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9035" windowHeight="11250" tabRatio="848" activeTab="3"/>
  </bookViews>
  <sheets>
    <sheet name="А1" sheetId="4" r:id="rId1"/>
    <sheet name="А2 А" sheetId="1" r:id="rId2"/>
    <sheet name="А2 П" sheetId="2" r:id="rId3"/>
    <sheet name="А3" sheetId="24" r:id="rId4"/>
    <sheet name="А4" sheetId="3" r:id="rId5"/>
    <sheet name="А5" sheetId="16" r:id="rId6"/>
    <sheet name="А6" sheetId="14" r:id="rId7"/>
    <sheet name="А7" sheetId="15" r:id="rId8"/>
    <sheet name="А8" sheetId="13" r:id="rId9"/>
    <sheet name="A9" sheetId="28" r:id="rId10"/>
    <sheet name="A10" sheetId="29" r:id="rId11"/>
    <sheet name="A11" sheetId="12" r:id="rId12"/>
    <sheet name="A12" sheetId="5" r:id="rId13"/>
    <sheet name="A13" sheetId="6" r:id="rId14"/>
    <sheet name="A14" sheetId="7" r:id="rId15"/>
    <sheet name="A15" sheetId="8" r:id="rId16"/>
    <sheet name="A16" sheetId="30" r:id="rId17"/>
    <sheet name="A17" sheetId="31" r:id="rId18"/>
    <sheet name="A18" sheetId="32" r:id="rId19"/>
    <sheet name="A19" sheetId="33" r:id="rId20"/>
    <sheet name="A20" sheetId="34" r:id="rId21"/>
    <sheet name="A21" sheetId="35" r:id="rId22"/>
    <sheet name="A22" sheetId="36" r:id="rId23"/>
    <sheet name="A23" sheetId="37" r:id="rId24"/>
    <sheet name="A24" sheetId="38" r:id="rId25"/>
    <sheet name="A25" sheetId="39" r:id="rId26"/>
    <sheet name="A26" sheetId="40" r:id="rId27"/>
    <sheet name="A27" sheetId="41" r:id="rId28"/>
    <sheet name="A28" sheetId="42" r:id="rId29"/>
    <sheet name="A29" sheetId="43" r:id="rId30"/>
  </sheets>
  <externalReferences>
    <externalReference r:id="rId31"/>
    <externalReference r:id="rId32"/>
  </externalReferences>
  <definedNames>
    <definedName name="_xlnm.Print_Area" localSheetId="1">'А2 А'!$B$1:$M$286</definedName>
    <definedName name="_xlnm.Print_Area" localSheetId="3">А3!$B$2:$M$117</definedName>
    <definedName name="_xlnm.Print_Titles" localSheetId="28">'A28'!$5:$5</definedName>
    <definedName name="_xlnm.Print_Titles" localSheetId="1">'А2 А'!$4:$6</definedName>
    <definedName name="_xlnm.Print_Titles" localSheetId="2">'А2 П'!$5:$7</definedName>
    <definedName name="_xlnm.Print_Titles" localSheetId="3">А3!$4:$7</definedName>
  </definedNames>
  <calcPr calcId="125725"/>
</workbook>
</file>

<file path=xl/calcChain.xml><?xml version="1.0" encoding="utf-8"?>
<calcChain xmlns="http://schemas.openxmlformats.org/spreadsheetml/2006/main">
  <c r="S17" i="28"/>
  <c r="S16"/>
  <c r="S15"/>
  <c r="S14"/>
  <c r="S13"/>
  <c r="S12"/>
  <c r="S11"/>
  <c r="S10"/>
  <c r="S9"/>
  <c r="S8"/>
  <c r="S7"/>
  <c r="O17"/>
  <c r="O16"/>
  <c r="O15"/>
  <c r="O14"/>
  <c r="O13"/>
  <c r="O12"/>
  <c r="O11"/>
  <c r="O10"/>
  <c r="O9"/>
  <c r="O8"/>
  <c r="O7"/>
  <c r="K17"/>
  <c r="K16"/>
  <c r="K15"/>
  <c r="K14"/>
  <c r="K13"/>
  <c r="K12"/>
  <c r="K11"/>
  <c r="K10"/>
  <c r="K9"/>
  <c r="K8"/>
  <c r="K7"/>
  <c r="R25" i="16"/>
  <c r="R24"/>
  <c r="R23"/>
  <c r="R19"/>
  <c r="R18"/>
  <c r="R17"/>
  <c r="R16"/>
  <c r="R15"/>
  <c r="R11"/>
  <c r="R10"/>
  <c r="R9"/>
  <c r="R8"/>
  <c r="R7"/>
  <c r="N25"/>
  <c r="N24"/>
  <c r="N23"/>
  <c r="N19"/>
  <c r="N18"/>
  <c r="N17"/>
  <c r="N16"/>
  <c r="N15"/>
  <c r="N11"/>
  <c r="N10"/>
  <c r="N9"/>
  <c r="N8"/>
  <c r="N7"/>
  <c r="J25"/>
  <c r="J24"/>
  <c r="J23"/>
  <c r="J16"/>
  <c r="J17"/>
  <c r="J18"/>
  <c r="J19"/>
  <c r="J15"/>
  <c r="J8"/>
  <c r="J9"/>
  <c r="J10"/>
  <c r="J11"/>
  <c r="J7"/>
  <c r="E6" i="4"/>
  <c r="C6"/>
</calcChain>
</file>

<file path=xl/sharedStrings.xml><?xml version="1.0" encoding="utf-8"?>
<sst xmlns="http://schemas.openxmlformats.org/spreadsheetml/2006/main" count="1715" uniqueCount="1101">
  <si>
    <t>Земја</t>
  </si>
  <si>
    <t>Број на кредитни институции*</t>
  </si>
  <si>
    <t>Број на жители на кредитна институција</t>
  </si>
  <si>
    <t>Број на деловни единици</t>
  </si>
  <si>
    <t>Број на жители по деловна единица</t>
  </si>
  <si>
    <t>Македонија</t>
  </si>
  <si>
    <t>Бугарија</t>
  </si>
  <si>
    <t>Грција</t>
  </si>
  <si>
    <t>Словенија</t>
  </si>
  <si>
    <t>Словачка</t>
  </si>
  <si>
    <t>Полска</t>
  </si>
  <si>
    <t>Романија</t>
  </si>
  <si>
    <t>Естонија</t>
  </si>
  <si>
    <t>Чешка</t>
  </si>
  <si>
    <t>Италија</t>
  </si>
  <si>
    <t>Холандија</t>
  </si>
  <si>
    <t>Белгија</t>
  </si>
  <si>
    <t>Германија</t>
  </si>
  <si>
    <t>Шпанија</t>
  </si>
  <si>
    <t>Франција</t>
  </si>
  <si>
    <t>Унгарија</t>
  </si>
  <si>
    <t>Малта</t>
  </si>
  <si>
    <t>Австрија</t>
  </si>
  <si>
    <t>Шведска</t>
  </si>
  <si>
    <t>Велика Британија</t>
  </si>
  <si>
    <t>ЕУ 27</t>
  </si>
  <si>
    <t>БИЛАНС НА СОСТОЈБА - АКТИВА</t>
  </si>
  <si>
    <t>Анекс бр. 2</t>
  </si>
  <si>
    <t>во милиони денари</t>
  </si>
  <si>
    <t>АКТИВА</t>
  </si>
  <si>
    <t>Група големи банки</t>
  </si>
  <si>
    <t>Група средни банки</t>
  </si>
  <si>
    <t>Група мали банки</t>
  </si>
  <si>
    <t>Вкупно</t>
  </si>
  <si>
    <t>31.12.2009</t>
  </si>
  <si>
    <t>31.12.2010</t>
  </si>
  <si>
    <t>ДЕРИВАТИ ЗА ТРГУВАЊЕ ПО ОБЈЕКТИВНА ВРЕДНОСТ</t>
  </si>
  <si>
    <t>ФИНАНСИСКИ СРЕДСТВА РАСПОЛОЖЛИВИ ЗА ПРОДАЖБА</t>
  </si>
  <si>
    <t>ПЛАСМАНИ КАЈ ЦЕНТРАЛНАТА БАНКА</t>
  </si>
  <si>
    <t>ПЛАСМАНИ ВО ФИНАНСИСКИ ДРУШТВА</t>
  </si>
  <si>
    <t>ПОБАРУВАЊА ВРЗ ОСНОВА НА КАМАТИ</t>
  </si>
  <si>
    <t>ВЛОЖУВАЊА ВО ПРИДРУЖЕНИ ДРУШТВА, ПОДРУЖНИЦИ И ЗАЕДНИЧКИ ВЛОЖУВАЊА</t>
  </si>
  <si>
    <t>ОСТАНАТА АКТИВА</t>
  </si>
  <si>
    <t>ПРЕЗЕМЕНИ СРЕДСТВА ВРЗ ОСНОВА НА НЕНАПЛАТЕНИ ПОБАРУВАЊА</t>
  </si>
  <si>
    <t>НЕМАТЕРИЈАЛНИ СРЕДСТВА</t>
  </si>
  <si>
    <t>БИЛАНС НА СОСТОЈБА - ПАСИВА</t>
  </si>
  <si>
    <t>ПАСИВА</t>
  </si>
  <si>
    <t>ДЕРИВАТНИ ОБВРСКИ ЧУВАНИ ЗА УПРАВУВАЊЕ СО РИЗИК</t>
  </si>
  <si>
    <t>ДЕПОЗИТИ НА ФИНАНСИСКИ ДРУШТВА</t>
  </si>
  <si>
    <t>ИЗДАДЕНИ ДОЛЖНИЧКИ ХАРТИИ ОД ВРЕДНОСТ</t>
  </si>
  <si>
    <t>ОБВРСКИ ПО КРЕДИТИ</t>
  </si>
  <si>
    <t>СУБОРДИНИРАНИ ОБВРСКИ И КУМУЛАТИВНИ ПРИОРИТЕТНИ АКЦИИ</t>
  </si>
  <si>
    <t>ОБВРСКИ ВРЗ ОСНОВА НА КАМАТИ</t>
  </si>
  <si>
    <t>ОСТАНАТИ ОБВРСКИ</t>
  </si>
  <si>
    <t>ПОСЕБНА РЕЗЕРВА И РЕЗЕРВИРАЊА</t>
  </si>
  <si>
    <t>КАПИТАЛ И РЕЗЕРВИ</t>
  </si>
  <si>
    <t>ВКУПНА ПАСИВА</t>
  </si>
  <si>
    <t>Структура на портфолиото на хартии од вредност</t>
  </si>
  <si>
    <t>Реден број</t>
  </si>
  <si>
    <t>Портфолио на хартии од вредност</t>
  </si>
  <si>
    <t>Износ во милиони денари</t>
  </si>
  <si>
    <t>Структура (во %)</t>
  </si>
  <si>
    <t>Годишна промена 31.12.2010/31.12.2009</t>
  </si>
  <si>
    <t>Апсолутна промена</t>
  </si>
  <si>
    <t>Во проценти</t>
  </si>
  <si>
    <t>Учество во промената</t>
  </si>
  <si>
    <t>1.</t>
  </si>
  <si>
    <t>Должнички хартии од вредност (1.1.+1.2.)</t>
  </si>
  <si>
    <t>1.1.</t>
  </si>
  <si>
    <t>Инструменти на пазарот на пари</t>
  </si>
  <si>
    <t xml:space="preserve">     -Благајнички записи на НБРМ</t>
  </si>
  <si>
    <t xml:space="preserve">     -Државни записи</t>
  </si>
  <si>
    <t>1.2.</t>
  </si>
  <si>
    <t>Обврзници (1.2.1.+1.2.2.+1.2.3.)</t>
  </si>
  <si>
    <t>1.2.1.</t>
  </si>
  <si>
    <t>Обврзници издадени од државата</t>
  </si>
  <si>
    <t xml:space="preserve">     -Континуирани државни обврзници </t>
  </si>
  <si>
    <t xml:space="preserve">     -Структурни државни обврзници</t>
  </si>
  <si>
    <t xml:space="preserve">     -Еврообврзница</t>
  </si>
  <si>
    <t>/</t>
  </si>
  <si>
    <t>1.2.2.</t>
  </si>
  <si>
    <t>1.2.3.</t>
  </si>
  <si>
    <t>Обврзници издадени од странски држави</t>
  </si>
  <si>
    <t>2.</t>
  </si>
  <si>
    <t>Сопственички инструменти</t>
  </si>
  <si>
    <t>3.</t>
  </si>
  <si>
    <t>Деривати</t>
  </si>
  <si>
    <t>4.</t>
  </si>
  <si>
    <t>Анекс бр. 3</t>
  </si>
  <si>
    <t>Број на вработени</t>
  </si>
  <si>
    <t>ЦР5 (актива)</t>
  </si>
  <si>
    <t>Структури на изложеноста на кредитен ризик (во милиони денари)</t>
  </si>
  <si>
    <t>Релативна  промена</t>
  </si>
  <si>
    <t>Големи банки</t>
  </si>
  <si>
    <t>Средни банки</t>
  </si>
  <si>
    <t>Мали банки</t>
  </si>
  <si>
    <t>Претпријатија и останати клиенти</t>
  </si>
  <si>
    <t>Финансиски институции и држава</t>
  </si>
  <si>
    <t>Валутна структура на изложеноста на кредитен ризик</t>
  </si>
  <si>
    <t>Денарска изложеност</t>
  </si>
  <si>
    <t>Денарска изложеност со девизна клаузула</t>
  </si>
  <si>
    <t>Девизна изложеност</t>
  </si>
  <si>
    <t>Структура на изложеноста на кредитен ризик според одделните ставки на изложеност</t>
  </si>
  <si>
    <t>Редовни кредити</t>
  </si>
  <si>
    <t>Нефункционални кредити</t>
  </si>
  <si>
    <t>Други побарувања и редовна камата</t>
  </si>
  <si>
    <t>Вонбилансни ставки</t>
  </si>
  <si>
    <t>А</t>
  </si>
  <si>
    <t>Б</t>
  </si>
  <si>
    <t>В</t>
  </si>
  <si>
    <t>Г</t>
  </si>
  <si>
    <t>Д</t>
  </si>
  <si>
    <t>ВКУПНО</t>
  </si>
  <si>
    <t>Изложеност на кредитен ризик</t>
  </si>
  <si>
    <t>12.2009</t>
  </si>
  <si>
    <t>12.2010</t>
  </si>
  <si>
    <t>06.2010</t>
  </si>
  <si>
    <t>ПРЕТПРИЈАТИЈА И ДРУГИ КЛИЕНТИ</t>
  </si>
  <si>
    <t>Земјоделство, шумарство и рибарство</t>
  </si>
  <si>
    <t>Индустрија</t>
  </si>
  <si>
    <t>Градежништво</t>
  </si>
  <si>
    <t>Трговија на големо и мало</t>
  </si>
  <si>
    <t>Хотели и ресторани</t>
  </si>
  <si>
    <t>Сообраќај, складирање и врски</t>
  </si>
  <si>
    <t>Други дејности</t>
  </si>
  <si>
    <t>ФИНАНСИСКИ ИНСТИТУЦИИ И ДРЖАВА</t>
  </si>
  <si>
    <t>Финансиски дејности</t>
  </si>
  <si>
    <t>Јавна управа и одбрана</t>
  </si>
  <si>
    <t>ФИЗИЧКИ ЛИЦА</t>
  </si>
  <si>
    <t>Кредити за набавка и реновирање на станбен и деловен простор</t>
  </si>
  <si>
    <t>Потрошувачки кредити</t>
  </si>
  <si>
    <t>Негативни салда по тековни сметки</t>
  </si>
  <si>
    <t>Кредитни картички</t>
  </si>
  <si>
    <t>Автомобилски кредити</t>
  </si>
  <si>
    <t>Друга кредитна изложеност</t>
  </si>
  <si>
    <t>ТРГОВЦИ-ПОЕДИНЦИ</t>
  </si>
  <si>
    <t>Денари</t>
  </si>
  <si>
    <t>Денари со девизна клаузула</t>
  </si>
  <si>
    <t>Девизи</t>
  </si>
  <si>
    <t>Земјоделство, лов и шумарство</t>
  </si>
  <si>
    <t>ДРЖАВА И ФИНАНСИСКИ ИНСТИТУЦИИ</t>
  </si>
  <si>
    <r>
      <t xml:space="preserve">Изложеност во </t>
    </r>
    <r>
      <rPr>
        <b/>
        <sz val="10"/>
        <color indexed="8"/>
        <rFont val="Times New Roman"/>
        <family val="1"/>
        <charset val="204"/>
      </rPr>
      <t>„</t>
    </r>
    <r>
      <rPr>
        <b/>
        <sz val="10"/>
        <color indexed="8"/>
        <rFont val="Tahoma"/>
        <family val="2"/>
      </rPr>
      <t>В</t>
    </r>
    <r>
      <rPr>
        <b/>
        <sz val="10"/>
        <color indexed="8"/>
        <rFont val="Times New Roman"/>
        <family val="1"/>
        <charset val="204"/>
      </rPr>
      <t>“</t>
    </r>
    <r>
      <rPr>
        <b/>
        <sz val="10"/>
        <color indexed="8"/>
        <rFont val="Tahoma"/>
        <family val="2"/>
      </rPr>
      <t xml:space="preserve">, </t>
    </r>
    <r>
      <rPr>
        <b/>
        <sz val="10"/>
        <color indexed="8"/>
        <rFont val="Times New Roman"/>
        <family val="1"/>
        <charset val="204"/>
      </rPr>
      <t>„</t>
    </r>
    <r>
      <rPr>
        <b/>
        <sz val="10"/>
        <color indexed="8"/>
        <rFont val="Tahoma"/>
        <family val="2"/>
      </rPr>
      <t>Г</t>
    </r>
    <r>
      <rPr>
        <b/>
        <sz val="10"/>
        <color indexed="8"/>
        <rFont val="Times New Roman"/>
        <family val="1"/>
        <charset val="204"/>
      </rPr>
      <t>“</t>
    </r>
    <r>
      <rPr>
        <b/>
        <sz val="10"/>
        <color indexed="8"/>
        <rFont val="Tahoma"/>
        <family val="2"/>
      </rPr>
      <t xml:space="preserve"> и </t>
    </r>
    <r>
      <rPr>
        <b/>
        <sz val="10"/>
        <color indexed="8"/>
        <rFont val="Times New Roman"/>
        <family val="1"/>
        <charset val="204"/>
      </rPr>
      <t>„</t>
    </r>
    <r>
      <rPr>
        <b/>
        <sz val="10"/>
        <color indexed="8"/>
        <rFont val="Tahoma"/>
        <family val="2"/>
      </rPr>
      <t>Д</t>
    </r>
    <r>
      <rPr>
        <b/>
        <sz val="10"/>
        <color indexed="8"/>
        <rFont val="Times New Roman"/>
        <family val="1"/>
        <charset val="204"/>
      </rPr>
      <t>“</t>
    </r>
  </si>
  <si>
    <t>Земјоделство, шумарство и рабарство</t>
  </si>
  <si>
    <t>Финансиско посредување</t>
  </si>
  <si>
    <t>ГОДИШНА АПСОЛУТНА ПРОМЕНА</t>
  </si>
  <si>
    <t>ГОДИШНА РЕЛАТИВНА ПРОМЕНА</t>
  </si>
  <si>
    <t>н.п.</t>
  </si>
  <si>
    <t>Датум</t>
  </si>
  <si>
    <t>Кредити за станбен и деловен простор</t>
  </si>
  <si>
    <t>Опис</t>
  </si>
  <si>
    <t>Претпријатија</t>
  </si>
  <si>
    <t>Население</t>
  </si>
  <si>
    <t>Други клиенти</t>
  </si>
  <si>
    <t>Денарски</t>
  </si>
  <si>
    <t>Денарски со клаузула</t>
  </si>
  <si>
    <t>Девизни</t>
  </si>
  <si>
    <t>Достасани кредити</t>
  </si>
  <si>
    <t>Краткорочни кредити</t>
  </si>
  <si>
    <t>Долгорочни кредити</t>
  </si>
  <si>
    <t>Вкупни кредити</t>
  </si>
  <si>
    <t>Исправка на вредноста</t>
  </si>
  <si>
    <t>Акумулирана амортизација</t>
  </si>
  <si>
    <t>Пораст 31.12.2010/     31.12.2009</t>
  </si>
  <si>
    <t>Апсолутен пораст на кредитите</t>
  </si>
  <si>
    <t>Пораст во %</t>
  </si>
  <si>
    <t>Структура на порастот</t>
  </si>
  <si>
    <t>Новоодобрени кредити во период</t>
  </si>
  <si>
    <t>Дејност</t>
  </si>
  <si>
    <t>Просечна рочност во денови</t>
  </si>
  <si>
    <t>Просечна каматна стапка</t>
  </si>
  <si>
    <t>Број на кредитни партии</t>
  </si>
  <si>
    <t>Прв квартал 2010</t>
  </si>
  <si>
    <t>Втор квартал 2010</t>
  </si>
  <si>
    <t>Трет квартал 2010</t>
  </si>
  <si>
    <t>Четврт квартал 2010</t>
  </si>
  <si>
    <t>Физички лица</t>
  </si>
  <si>
    <t>Кредити за набавка и реновирање на станбен простор</t>
  </si>
  <si>
    <t>Кредити за набака и реновирање на деловен простор</t>
  </si>
  <si>
    <t>Негативни салада по тековни сметки</t>
  </si>
  <si>
    <t>Кредити врз основа на издадени кредитни картички</t>
  </si>
  <si>
    <t>Други кредити</t>
  </si>
  <si>
    <t>Трговци на мало</t>
  </si>
  <si>
    <t>Групи банки</t>
  </si>
  <si>
    <t xml:space="preserve">Состојба во милиони денари </t>
  </si>
  <si>
    <t>31.12.2006</t>
  </si>
  <si>
    <t>31.12.2007</t>
  </si>
  <si>
    <t>31.12.2008</t>
  </si>
  <si>
    <t>Кредити по одделни групи банки</t>
  </si>
  <si>
    <t>Четврт квартал 2009</t>
  </si>
  <si>
    <t>Примени</t>
  </si>
  <si>
    <t>Прифатени</t>
  </si>
  <si>
    <t>Одбиени</t>
  </si>
  <si>
    <t>Останати кредити</t>
  </si>
  <si>
    <t>Вкупно за физички лица</t>
  </si>
  <si>
    <t>Број на примени, прифатени и одбиени кредитни барања од физички лица</t>
  </si>
  <si>
    <t>Побарувања врз основа на провизии и надоместоци</t>
  </si>
  <si>
    <t>Резервен фонд</t>
  </si>
  <si>
    <t>Ревалоризациски резерви</t>
  </si>
  <si>
    <t>БИЛАНС НА УСПЕХ</t>
  </si>
  <si>
    <t>ПРИХОДИ ОД КАМАТИ</t>
  </si>
  <si>
    <t>ОСТАНАТИ ПРИХОДИ ОД ДЕЈНОСТА</t>
  </si>
  <si>
    <t>ЗАГУБИ ПОРАДИ ОШТЕТУВАЊЕ - ИСПРАВКА НА ВРЕДНОСТА НА ФИНАНСИСКИТЕ СРЕДСТВА</t>
  </si>
  <si>
    <t>ТРОШОЦИ ЗА ВРАБОТЕНИТЕ</t>
  </si>
  <si>
    <t>АМОРТИЗАЦИЈА</t>
  </si>
  <si>
    <t>ОСТАНАТИ РАСХОДИ НА ДЕЈНОСТА</t>
  </si>
  <si>
    <t>Анекс бр. 4</t>
  </si>
  <si>
    <t>Депозити по видување</t>
  </si>
  <si>
    <t>Депозити орочени до една година</t>
  </si>
  <si>
    <t>Депозити орочени над една година</t>
  </si>
  <si>
    <t>Вкупни депозити</t>
  </si>
  <si>
    <t>Апсолутен пораст на депозитите</t>
  </si>
  <si>
    <t>Пораст 31.12.2010/      31.12.2009</t>
  </si>
  <si>
    <t>Структура на депозитите</t>
  </si>
  <si>
    <t>Секторска структура</t>
  </si>
  <si>
    <t>Рочна структура</t>
  </si>
  <si>
    <t>По видување</t>
  </si>
  <si>
    <t>Краткорочни</t>
  </si>
  <si>
    <t>Долгорочни</t>
  </si>
  <si>
    <t>Валутна структура</t>
  </si>
  <si>
    <t>Структури на депозитите</t>
  </si>
  <si>
    <t>Анекс бр. 5</t>
  </si>
  <si>
    <t>Анекс бр. 6</t>
  </si>
  <si>
    <t>Анекс бр. 1</t>
  </si>
  <si>
    <t>Анекс бр. 7</t>
  </si>
  <si>
    <t>Анекс бр. 8</t>
  </si>
  <si>
    <t>Анекс бр. 9</t>
  </si>
  <si>
    <t>Анекс бр. 10</t>
  </si>
  <si>
    <t>Анекс бр. 11</t>
  </si>
  <si>
    <t>Анекс бр. 12</t>
  </si>
  <si>
    <t>Анекс бр. 13</t>
  </si>
  <si>
    <t>Анекс бр. 14</t>
  </si>
  <si>
    <t>Анекс бр. 15</t>
  </si>
  <si>
    <t>Структура на депозитите на нефинансиските субјекти по групи банки</t>
  </si>
  <si>
    <t>Распореденост на депозитите на нефинансиските субјекти по одделни групи банки</t>
  </si>
  <si>
    <t>Стуктура на кредитите на нефинансиските субјекти</t>
  </si>
  <si>
    <t>Споредбени показатели за активноста на кредитните институции во Република Македонија и одредени земји-членки на Европската унија</t>
  </si>
  <si>
    <t>Корпоративни oбврзници издадени од домашни банки</t>
  </si>
  <si>
    <t>Во милиони денари</t>
  </si>
  <si>
    <t>ПАРИЧНИ СРЕДСТВА И САЛДА КАЈ НБРМ</t>
  </si>
  <si>
    <t>Денарски парични средства</t>
  </si>
  <si>
    <t>Девизни парични средства</t>
  </si>
  <si>
    <t>Злато и други благородни метали</t>
  </si>
  <si>
    <t>Чекови и меници</t>
  </si>
  <si>
    <t>Задолжителна резерва и задолжителни депозити</t>
  </si>
  <si>
    <t>ФИНАНСИСКИ СРЕДСТВА ЗА ТРГУВАЊЕ</t>
  </si>
  <si>
    <t>Хартии од вредност и други финансиски инструменти во денари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</si>
  <si>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</si>
  <si>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со валутна клаузула чувани за тргување</t>
  </si>
  <si>
    <t>Деривати за тргување по објективна редност</t>
  </si>
  <si>
    <t>ФИНАНСИСКИ СРЕДСТВА ПО ОБЈЕКТИВНА ВРЕДНОСТ ПРЕКУ БИЛАНСОТ НА УСПЕХ</t>
  </si>
  <si>
    <t>4a</t>
  </si>
  <si>
    <t>Denar securities and other financial instruments designated at fair value through profit and loss</t>
  </si>
  <si>
    <t>4b</t>
  </si>
  <si>
    <t>Foreign currency securities and other financial instruments designated at fair value through profit and loss</t>
  </si>
  <si>
    <t>4c</t>
  </si>
  <si>
    <t>Denar securities and other financial instruments with FX clause designated at fair value through profit and loss</t>
  </si>
  <si>
    <t>4d</t>
  </si>
  <si>
    <t>Denar loans and receivables designated at fair value through profit and loss</t>
  </si>
  <si>
    <t>4e</t>
  </si>
  <si>
    <t>Denar loans and receivables with FX clause designated at fair value through profit and loss</t>
  </si>
  <si>
    <t>4f</t>
  </si>
  <si>
    <t>Foreign currency loans and receivables designated at fair value through profit and loss</t>
  </si>
  <si>
    <t>5a</t>
  </si>
  <si>
    <t>Denar derivatives</t>
  </si>
  <si>
    <t>Derivatives held for hedging</t>
  </si>
  <si>
    <t>Embedded derivatives</t>
  </si>
  <si>
    <t>5b</t>
  </si>
  <si>
    <t>Foreign currency derivatives</t>
  </si>
  <si>
    <t>5c</t>
  </si>
  <si>
    <t>Denar derivatives with FX clause</t>
  </si>
  <si>
    <t>ФИНАНСИСКИ СРЕДСТВА ЧУВАНИ ДО ДОСТАСУВАЊЕ</t>
  </si>
  <si>
    <t>Money market instruments held-to -maturity issued by nonfinancial companies</t>
  </si>
  <si>
    <t>Останати должнички инструменти чувани до достасување издадени од државата</t>
  </si>
  <si>
    <t>Останати должнички инструменти чувани до достасување издадени од банки и штедилници</t>
  </si>
  <si>
    <t>Other debt instruments held-to-maturity issued by other financial institutions</t>
  </si>
  <si>
    <t>Other debt instruments held-to-maturity issued by non-residents</t>
  </si>
  <si>
    <t>Money market instruments available for sale issued by nonfinancial institutions</t>
  </si>
  <si>
    <t>Инструменти на пазарот на пари расположливи за продажба издадени од државата</t>
  </si>
  <si>
    <t>Инструменти на пазарот на пари расположливи за продажба издадени од централната банка</t>
  </si>
  <si>
    <t>Money market instruments available for sale issued by banks and saving houses</t>
  </si>
  <si>
    <t>Money market instruments available for sale issued by other financial institutions</t>
  </si>
  <si>
    <t>Money market instruments available for sale issued by non-residents</t>
  </si>
  <si>
    <t>Останати должнички инструменти расположливи за продажба издадени од државата</t>
  </si>
  <si>
    <t>Other debt instruments available for sale issued by central bank</t>
  </si>
  <si>
    <t>Останати должнички инструменти расположливи за продажба издадени од банки и штедилници</t>
  </si>
  <si>
    <t>Other debt instruments available for sale issued by other financial institutions</t>
  </si>
  <si>
    <t>Other debt instruments available for sale issued by non-residents</t>
  </si>
  <si>
    <t>Сопственички инструменти расположливи за продажба издадени од банки и штедилници</t>
  </si>
  <si>
    <t>Сопственички инструменти расположливи за продажба издадени од останати финансиски друштва</t>
  </si>
  <si>
    <t>Сопственички инструменти расположливи за продажба издадени од нерезиденти</t>
  </si>
  <si>
    <t>7q</t>
  </si>
  <si>
    <t>Other issued instruments available for sale</t>
  </si>
  <si>
    <t>8a</t>
  </si>
  <si>
    <t>Repurchase agreement with central bank</t>
  </si>
  <si>
    <t>Deposits with the central bank</t>
  </si>
  <si>
    <t>Financial lease receivables from central bank central bank</t>
  </si>
  <si>
    <t>Accumulated amortization of placements with central bank</t>
  </si>
  <si>
    <t>Impairment (provisions) of placements with the central bank</t>
  </si>
  <si>
    <t>Accumulated amortization of accounts with domestic banks</t>
  </si>
  <si>
    <t>unrealised</t>
  </si>
  <si>
    <t>Deposits at saving houses (net)</t>
  </si>
  <si>
    <t>Deposits at saving houses</t>
  </si>
  <si>
    <t>Accumulated amortization of deposits at saving houses</t>
  </si>
  <si>
    <t>Impairment (provisions) of deposits at saving houses</t>
  </si>
  <si>
    <t xml:space="preserve">Депозити во нерезиденти-финансиски друштва </t>
  </si>
  <si>
    <t>Accumulated amortization of deposits at financial institutions-non-residents</t>
  </si>
  <si>
    <t>Impairment (provisions) of deposits at financial institutions-non-residents</t>
  </si>
  <si>
    <t>Accumulated amortization of loans to domestic banks</t>
  </si>
  <si>
    <t>Акумулирана амортизација на кредити на штедилници</t>
  </si>
  <si>
    <t>Кредити на друштва за осигурување</t>
  </si>
  <si>
    <t>Акумулирана амортизација на кредити на друштва за осигурување</t>
  </si>
  <si>
    <t>Исправка на вредноста (оштетување на средствата) на кредитите на друштва за осигурување</t>
  </si>
  <si>
    <t>Кредити на пензиски фондови</t>
  </si>
  <si>
    <t>Accumulated amortization of loans to pension funds</t>
  </si>
  <si>
    <t>Исправка на вредност (оштетување на средствата) на кредитите на пензиските фондови</t>
  </si>
  <si>
    <t>Кредити на други финансиски друштва</t>
  </si>
  <si>
    <t>Акумулирана амортизација на кредити на други финансиски друштва</t>
  </si>
  <si>
    <t>Accumulated amortization of loans to financial institutions - non-residents</t>
  </si>
  <si>
    <t>Factoring and forfeiting receivables from banks (net)</t>
  </si>
  <si>
    <t>Factoring and forfeiting receivables from banks</t>
  </si>
  <si>
    <t>Accumulated amortization of factoring and forfeiting receivables from banks</t>
  </si>
  <si>
    <t>Impairment (provisions) of factoring and forfeiting receivables from banks</t>
  </si>
  <si>
    <t>Factoring and forfeiting receivables from saving houses (net)</t>
  </si>
  <si>
    <t>Factoring and forfeiting receivables from saving houses</t>
  </si>
  <si>
    <t>Accumulated amortization of factoring and forfeiting receivables from saving houses</t>
  </si>
  <si>
    <t>Impairment (provisions) of factoring and forfeiting receivables from saving houses</t>
  </si>
  <si>
    <t>Factoring and forfeiting receivables from insurance companies (net)</t>
  </si>
  <si>
    <t>Factoring and forfeiting receivables from insurance companies</t>
  </si>
  <si>
    <t>Accumulated amortization of factoring and forfeiting receivables from insurance companies</t>
  </si>
  <si>
    <t>Impairment (provisions) of factoring and forfeiting receivables from insurance companies</t>
  </si>
  <si>
    <t>Factoring and forfeiting receivables from pension funds (net)</t>
  </si>
  <si>
    <t>Factoring and forfeiting receivables from pension funds</t>
  </si>
  <si>
    <t>Accumulated amortization of factoring and forfeiting receivables from pension funds</t>
  </si>
  <si>
    <t>Impairment (provisions) of factoring and forfeiting receivables from pension funds</t>
  </si>
  <si>
    <t>Factoring and forfeiting receivables from other financial institutions (net)</t>
  </si>
  <si>
    <t>Factoring and forfeiting receivables from other financial institutions</t>
  </si>
  <si>
    <t>Accumulated amortization of factoring and forfeiting receivables from other financial institutions</t>
  </si>
  <si>
    <t>Impairment (provisions) of factoring and forfeiting receivables from other financial institutions</t>
  </si>
  <si>
    <t>Акумулирана амортизација на откупените побарувања (факторинг и форфетинг) од нерезиденти - финансиски друштва</t>
  </si>
  <si>
    <t>Исправка на вредноста (оштетување на средствата) на побарувањата по откупени побарувања (факторинг и форфетинг) од нерезиденти финансиски друштва</t>
  </si>
  <si>
    <t>Financial lease receivables from banks (net)</t>
  </si>
  <si>
    <t>Financial lease receivables from banks</t>
  </si>
  <si>
    <t>Impairment (provisions) of financial lease receivables from banks</t>
  </si>
  <si>
    <t>Financial lease receivables from saving houses (net)</t>
  </si>
  <si>
    <t>Financial lease receivables from saving houses</t>
  </si>
  <si>
    <t>Impairment (provisions) of financial lease receivables from saving houses</t>
  </si>
  <si>
    <t>Financial lease receivables from insurance companies (net)</t>
  </si>
  <si>
    <t>Financial lease receivables from insurance companies</t>
  </si>
  <si>
    <t>Impairment (provisions) of financial lease receivables from insurance companies</t>
  </si>
  <si>
    <t>Financial lease receivables from pension funds (net)</t>
  </si>
  <si>
    <t>Financial lease receivables from pension funds</t>
  </si>
  <si>
    <t>Impairment (provisions) of financial lease receivables from pension funds</t>
  </si>
  <si>
    <t>Financial lease receivables from other financial institutions (net)</t>
  </si>
  <si>
    <t>Financial lease receivables from other financial institutions</t>
  </si>
  <si>
    <t>Impairment (provisions) of financial lease receivables from other financial institutions</t>
  </si>
  <si>
    <t>Financial lease receivables from financial institutions - non residents (net)</t>
  </si>
  <si>
    <t>Financial lease receivables from financial institutions - non residents</t>
  </si>
  <si>
    <t>Impairment (provisions) of financial lease receivables from financial institutions - non residents</t>
  </si>
  <si>
    <t xml:space="preserve">Receivables due to payments made to backing guarantees of securities and guarantees  </t>
  </si>
  <si>
    <t xml:space="preserve">Receivables due to payments made to backing guarantees of securities and guarantees of non-residents  </t>
  </si>
  <si>
    <t>Негативни салда по тековни сметки на финансиски друштва</t>
  </si>
  <si>
    <t>Impairment (provisions) of overdrafts of financial institutions</t>
  </si>
  <si>
    <t>Негативни салда по тековни сметки на финансиски друштва - нерезиденти</t>
  </si>
  <si>
    <t>Impairment (provisions) of overdrafts of financial institutions - non-residents</t>
  </si>
  <si>
    <t>Subordinated deposits and hybrid capital instruments</t>
  </si>
  <si>
    <t>Сомнителни и спорни побарувања од финансиски друштва</t>
  </si>
  <si>
    <t>Исправка на вредноста (оштетување на средствата) на сомнителни и спорни побарувања на финансиските друштва</t>
  </si>
  <si>
    <t>Акумулирана амортизација на кредитите на сектор - држава</t>
  </si>
  <si>
    <t>Исправка на вредноста на кредитите на сектор - држава</t>
  </si>
  <si>
    <t>Исправка на вредноста на кредитите на домаќинствата</t>
  </si>
  <si>
    <t>Побарувања за плаќања извршени по дадени авали на хартии од вредност и гаранции</t>
  </si>
  <si>
    <t>Исправка на вредноста на побарувањата за плаќања извршени по дадени авали на хартии од вредност и гаранции</t>
  </si>
  <si>
    <t>Побарувања по откупени побарувања (факторинг и форфетирање) од нефинансиски субјекти</t>
  </si>
  <si>
    <t>Impairment (provisions) of factoring and forfeiting receivables from nonfinancial institutions</t>
  </si>
  <si>
    <t>Factoring and forfeiting receivables from sector- state (net)</t>
  </si>
  <si>
    <t>Factoring and forfeiting receivables from sector- state</t>
  </si>
  <si>
    <t>Accumulated amortization of factoring and forfeiting receivables from sector- state</t>
  </si>
  <si>
    <t>Impairment (provisions) of factoring and forfeiting receivables from sector- state</t>
  </si>
  <si>
    <t>Financial lease receivables from sector - state (net)</t>
  </si>
  <si>
    <t>Financial lease receivables from sector - state</t>
  </si>
  <si>
    <t>Impairment (provisions) of financial lease receivables from sector - state</t>
  </si>
  <si>
    <t>Financial lease receivables from non-profit institutions serving households (net)</t>
  </si>
  <si>
    <t>Financial lease receivables from non-profit institutions serving households</t>
  </si>
  <si>
    <t>Impairment (provisions) of financial lease receivables from non-profit institutions serving households</t>
  </si>
  <si>
    <t>Financial lease receivables from households (net)</t>
  </si>
  <si>
    <t>Financial lease receivables from households</t>
  </si>
  <si>
    <t>Impairment (provisions) of financial lease receivables from households</t>
  </si>
  <si>
    <t>Placements to sector - state - non-residents (net)</t>
  </si>
  <si>
    <t>Placements to sector - state - non-residents</t>
  </si>
  <si>
    <t>Accumulated amortization of placements to sector - state - non-residents</t>
  </si>
  <si>
    <t>Impairment (provisions) of placements to sector - state - non-residents</t>
  </si>
  <si>
    <t>Placements to non-profit institutions serving households - non-residents (net)</t>
  </si>
  <si>
    <t>Placements to non-profit institutions serving households - non-residents</t>
  </si>
  <si>
    <t>Accumulated amortization of placements to non-profit institutions serving households - non-residents</t>
  </si>
  <si>
    <t>Impairment (provisions) of placements to non-profit institutions serving households - non-residents</t>
  </si>
  <si>
    <t>Негативни салда по тековни сметки на нерезиденти</t>
  </si>
  <si>
    <t>Impairment (provisions) of overdrafts of non-residents</t>
  </si>
  <si>
    <t>Групна исправка на вредноста на портфолиото на мали кредити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</si>
  <si>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</si>
  <si>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</si>
  <si>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калузула</t>
  </si>
  <si>
    <t>Побарувања врз основа на камати од хартии од вредност во денари</t>
  </si>
  <si>
    <t>Побарувања врз основа на камати од хартии од вредност во странска валута</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</si>
  <si>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</si>
  <si>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</si>
  <si>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денари</t>
  </si>
  <si>
    <t>Побарувања врз основа на камати на депозити во странска валута</t>
  </si>
  <si>
    <t>Побарувања врз основа на камати на депозити во денари со валутна клаузула</t>
  </si>
  <si>
    <t>Сомнителни и спорни побарувања врз основа на побарувања врз основа на камати</t>
  </si>
  <si>
    <t>Вложувања во придружени друштва</t>
  </si>
  <si>
    <t>Вложувања во подружници</t>
  </si>
  <si>
    <t>Investments in joint ventures</t>
  </si>
  <si>
    <t>Сомнителни и спорни побарувања врз основа на провизии и надоместоци</t>
  </si>
  <si>
    <t>Нето комисионо работење</t>
  </si>
  <si>
    <t>Одложени даночни средства</t>
  </si>
  <si>
    <t>Други средства</t>
  </si>
  <si>
    <t>Побарувања од купувачи и други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</si>
  <si>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</si>
  <si>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</si>
  <si>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Основачки вложувања</t>
  </si>
  <si>
    <t>Патенти, лиценци и концесии</t>
  </si>
  <si>
    <t>Софтвер</t>
  </si>
  <si>
    <t>Goodwill</t>
  </si>
  <si>
    <t>Други права</t>
  </si>
  <si>
    <t>Други ставки на нематеријални средства</t>
  </si>
  <si>
    <t>Акумулирана амортизација на нематеријалните средства</t>
  </si>
  <si>
    <t>Impairment of intangible assets</t>
  </si>
  <si>
    <t>ОСНОВНИ СРЕДСТВА (НЕДВИЖНОСТ И ОПРЕМА)</t>
  </si>
  <si>
    <t>Земјиште</t>
  </si>
  <si>
    <t>Градежни објекти</t>
  </si>
  <si>
    <t>Опрема</t>
  </si>
  <si>
    <t>Други ставки на недвижност и опрема</t>
  </si>
  <si>
    <t>Недвижности и опрема во подготовка</t>
  </si>
  <si>
    <t>Акумулирана амортизација на основните средства</t>
  </si>
  <si>
    <t>Оштетување на недвижностите и опремата</t>
  </si>
  <si>
    <t>Impairment of non current assets held for sale</t>
  </si>
  <si>
    <t>Денарски побарувања по работи во име и за сметка на други</t>
  </si>
  <si>
    <t>Побарувања по работи во име и за сметка на други во странска валута</t>
  </si>
  <si>
    <t>Денарски обврски по работи во име и за сметка на други</t>
  </si>
  <si>
    <t>Обврски по работи во име и за сметка на други во странска валута</t>
  </si>
  <si>
    <t>Останати приходи врз основа на работење во име и за сметка на други</t>
  </si>
  <si>
    <t xml:space="preserve">Останати обврски по работи во име и за сметка на други </t>
  </si>
  <si>
    <t>ВКУПНА АКТИВА</t>
  </si>
  <si>
    <t>* Интерна билансна шема на НБРМ</t>
  </si>
  <si>
    <t xml:space="preserve">ОБВРСКИ ЗА ТРГУВАЊЕ И ФИНАНСИСКИ ОБВРСКИ ПО ОБЈЕКТИВНА ВРЕДНОСТ ПРЕКУ БИЛАНСОТ НА УСПЕХ ОПРЕДЕЛЕНИ КАКО ТАКВИ ПРИ ПОЧЕТНОТО ПРИЗНАВАЊЕ </t>
  </si>
  <si>
    <t>Denar financial liabilities designated at fair value through profit and loss</t>
  </si>
  <si>
    <t>Foreign currency financial liabilities designated at fair value through profit and loss</t>
  </si>
  <si>
    <t>Denar derivatives held for trading</t>
  </si>
  <si>
    <t>Деривати во странска валута чувани за тргување</t>
  </si>
  <si>
    <t>Denar derivatives with FX clause held for trading</t>
  </si>
  <si>
    <t>2a</t>
  </si>
  <si>
    <t xml:space="preserve">Denar derivatives </t>
  </si>
  <si>
    <t xml:space="preserve">Деривати во странска валута </t>
  </si>
  <si>
    <t>Деривати чувани за управување со ризик</t>
  </si>
  <si>
    <t>2c</t>
  </si>
  <si>
    <t xml:space="preserve">Denar derivatives with FX clause </t>
  </si>
  <si>
    <t>Deposits of central bank</t>
  </si>
  <si>
    <t>Депозити на други финансиски друштва</t>
  </si>
  <si>
    <t>Тековни сметки и депозити по видување на нерезиденти во денари</t>
  </si>
  <si>
    <t>Тековни сметки и депозити по видување на нерезиденти во странска валута</t>
  </si>
  <si>
    <t>Denar sight deposits with FX clause of nonfinancial entities</t>
  </si>
  <si>
    <t>Денарски краткорочни депозити на нерезиденти - нефинансиски субјекти</t>
  </si>
  <si>
    <t>Foreign currency short term deposits of sector - state</t>
  </si>
  <si>
    <t>Краткорочни депозити во странска валута на нерезиденти - нефинансиски субјекти</t>
  </si>
  <si>
    <t>FX indexed short term deposits of sector - state</t>
  </si>
  <si>
    <t>Денарски краткорочни депозити со валутна клаузула на нерезиденти - нефинансиски субјекти</t>
  </si>
  <si>
    <t>Denar long term deposits of sector - state</t>
  </si>
  <si>
    <t>Денарски долгорочни депозити на домаќинствата</t>
  </si>
  <si>
    <t>Денарски долгорочни депозити на нерезиденти - нефинансиски субјекти</t>
  </si>
  <si>
    <t>Foreign currency long term deposits of sector - state</t>
  </si>
  <si>
    <t>Долгорочни депозити во странска валута на домаќинствата</t>
  </si>
  <si>
    <t>Долгорочни депозити во странска валута на нерезиденти - нефинансиски субјекти</t>
  </si>
  <si>
    <t>FX indexed long term deposits of sector - state</t>
  </si>
  <si>
    <t>Денарски долгорочни депозити со валутна клаузула на домаќинствата</t>
  </si>
  <si>
    <t>Denar long term deposits with FX clause of nonfinancial entities - non-residents</t>
  </si>
  <si>
    <t>Ограничени депозити на нефинансиски субјекти над една година</t>
  </si>
  <si>
    <t>Certificates of deposits in issue</t>
  </si>
  <si>
    <t>Commercial papers in issue</t>
  </si>
  <si>
    <t>Издадени останатати  денарски должнички хартии од вредност</t>
  </si>
  <si>
    <t>Обврски по кредити кон останати сектори - резиденти</t>
  </si>
  <si>
    <t>Обврски по кредити кон нерезиденти</t>
  </si>
  <si>
    <t>Repurchase agreement payables</t>
  </si>
  <si>
    <t>Обврски по финансиски лизинг кон останати сектори - резиденти</t>
  </si>
  <si>
    <t>8h</t>
  </si>
  <si>
    <t>Financial lease payables to non-residents</t>
  </si>
  <si>
    <t>Liability component of denar hybrid instruments</t>
  </si>
  <si>
    <t>9c</t>
  </si>
  <si>
    <t>Liability component of denar hybrid instruments with FX clause</t>
  </si>
  <si>
    <t>Субординирани обврски во денари</t>
  </si>
  <si>
    <t>Субординирани обврски во странска валута</t>
  </si>
  <si>
    <t>Denar subordinated debt with FX clause</t>
  </si>
  <si>
    <t>Кумулативни приоритетни акции</t>
  </si>
  <si>
    <t>Обврски врз основа на камати од обврските по кредити</t>
  </si>
  <si>
    <t>Обврски врз основа на камати од депозити по видување и тековните сметки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</si>
  <si>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</si>
  <si>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</si>
  <si>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 долг</t>
  </si>
  <si>
    <t>Обврски врз основа на камати од други инструменти</t>
  </si>
  <si>
    <t>Обврски за камати на издадени хартии од вредност</t>
  </si>
  <si>
    <t>Обврски врз основа на провизии и надоместоци</t>
  </si>
  <si>
    <t>Liabilities from assignation contracts</t>
  </si>
  <si>
    <t>Останати обврски</t>
  </si>
  <si>
    <t>Посебна резерва</t>
  </si>
  <si>
    <t>Акционерски капитал</t>
  </si>
  <si>
    <t>Other funds</t>
  </si>
  <si>
    <t>Тековна загуба</t>
  </si>
  <si>
    <t>ТЕКОВНА ДОБИВКА</t>
  </si>
  <si>
    <t>Gross profit</t>
  </si>
  <si>
    <t xml:space="preserve">* Интерна билансна шема на НБРМ </t>
  </si>
  <si>
    <t>social insurance funds</t>
  </si>
  <si>
    <t>Приходи од камати од други финансиски друштва</t>
  </si>
  <si>
    <t xml:space="preserve">states, non-residents </t>
  </si>
  <si>
    <t>non-profitable institutions serving households, non-residents</t>
  </si>
  <si>
    <t>Приходи од камати од домаќинства - нерезиденти</t>
  </si>
  <si>
    <t xml:space="preserve">РАСХОДИ ЗА КАМАТИ </t>
  </si>
  <si>
    <t>Расходи за камата за локална самоуправа</t>
  </si>
  <si>
    <t>Расходи за камата за фондови за социјално осигурување</t>
  </si>
  <si>
    <t>Расходи за камата за други финансиски институции</t>
  </si>
  <si>
    <t>Расходи за камати за домаќинствата</t>
  </si>
  <si>
    <t>Расходи за камата за нерезиденти</t>
  </si>
  <si>
    <t>Приходи од провизии и надоместоци</t>
  </si>
  <si>
    <t>Расходи за провизии и надоместоци</t>
  </si>
  <si>
    <t>Приходи од дивиденди од средствата за тргување</t>
  </si>
  <si>
    <t>Нето каматен приход од финансиските средства и обврски чувани за тргување</t>
  </si>
  <si>
    <t xml:space="preserve">                                                                                                                                                                                                                                                                                                                                                                                                                                                                                                                                                                         </t>
  </si>
  <si>
    <t xml:space="preserve">Net income from financial assets and liabilities designated at fair value </t>
  </si>
  <si>
    <t>realized</t>
  </si>
  <si>
    <t>unrealized</t>
  </si>
  <si>
    <t>net change of fair value of hedged item</t>
  </si>
  <si>
    <t xml:space="preserve">Dividend income from financial assets designated at fair value </t>
  </si>
  <si>
    <t>Приходи врз основа на дивиденди и капитални вложувања</t>
  </si>
  <si>
    <t>Добивка од продажба на финансиските средства расположливи за продажба</t>
  </si>
  <si>
    <t>Ослободување на посебната резерва за вонбилансна изложеност</t>
  </si>
  <si>
    <t>Приходи по други основи</t>
  </si>
  <si>
    <t>Наплатени претходно отпишани побарувања</t>
  </si>
  <si>
    <t>Вонредни приходи</t>
  </si>
  <si>
    <t xml:space="preserve">Исправка на вредноста (загуби поради оштетување) на финансиските средства </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</si>
  <si>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</si>
  <si>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</si>
  <si>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 xml:space="preserve">Ослободување на исправката на вредноста (загуби поради оштетување) на финансиските средства </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</si>
  <si>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</si>
  <si>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</si>
  <si>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Непризнаена исправка на вредност (загуба поради оштетување) на финансиските средства</t>
  </si>
  <si>
    <t>ЗАГУБИ ПОРАДИ ОШТЕТУВАЊЕ НА НЕФИНАНСИСКИТЕ СРЕДСТВА</t>
  </si>
  <si>
    <t>Исправка на вредноста (загуби поради оштетување) на нефинансиските средства</t>
  </si>
  <si>
    <t>Reversal of impairment losses of non-financial assets</t>
  </si>
  <si>
    <t>Општи и администратитвни трошоци</t>
  </si>
  <si>
    <t>Премии за осигурување на депозити</t>
  </si>
  <si>
    <t>Capital losses realized from sales of assets</t>
  </si>
  <si>
    <t>Капитални загуби од продажба на финансиски средства расположливи за продажба</t>
  </si>
  <si>
    <t>Посебна резерва за вонбилансна изложеност</t>
  </si>
  <si>
    <t>Останати резервирања</t>
  </si>
  <si>
    <t>Расходи по други основи</t>
  </si>
  <si>
    <t>Вонредни расходи</t>
  </si>
  <si>
    <t>ДОБИВКА (ЗАГУБА) ПРЕД ОДАНОЧУВАЊЕ</t>
  </si>
  <si>
    <t>ДАНОК НА ДОБИВКА</t>
  </si>
  <si>
    <t>ТЕКОВНА ДОБИВКА /ЗАГУБА</t>
  </si>
  <si>
    <t>Број на жители по АТМ-терминал**</t>
  </si>
  <si>
    <t>Херфиндал-индекс</t>
  </si>
  <si>
    <t xml:space="preserve">* Податоците се однесуваат на сите кредитни институции во финансиските системи на земјите, освен за Македонија каде што се однесуваат исклучиво на банките.
Извор: НБРМ, податоците доставени од страна на банките во РМ, Европска централна банка, Извештај: Структурни показатели за банкарскиот систем на Европската унија, публикуван во септември 2010 година. Податоците за Македонија се со состојба 31.12.2010 година, додека податоците за останатите земји се со состојба на 31.12.2009 година.               
** Податоците за број на жители по АТМ терминал за земјите членки на ЕУ се однесуваат на 2008 година.
</t>
  </si>
  <si>
    <t>ВГРАДЕНИ ДЕРИВАТИ И ДЕРИВАТНИ СРЕДСТВА ЧУВАНИ ЗА УПРАВУВАЊЕ СО РИЗИК</t>
  </si>
  <si>
    <t>Инструменти на пазарот на пари чувани до достасување издадени од државата</t>
  </si>
  <si>
    <t>Инструменти на пазарот на пари чувани до достасување издадени од централната банка</t>
  </si>
  <si>
    <t>Исправка на вредноста (оштетување на средствата) на кредитите на други финансиски друштва</t>
  </si>
  <si>
    <t>ПЛАСМАНИ ВО НЕФИНАНСИСКИТЕ СУБЈЕКТИ</t>
  </si>
  <si>
    <t>Кредити на нефинансиските друштва</t>
  </si>
  <si>
    <t>Исправка на вредноста на кредитите на нефинансиските друштва</t>
  </si>
  <si>
    <t>Побарувања по финансиски лизинг од нефинансиските друштва</t>
  </si>
  <si>
    <t>Исправка на вредноста на побарувањата по финансиски лизинг од нефинансиските друштва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</si>
  <si>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</si>
  <si>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</si>
  <si>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</si>
  <si>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Сомнителни и спорни побарувања од нефинансиските друштва</t>
  </si>
  <si>
    <t>Останати должнички инструменти расположливи за продажба издадени од нефинансиските друштва</t>
  </si>
  <si>
    <t>Сопственички инструменти расположливи за продажба издадени од нефинансиските друштва</t>
  </si>
  <si>
    <t>Акумулирана амортизација на кредитите на нефинансиските друштва</t>
  </si>
  <si>
    <t>Кредити на секторот „држава“</t>
  </si>
  <si>
    <t>Кредити на непрофитните институции коишто им служат на домаќинствата</t>
  </si>
  <si>
    <t>Кредити на домаќинствата</t>
  </si>
  <si>
    <t>Пласмани на домаќинствата - нерезиденти</t>
  </si>
  <si>
    <t>Акумулирана амортизација на кредитите на домаќинствата - нерезиденти</t>
  </si>
  <si>
    <t>Исправка на вредноста на кредитите на домаќинствата - нерезиденти</t>
  </si>
  <si>
    <t>Акумулирана амортизација на кредитите на домаќинствата</t>
  </si>
  <si>
    <t xml:space="preserve">Групна исправка на вредноста на поединечно значајните изложености коишто не се оштетени на поединечна основа </t>
  </si>
  <si>
    <t>НЕТЕКОВНИ СРЕДСТВА коишто СЕ ЧУВААТ ЗА ПРОДАЖБА</t>
  </si>
  <si>
    <t>Набавна вредност на нетековните средства коишто се чуваат за продажба</t>
  </si>
  <si>
    <t>Исправка на вредноста на кредитите на непрофитните институции коишто им служат на домаќинствата</t>
  </si>
  <si>
    <t>Акумулирана амортизација на кредитите на непрофитни институции коишто им служат на домаќинствата</t>
  </si>
  <si>
    <t>Побарувања по откупени побарувањата (факторинг и форфетирање) од нефинансиски субјекти</t>
  </si>
  <si>
    <t>Акумулирана амортизација на побарувања по откупени побарувања (факторинг и форфетирање) од нефинансиските субјекти</t>
  </si>
  <si>
    <t>Исправка на вредноста (оштетување на средствата) на сомнителните и спорни побарувања на нефинансиските друштва</t>
  </si>
  <si>
    <t>Одложени приходи, однапред платени трошоци и привремени сметки</t>
  </si>
  <si>
    <t>КОМИСИСКО РАБОТЕЊЕ</t>
  </si>
  <si>
    <t>Сметки кај домашните банки</t>
  </si>
  <si>
    <t>Исправка на вредноста на сметки кај домашните банки</t>
  </si>
  <si>
    <t>Сметки кај странските банки</t>
  </si>
  <si>
    <t>Исправка на вредноста на сметки кај странските банки</t>
  </si>
  <si>
    <t>Кредити на домашните банки</t>
  </si>
  <si>
    <t>Исправка на вредноста (оштетување на средствата) на кредитите на домашните банки</t>
  </si>
  <si>
    <t>Кредити на штедилниците</t>
  </si>
  <si>
    <t>Исправка на вредноста (оштетување на средствата) на кредитите на штедилниците</t>
  </si>
  <si>
    <t>Кредити на финансиските друштва - нерезиденти</t>
  </si>
  <si>
    <t>Исправка на вредноста (оштетување на средствата) на кредитите на финансиските друштва- нерезиденти</t>
  </si>
  <si>
    <t>Побарувања по откупени побарувања (факторинг и форфетирање) од нерезиденти - финансиските друштва</t>
  </si>
  <si>
    <t>Побарувања по откупени побарувања (факторинг и форфетирање) од нерезиденти финансиските друштва</t>
  </si>
  <si>
    <t>Сомнителни и спорни побарувања од финансиските друштва</t>
  </si>
  <si>
    <t>Депозити на домашните банки</t>
  </si>
  <si>
    <t>Депозити на штедилниците</t>
  </si>
  <si>
    <t>Депозити на осигурителните друштва</t>
  </si>
  <si>
    <t>Депозити на пензиските фоднови</t>
  </si>
  <si>
    <t>Депозити на финансиските друштва - нерезиденти</t>
  </si>
  <si>
    <t>Ограничени депозити и други депозити на финансиските друштва</t>
  </si>
  <si>
    <t>ДЕПОЗИТИ ПО ВИДУВАЊЕ НА НЕФИНАНСИСКИТЕ ДРУШТВА</t>
  </si>
  <si>
    <t>Тековни сметки и депозити по видување на нефинансиските друштва во странска валута</t>
  </si>
  <si>
    <t>КРАТКОРОЧНИ ДЕПОЗИТИ НА нефинансиските друштва</t>
  </si>
  <si>
    <t>Денарски краткорочни депозити на нефинансиските друштва</t>
  </si>
  <si>
    <t>Краткорочни депозити во странска валута на нефинансиските друштва</t>
  </si>
  <si>
    <t>Денарски краткорочни депозити со валутна клаузула на нефинансиските друштва</t>
  </si>
  <si>
    <t>Денарски долгорочни депозити на нефинансиските друштва</t>
  </si>
  <si>
    <t>Долгорочни депозити во странска валута на нефинансиските друштва</t>
  </si>
  <si>
    <t>Денарски долгорочни депозити со валутна клаузула на нефинансиските друштва</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</si>
  <si>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</si>
  <si>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</si>
  <si>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домаќинствата во денари</t>
  </si>
  <si>
    <t>Тековни сметки и депозити по видување на домаќинствата во странска валута</t>
  </si>
  <si>
    <t>Денарски краткорочни депозити на домаќинствата</t>
  </si>
  <si>
    <t>Краткорочни депозити во странска валута на домаќинствата</t>
  </si>
  <si>
    <t>Денарски краткорочни депозити со валутна клаузула на домаќинствата</t>
  </si>
  <si>
    <t>Тековни сметки и депозити по видување на непрофитните институции коишто им служат на домаќинствата во денари</t>
  </si>
  <si>
    <t>Денарски краткорочни депозити на секторот „држава“</t>
  </si>
  <si>
    <t>Обврски по кредити кон секторот „држава“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</si>
  <si>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</si>
  <si>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</si>
  <si>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Ограничени депозити и други депозити на нефинансиските субјекти</t>
  </si>
  <si>
    <t>Денарски краткорочни депозити на непрофитните институции коишто им служат на домаќинствата</t>
  </si>
  <si>
    <t>Краткорочни депозити во странска валута на непрофитните институции коишто им служат на домаќинствата</t>
  </si>
  <si>
    <t>Ограничени депозити на нефинансиските субјекти до една година</t>
  </si>
  <si>
    <t>ДОЛГОРОЧНИ ДЕПОЗИТИ НА НЕФИНАНСИСКИТЕ  ДРУШТВА</t>
  </si>
  <si>
    <t>Денарски долгорочни депозити на непрофитните институции коишто им служат на домаќинствата</t>
  </si>
  <si>
    <t>Денарски долгорочни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</si>
  <si>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непрофитните институции коишто им служат на домаќинствата</t>
  </si>
  <si>
    <t>Долгорочни депозити  во странска валута на непрофитните институции коишто им служат на домаќинствата</t>
  </si>
  <si>
    <t>Издадени останати денарски должнички хартии од вредност со валутна клаузула</t>
  </si>
  <si>
    <t>Обврски по кредити кон финансиските друштва</t>
  </si>
  <si>
    <t>Обврски по финансиски лизинг кон финансиските друштва</t>
  </si>
  <si>
    <t>КОМПОНЕНТА НА ОБВРСКИ ВРЗ ОСНОВА НА ХИБРИДНИ ИНСТРУМЕНТИ</t>
  </si>
  <si>
    <t>Компонента на обврските врз основа на хибридни инструменти во странска валута</t>
  </si>
  <si>
    <t>Пресметани расходи, разграничени приходи и привремени сметки</t>
  </si>
  <si>
    <t>Задржана добивка / акумулирана загуба</t>
  </si>
  <si>
    <t>Приходи од камати од нефинансиските друштва - нерезиденти</t>
  </si>
  <si>
    <t>Расходи за камати на нефинансиските друштва</t>
  </si>
  <si>
    <t>Расходи за камата за нефинансиските друштва - нерезиденти</t>
  </si>
  <si>
    <t>Приходи од камати од нефинансиските друштва</t>
  </si>
  <si>
    <t>Приходи од камати од јавните нефинансиски друштва</t>
  </si>
  <si>
    <t>Расходи за камати за јавните нефинансиски друштва</t>
  </si>
  <si>
    <t>Приходи од камати од приватните нефинансиски друштва</t>
  </si>
  <si>
    <t>Расходи за камати за приватните нефинансиски друштва</t>
  </si>
  <si>
    <t>Приходи од камати од секторот „држава“</t>
  </si>
  <si>
    <t>Расходи за камата за секторот „држава“</t>
  </si>
  <si>
    <t>Приходи од камати од централната влада</t>
  </si>
  <si>
    <t>Приходи од камати од локалната самоуправа</t>
  </si>
  <si>
    <t>Приходи од камата од непрофитните финансиски институции коишто им служат на домаќинствата</t>
  </si>
  <si>
    <t>Расходи за камата за непрофитните финансиски институции коишто им служат на домаќинствата</t>
  </si>
  <si>
    <t>Расходи за камати за непрофитни друштва коишто им служат на домаќинствата - нерезиденти</t>
  </si>
  <si>
    <t>Приходи од камати од финансиските друштва</t>
  </si>
  <si>
    <t>Приходи од камата од финансиските друштва - нерезиденти</t>
  </si>
  <si>
    <t>Расходи за камата за финансиските друштва</t>
  </si>
  <si>
    <t>Расходи за камата за финансиските друштва - нерезиденти</t>
  </si>
  <si>
    <t>Приходи од камати од централната банка</t>
  </si>
  <si>
    <t>Приходи од камати од банките</t>
  </si>
  <si>
    <t>Приходи од камати од штедилниците</t>
  </si>
  <si>
    <t>Приходи од камати од осигурителните друштва</t>
  </si>
  <si>
    <t>Приходи од камати од пензиските фондови</t>
  </si>
  <si>
    <t>Приходи од камати од домаќинствата</t>
  </si>
  <si>
    <t>Приходи од камати од самостојните вршители на дејност со личен труд</t>
  </si>
  <si>
    <t>Приходи од камата од физичките лица</t>
  </si>
  <si>
    <t>Приходи од камати од нерезидентите</t>
  </si>
  <si>
    <t>Исправка на вредноста (загуби поради оштетување) на приходите од камата на нето-основа</t>
  </si>
  <si>
    <t>Расходи за камата на централната влада</t>
  </si>
  <si>
    <t>Расходи за камата за централната банка</t>
  </si>
  <si>
    <t>Расходи за камата за банките</t>
  </si>
  <si>
    <t>Расходи за камата за штедилниците</t>
  </si>
  <si>
    <t>Расходи за камата за осигурителните друштва</t>
  </si>
  <si>
    <t>Расходи за камата за пензиските фондови</t>
  </si>
  <si>
    <t>Расходи за камати за самостојните вршители на дејност со личен труд</t>
  </si>
  <si>
    <t>Расходи за камата за физичките лица</t>
  </si>
  <si>
    <t>Расходи за камата за државата - нерезиденти</t>
  </si>
  <si>
    <t>Расходи за камата за домаќинствата - нерезиденти</t>
  </si>
  <si>
    <t>НЕТО-ПРИХОДИ ОД КАМАТИ</t>
  </si>
  <si>
    <t>Нето-приходи од средствата и обврските за тргување</t>
  </si>
  <si>
    <t>Капитални добивки остварени од продажба на средства</t>
  </si>
  <si>
    <t>нето-приходИ ОД ПРОВИЗИИ И НАДОМЕСТОЦИ</t>
  </si>
  <si>
    <t>Остварени нето-приходи од средствата и обврските за тргување</t>
  </si>
  <si>
    <t>Неостварени нето-приходи од средствата и обврските за тргување</t>
  </si>
  <si>
    <t>Неостварени нето-приходи од дериватните средства и обврски чувани за тргување</t>
  </si>
  <si>
    <t>нето-приходи од дериватни финансиски инструменти чувани за управување со ризик</t>
  </si>
  <si>
    <t>остварени нето-приходи од дериватни финансиски инструменти чувани за управување со ризик</t>
  </si>
  <si>
    <t>Неостварени нето-приходи од дериватни финансиски инструменти чувани за управување со ризик</t>
  </si>
  <si>
    <t>остварени нето-приходи од курсни разлики</t>
  </si>
  <si>
    <t>Неостварени нето-приходи од курсни разлики</t>
  </si>
  <si>
    <t>нето-приходи од девизно валутно работење</t>
  </si>
  <si>
    <t>Нето-приходи од дериватните средства и обврски чувани за тргување</t>
  </si>
  <si>
    <t>Остварени нето-приходи од дериватните средства и обврски чувани за тргување</t>
  </si>
  <si>
    <t xml:space="preserve">НЕТО-ПРИХОДИ ОД ДРУГИ ФИНАНСИСКИ ИНСТРУМЕНТИ ЕВИДЕНТИРАНИ ПО ОБЈЕКТИВНА ВРЕДНОСТ </t>
  </si>
  <si>
    <t>Ослободување на останатите резервирања</t>
  </si>
  <si>
    <t xml:space="preserve">     -Обврзница за приватизација на „Стопанска банка“ АД Скопје</t>
  </si>
  <si>
    <t xml:space="preserve">     -издадени од нефинансиските друштва</t>
  </si>
  <si>
    <t xml:space="preserve">     -издадени од банките и останатите финансиски друштва -резиденти</t>
  </si>
  <si>
    <t xml:space="preserve">     -издадени од финансиските друштва - нерезиденти</t>
  </si>
  <si>
    <t>Вкупно портфолио на хартиите од вредност (1+2+3)</t>
  </si>
  <si>
    <t>Вкупни нето-кредити</t>
  </si>
  <si>
    <t>Кредитни производи/број на примени кредитни барања</t>
  </si>
  <si>
    <t>Структурни карактеристики на изложеноста на кредитен ризик по одделни групи банки (сектор, валута и ставки коишто ја сочинуваат изложеноста)</t>
  </si>
  <si>
    <t>Секторска структура на изложеноста на кредитен ризик</t>
  </si>
  <si>
    <t>Население и трговци-поединци</t>
  </si>
  <si>
    <t>Изложеност на кредитен ризик и пресметана исправка на вредноста, на ниво на банкарскиот систем по категории на ризик и сектор</t>
  </si>
  <si>
    <t>Пресметана исправка на вредноста</t>
  </si>
  <si>
    <t>Активности во врска со недвижен имот, административни и помошни услужни дејности</t>
  </si>
  <si>
    <t>Изложеност на кредитен ризик и пресметана исправка на вредноста, на ниво на банкарскиот систем - валутна структура</t>
  </si>
  <si>
    <t>Вкупна пресметана исправка на вредноста и посебна резерва</t>
  </si>
  <si>
    <t>Нефункционални кредити, изложеност на кредитен ризик класифицирана во „В“, „Г“ и „Д“ и пресметана исправка на вредноста, секторска структура по одделните групи банки</t>
  </si>
  <si>
    <t>НЕТО-ПРИХОДИ ОД ТРГУВАЊЕ</t>
  </si>
  <si>
    <t>НЕТО-ПРИХОДИ ОД КУРСНИ РАЗЛИКИ</t>
  </si>
  <si>
    <t>Структура на депозитите на нефинансиските субјекти</t>
  </si>
  <si>
    <t>Денарски со валутна клаузула</t>
  </si>
  <si>
    <t>Анекс бр. 16</t>
  </si>
  <si>
    <t>Показатели за кредитниот ризик по одделни групи банки</t>
  </si>
  <si>
    <t>Показател</t>
  </si>
  <si>
    <t xml:space="preserve">Големи банки </t>
  </si>
  <si>
    <t>Учество во вкупната изложеност на кредитниот ризик</t>
  </si>
  <si>
    <t>Просечно ниво на ризичност</t>
  </si>
  <si>
    <r>
      <t xml:space="preserve">Учество на </t>
    </r>
    <r>
      <rPr>
        <sz val="10"/>
        <rFont val="Times New Roman"/>
        <family val="1"/>
        <charset val="204"/>
      </rPr>
      <t>„</t>
    </r>
    <r>
      <rPr>
        <sz val="10"/>
        <rFont val="Tahoma"/>
        <family val="2"/>
        <charset val="204"/>
      </rPr>
      <t>В</t>
    </r>
    <r>
      <rPr>
        <sz val="10"/>
        <rFont val="Times New Roman"/>
        <family val="1"/>
        <charset val="204"/>
      </rPr>
      <t>“</t>
    </r>
    <r>
      <rPr>
        <sz val="10"/>
        <rFont val="Tahoma"/>
        <family val="2"/>
        <charset val="204"/>
      </rPr>
      <t xml:space="preserve">, </t>
    </r>
    <r>
      <rPr>
        <sz val="10"/>
        <rFont val="Times New Roman"/>
        <family val="1"/>
        <charset val="204"/>
      </rPr>
      <t>„</t>
    </r>
    <r>
      <rPr>
        <sz val="10"/>
        <rFont val="Tahoma"/>
        <family val="2"/>
        <charset val="204"/>
      </rPr>
      <t>Г</t>
    </r>
    <r>
      <rPr>
        <sz val="10"/>
        <rFont val="Times New Roman"/>
        <family val="1"/>
        <charset val="204"/>
      </rPr>
      <t>“</t>
    </r>
    <r>
      <rPr>
        <sz val="10"/>
        <rFont val="Tahoma"/>
        <family val="2"/>
        <charset val="204"/>
      </rPr>
      <t xml:space="preserve"> и </t>
    </r>
    <r>
      <rPr>
        <sz val="10"/>
        <rFont val="Times New Roman"/>
        <family val="1"/>
        <charset val="204"/>
      </rPr>
      <t>„</t>
    </r>
    <r>
      <rPr>
        <sz val="10"/>
        <rFont val="Tahoma"/>
        <family val="2"/>
        <charset val="204"/>
      </rPr>
      <t>Д</t>
    </r>
    <r>
      <rPr>
        <sz val="10"/>
        <rFont val="Times New Roman"/>
        <family val="1"/>
        <charset val="204"/>
      </rPr>
      <t>“</t>
    </r>
    <r>
      <rPr>
        <sz val="10"/>
        <rFont val="Tahoma"/>
        <family val="2"/>
        <charset val="204"/>
      </rPr>
      <t xml:space="preserve"> во вкупната изложеност на кредитниот ризик</t>
    </r>
  </si>
  <si>
    <r>
      <t xml:space="preserve">Учество на </t>
    </r>
    <r>
      <rPr>
        <sz val="10"/>
        <rFont val="Times New Roman"/>
        <family val="1"/>
        <charset val="204"/>
      </rPr>
      <t>„</t>
    </r>
    <r>
      <rPr>
        <sz val="10"/>
        <rFont val="Tahoma"/>
        <family val="2"/>
        <charset val="204"/>
      </rPr>
      <t>В</t>
    </r>
    <r>
      <rPr>
        <sz val="10"/>
        <rFont val="Times New Roman"/>
        <family val="1"/>
        <charset val="204"/>
      </rPr>
      <t>“</t>
    </r>
    <r>
      <rPr>
        <sz val="10"/>
        <rFont val="Tahoma"/>
        <family val="2"/>
        <charset val="204"/>
      </rPr>
      <t xml:space="preserve">, </t>
    </r>
    <r>
      <rPr>
        <sz val="10"/>
        <rFont val="Times New Roman"/>
        <family val="1"/>
        <charset val="204"/>
      </rPr>
      <t>„</t>
    </r>
    <r>
      <rPr>
        <sz val="10"/>
        <rFont val="Tahoma"/>
        <family val="2"/>
        <charset val="204"/>
      </rPr>
      <t>Г</t>
    </r>
    <r>
      <rPr>
        <sz val="10"/>
        <rFont val="Times New Roman"/>
        <family val="1"/>
        <charset val="204"/>
      </rPr>
      <t>“</t>
    </r>
    <r>
      <rPr>
        <sz val="10"/>
        <rFont val="Tahoma"/>
        <family val="2"/>
        <charset val="204"/>
      </rPr>
      <t xml:space="preserve"> и </t>
    </r>
    <r>
      <rPr>
        <sz val="10"/>
        <rFont val="Times New Roman"/>
        <family val="1"/>
        <charset val="204"/>
      </rPr>
      <t>„</t>
    </r>
    <r>
      <rPr>
        <sz val="10"/>
        <rFont val="Tahoma"/>
        <family val="2"/>
        <charset val="204"/>
      </rPr>
      <t>Д</t>
    </r>
    <r>
      <rPr>
        <sz val="10"/>
        <rFont val="Times New Roman"/>
        <family val="1"/>
        <charset val="204"/>
      </rPr>
      <t>“</t>
    </r>
    <r>
      <rPr>
        <sz val="10"/>
        <rFont val="Tahoma"/>
        <family val="2"/>
        <charset val="204"/>
      </rPr>
      <t xml:space="preserve"> во вкупната изложеност на кредитниот ризик, без изложеноста кон финансиските институции и држава</t>
    </r>
  </si>
  <si>
    <r>
      <t xml:space="preserve">Учество на </t>
    </r>
    <r>
      <rPr>
        <sz val="10"/>
        <rFont val="Times New Roman"/>
        <family val="1"/>
        <charset val="204"/>
      </rPr>
      <t>„</t>
    </r>
    <r>
      <rPr>
        <sz val="10"/>
        <rFont val="Tahoma"/>
        <family val="2"/>
        <charset val="204"/>
      </rPr>
      <t>Д</t>
    </r>
    <r>
      <rPr>
        <sz val="10"/>
        <rFont val="Times New Roman"/>
        <family val="1"/>
        <charset val="204"/>
      </rPr>
      <t>“</t>
    </r>
    <r>
      <rPr>
        <sz val="10"/>
        <rFont val="Tahoma"/>
        <family val="2"/>
        <charset val="204"/>
      </rPr>
      <t xml:space="preserve"> во вкупната изложеност на кредитниот ризик</t>
    </r>
  </si>
  <si>
    <r>
      <t xml:space="preserve">Покриеност на </t>
    </r>
    <r>
      <rPr>
        <sz val="10"/>
        <rFont val="Times New Roman"/>
        <family val="1"/>
        <charset val="204"/>
      </rPr>
      <t>„</t>
    </r>
    <r>
      <rPr>
        <sz val="10"/>
        <rFont val="Tahoma"/>
        <family val="2"/>
        <charset val="204"/>
      </rPr>
      <t>В</t>
    </r>
    <r>
      <rPr>
        <sz val="10"/>
        <rFont val="Times New Roman"/>
        <family val="1"/>
        <charset val="204"/>
      </rPr>
      <t>“</t>
    </r>
    <r>
      <rPr>
        <sz val="10"/>
        <rFont val="Tahoma"/>
        <family val="2"/>
        <charset val="204"/>
      </rPr>
      <t xml:space="preserve">, </t>
    </r>
    <r>
      <rPr>
        <sz val="10"/>
        <rFont val="Times New Roman"/>
        <family val="1"/>
        <charset val="204"/>
      </rPr>
      <t>„</t>
    </r>
    <r>
      <rPr>
        <sz val="10"/>
        <rFont val="Tahoma"/>
        <family val="2"/>
        <charset val="204"/>
      </rPr>
      <t>Г</t>
    </r>
    <r>
      <rPr>
        <sz val="10"/>
        <rFont val="Times New Roman"/>
        <family val="1"/>
        <charset val="204"/>
      </rPr>
      <t>“</t>
    </r>
    <r>
      <rPr>
        <sz val="10"/>
        <rFont val="Tahoma"/>
        <family val="2"/>
        <charset val="204"/>
      </rPr>
      <t xml:space="preserve"> и </t>
    </r>
    <r>
      <rPr>
        <sz val="10"/>
        <rFont val="Times New Roman"/>
        <family val="1"/>
        <charset val="204"/>
      </rPr>
      <t>„</t>
    </r>
    <r>
      <rPr>
        <sz val="10"/>
        <rFont val="Tahoma"/>
        <family val="2"/>
        <charset val="204"/>
      </rPr>
      <t>Д</t>
    </r>
    <r>
      <rPr>
        <sz val="10"/>
        <rFont val="Times New Roman"/>
        <family val="1"/>
        <charset val="204"/>
      </rPr>
      <t>“</t>
    </r>
    <r>
      <rPr>
        <sz val="10"/>
        <rFont val="Tahoma"/>
        <family val="2"/>
        <charset val="204"/>
      </rPr>
      <t xml:space="preserve"> со вкупната пресметана исправка на вредност и посебна резерва</t>
    </r>
  </si>
  <si>
    <t>Покриеност на нефункционалите кредити со вкупната пресметана исправка на вредност и посебна резерва</t>
  </si>
  <si>
    <t>Покриеност на нефункционалите кредити со пресметана исправка на вредност и посебна резерва за нефункционалните кредити</t>
  </si>
  <si>
    <r>
      <t xml:space="preserve">Учество на </t>
    </r>
    <r>
      <rPr>
        <sz val="10"/>
        <rFont val="Times New Roman"/>
        <family val="1"/>
        <charset val="204"/>
      </rPr>
      <t>„</t>
    </r>
    <r>
      <rPr>
        <sz val="10"/>
        <rFont val="Tahoma"/>
        <family val="2"/>
        <charset val="204"/>
      </rPr>
      <t>В</t>
    </r>
    <r>
      <rPr>
        <sz val="10"/>
        <rFont val="Times New Roman"/>
        <family val="1"/>
        <charset val="204"/>
      </rPr>
      <t>“</t>
    </r>
    <r>
      <rPr>
        <sz val="10"/>
        <rFont val="Tahoma"/>
        <family val="2"/>
        <charset val="204"/>
      </rPr>
      <t xml:space="preserve">, </t>
    </r>
    <r>
      <rPr>
        <sz val="10"/>
        <rFont val="Times New Roman"/>
        <family val="1"/>
        <charset val="204"/>
      </rPr>
      <t>„</t>
    </r>
    <r>
      <rPr>
        <sz val="10"/>
        <rFont val="Tahoma"/>
        <family val="2"/>
        <charset val="204"/>
      </rPr>
      <t>Г</t>
    </r>
    <r>
      <rPr>
        <sz val="10"/>
        <rFont val="Times New Roman"/>
        <family val="1"/>
        <charset val="204"/>
      </rPr>
      <t>“</t>
    </r>
    <r>
      <rPr>
        <sz val="10"/>
        <rFont val="Tahoma"/>
        <family val="2"/>
        <charset val="204"/>
      </rPr>
      <t xml:space="preserve"> и </t>
    </r>
    <r>
      <rPr>
        <sz val="10"/>
        <rFont val="Times New Roman"/>
        <family val="1"/>
        <charset val="204"/>
      </rPr>
      <t>„</t>
    </r>
    <r>
      <rPr>
        <sz val="10"/>
        <rFont val="Tahoma"/>
        <family val="2"/>
        <charset val="204"/>
      </rPr>
      <t>Д</t>
    </r>
    <r>
      <rPr>
        <sz val="10"/>
        <rFont val="Times New Roman"/>
        <family val="1"/>
        <charset val="204"/>
      </rPr>
      <t>“</t>
    </r>
    <r>
      <rPr>
        <sz val="10"/>
        <rFont val="Tahoma"/>
        <family val="2"/>
        <charset val="204"/>
      </rPr>
      <t xml:space="preserve"> во сопствени средства</t>
    </r>
  </si>
  <si>
    <r>
      <t xml:space="preserve">Учество на </t>
    </r>
    <r>
      <rPr>
        <sz val="10"/>
        <rFont val="Times New Roman"/>
        <family val="1"/>
        <charset val="204"/>
      </rPr>
      <t>„</t>
    </r>
    <r>
      <rPr>
        <sz val="10"/>
        <rFont val="Tahoma"/>
        <family val="2"/>
        <charset val="204"/>
      </rPr>
      <t>Д</t>
    </r>
    <r>
      <rPr>
        <sz val="10"/>
        <rFont val="Times New Roman"/>
        <family val="1"/>
        <charset val="204"/>
      </rPr>
      <t>“</t>
    </r>
    <r>
      <rPr>
        <sz val="10"/>
        <rFont val="Tahoma"/>
        <family val="2"/>
        <charset val="204"/>
      </rPr>
      <t xml:space="preserve"> во сопствените средства</t>
    </r>
  </si>
  <si>
    <t>Пресметана исправка на вредност и посебна резерва/сопствени средства</t>
  </si>
  <si>
    <t>Учество на нефункционални кредити - нето од пресметаната исправка на вредност за нефункционалните кредити во сопствените средства</t>
  </si>
  <si>
    <r>
      <t xml:space="preserve">Учество на </t>
    </r>
    <r>
      <rPr>
        <sz val="10"/>
        <rFont val="Times New Roman"/>
        <family val="1"/>
        <charset val="204"/>
      </rPr>
      <t>„</t>
    </r>
    <r>
      <rPr>
        <sz val="10"/>
        <rFont val="Tahoma"/>
        <family val="2"/>
        <charset val="204"/>
      </rPr>
      <t>В</t>
    </r>
    <r>
      <rPr>
        <sz val="10"/>
        <rFont val="Times New Roman"/>
        <family val="1"/>
        <charset val="204"/>
      </rPr>
      <t>“</t>
    </r>
    <r>
      <rPr>
        <sz val="10"/>
        <rFont val="Tahoma"/>
        <family val="2"/>
        <charset val="204"/>
      </rPr>
      <t xml:space="preserve">, </t>
    </r>
    <r>
      <rPr>
        <sz val="10"/>
        <rFont val="Times New Roman"/>
        <family val="1"/>
        <charset val="204"/>
      </rPr>
      <t>„</t>
    </r>
    <r>
      <rPr>
        <sz val="10"/>
        <rFont val="Tahoma"/>
        <family val="2"/>
        <charset val="204"/>
      </rPr>
      <t>Г</t>
    </r>
    <r>
      <rPr>
        <sz val="10"/>
        <rFont val="Times New Roman"/>
        <family val="1"/>
        <charset val="204"/>
      </rPr>
      <t>“</t>
    </r>
    <r>
      <rPr>
        <sz val="10"/>
        <rFont val="Tahoma"/>
        <family val="2"/>
        <charset val="204"/>
      </rPr>
      <t xml:space="preserve"> и </t>
    </r>
    <r>
      <rPr>
        <sz val="10"/>
        <rFont val="Times New Roman"/>
        <family val="1"/>
        <charset val="204"/>
      </rPr>
      <t>„</t>
    </r>
    <r>
      <rPr>
        <sz val="10"/>
        <rFont val="Tahoma"/>
        <family val="2"/>
        <charset val="204"/>
      </rPr>
      <t>Д</t>
    </r>
    <r>
      <rPr>
        <sz val="10"/>
        <rFont val="Times New Roman"/>
        <family val="1"/>
        <charset val="204"/>
      </rPr>
      <t>“</t>
    </r>
    <r>
      <rPr>
        <sz val="10"/>
        <rFont val="Tahoma"/>
        <family val="2"/>
        <charset val="204"/>
      </rPr>
      <t xml:space="preserve"> нето од пресметаната исправка на вредност и посебната резерва, во сопствени средства</t>
    </r>
  </si>
  <si>
    <t>Учество на нефункционалните кредити во вкупните кредити</t>
  </si>
  <si>
    <t>Учество на кредитите со еднократна отплата на главницата во вкупните бруто-кредити  на нефинансиските субјекти</t>
  </si>
  <si>
    <t>Анекс бр. 17</t>
  </si>
  <si>
    <r>
      <t xml:space="preserve">Показатели за кредитниот ризик за изложеноста кон секторот </t>
    </r>
    <r>
      <rPr>
        <b/>
        <sz val="11"/>
        <color theme="1"/>
        <rFont val="Times New Roman"/>
        <family val="1"/>
        <charset val="204"/>
      </rPr>
      <t>„</t>
    </r>
    <r>
      <rPr>
        <b/>
        <sz val="11"/>
        <color theme="1"/>
        <rFont val="Tahoma"/>
        <family val="2"/>
        <charset val="204"/>
      </rPr>
      <t>претпријатија и останати клиенти</t>
    </r>
    <r>
      <rPr>
        <b/>
        <sz val="11"/>
        <color theme="1"/>
        <rFont val="Times New Roman"/>
        <family val="1"/>
        <charset val="204"/>
      </rPr>
      <t>“</t>
    </r>
    <r>
      <rPr>
        <b/>
        <sz val="11"/>
        <color theme="1"/>
        <rFont val="Tahoma"/>
        <family val="2"/>
        <charset val="204"/>
      </rPr>
      <t xml:space="preserve"> </t>
    </r>
  </si>
  <si>
    <t>Земјоделство, шумарство и риболов</t>
  </si>
  <si>
    <t>Вкупна изложеност кон претпријатија и други клиенти</t>
  </si>
  <si>
    <r>
      <t xml:space="preserve">Учество во изложеноста на кредитниот ризик кон секторот </t>
    </r>
    <r>
      <rPr>
        <sz val="10"/>
        <rFont val="Times New Roman"/>
        <family val="1"/>
        <charset val="204"/>
      </rPr>
      <t>„</t>
    </r>
    <r>
      <rPr>
        <sz val="10"/>
        <rFont val="Tahoma"/>
        <family val="2"/>
        <charset val="204"/>
      </rPr>
      <t>претпријатија и други клиенти</t>
    </r>
    <r>
      <rPr>
        <sz val="10"/>
        <rFont val="Times New Roman"/>
        <family val="1"/>
        <charset val="204"/>
      </rPr>
      <t>“</t>
    </r>
  </si>
  <si>
    <t>Учество на „Д“  во вкупната изложеност на кредитен ризик</t>
  </si>
  <si>
    <t>Покриеност на „В“, „Г“ и „Д“ со вкупната пресметана исправка на вредност и посебна резерва</t>
  </si>
  <si>
    <t>Покриеност на нефункционалните кредити со вкупната пресметана исправка на вредност и посебна резерва</t>
  </si>
  <si>
    <t>Покриеност на нефункционалните кредити со пресметаната исправка на вредност за нефункционалните кредити</t>
  </si>
  <si>
    <t>ЦР5 за банкарскиот систем</t>
  </si>
  <si>
    <t>Анекс бр. 18</t>
  </si>
  <si>
    <r>
      <t xml:space="preserve">Показатели за кредитниот ризик за изложеноста кон </t>
    </r>
    <r>
      <rPr>
        <b/>
        <sz val="11"/>
        <color theme="1"/>
        <rFont val="Times New Roman"/>
        <family val="1"/>
        <charset val="204"/>
      </rPr>
      <t>„</t>
    </r>
    <r>
      <rPr>
        <b/>
        <sz val="11"/>
        <color theme="1"/>
        <rFont val="Tahoma"/>
        <family val="2"/>
        <charset val="204"/>
      </rPr>
      <t>физички лица</t>
    </r>
    <r>
      <rPr>
        <b/>
        <sz val="11"/>
        <color theme="1"/>
        <rFont val="Times New Roman"/>
        <family val="1"/>
        <charset val="204"/>
      </rPr>
      <t>“</t>
    </r>
  </si>
  <si>
    <t>Вкупна изложеност кон физички лица</t>
  </si>
  <si>
    <r>
      <t xml:space="preserve">Учество во изложеноста на кредитниот ризик кон секторот </t>
    </r>
    <r>
      <rPr>
        <sz val="10"/>
        <rFont val="Times New Roman"/>
        <family val="1"/>
        <charset val="204"/>
      </rPr>
      <t>„</t>
    </r>
    <r>
      <rPr>
        <sz val="10"/>
        <rFont val="Tahoma"/>
        <family val="2"/>
        <charset val="204"/>
      </rPr>
      <t>физички лица</t>
    </r>
    <r>
      <rPr>
        <sz val="10"/>
        <rFont val="Times New Roman"/>
        <family val="1"/>
        <charset val="204"/>
      </rPr>
      <t>“</t>
    </r>
  </si>
  <si>
    <t>Учество на „Д“ во вкупната изложеност на кредитен ризик</t>
  </si>
  <si>
    <t>Покриеност на „В“, „Г“ и „Д“со вкупната пресметана исправка на вредност и посебна резерва</t>
  </si>
  <si>
    <t>Анекс бр. 19</t>
  </si>
  <si>
    <t xml:space="preserve">Показатели за ликвидноста на банкарскиот систем кај одредени земји </t>
  </si>
  <si>
    <t>Индикатор</t>
  </si>
  <si>
    <t>Македонија-12.2010</t>
  </si>
  <si>
    <t>Бугарија-12.2009</t>
  </si>
  <si>
    <t>Чешка-09.2010</t>
  </si>
  <si>
    <t>Грција-06.2010</t>
  </si>
  <si>
    <t>Турција-09.2010</t>
  </si>
  <si>
    <t>Украина-12.2010</t>
  </si>
  <si>
    <t>Словенија-12.2009</t>
  </si>
  <si>
    <t>Полска-09.2009</t>
  </si>
  <si>
    <t>Италија-06.2010</t>
  </si>
  <si>
    <t>Естонија-09.2010</t>
  </si>
  <si>
    <t>Кипар-03.2010</t>
  </si>
  <si>
    <t>Австрија-09.2010</t>
  </si>
  <si>
    <t>Ликвидна актива / вкупна актива</t>
  </si>
  <si>
    <t>Ликвидна актива / краткорочни обврски</t>
  </si>
  <si>
    <t>*Извор: Интернет-страницата на ММФ, база на податоци за показателите за финансиска стабилност, по одделна земја.</t>
  </si>
  <si>
    <t>Анекс бр. 20</t>
  </si>
  <si>
    <t xml:space="preserve">Договорна рочна структура на средствата и обврските на банкарскиот систем </t>
  </si>
  <si>
    <t>Ред. бр.</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</si>
  <si>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</si>
  <si>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</si>
  <si>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</si>
  <si>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</si>
  <si>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</si>
  <si>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</si>
  <si>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</si>
  <si>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</si>
  <si>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</si>
  <si>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</si>
  <si>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</si>
  <si>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</si>
  <si>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</si>
  <si>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</si>
  <si>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</si>
  <si>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</si>
  <si>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</si>
  <si>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</si>
  <si>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</si>
  <si>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</si>
  <si>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</si>
  <si>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</si>
  <si>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Останата неспомната билансна актива</t>
  </si>
  <si>
    <t>ВКУПНИ СРЕДСТВА</t>
  </si>
  <si>
    <t>ОБВРСКИ</t>
  </si>
  <si>
    <t>Трансакциски сметки</t>
  </si>
  <si>
    <t>обврски по кредити</t>
  </si>
  <si>
    <t>субординирани инструменти</t>
  </si>
  <si>
    <t>Депозити</t>
  </si>
  <si>
    <t>депозити по видување</t>
  </si>
  <si>
    <t>орочени депозити</t>
  </si>
  <si>
    <t>Обврски по кредити</t>
  </si>
  <si>
    <t>Издадени должнички хартии од вредност</t>
  </si>
  <si>
    <t>Обврски по  камати</t>
  </si>
  <si>
    <t>Обврски по провизии и надоместоци</t>
  </si>
  <si>
    <t>Обврски по основ на финансиски лизинг</t>
  </si>
  <si>
    <t>Друга неспомната билансна пасива</t>
  </si>
  <si>
    <t xml:space="preserve">ВКУПНИ ОБВРСКИ </t>
  </si>
  <si>
    <t>ВОНБИЛАНСНИ СТАВКИ</t>
  </si>
  <si>
    <t>Вонбилансна актива</t>
  </si>
  <si>
    <t>Вонбилансни обврски</t>
  </si>
  <si>
    <t>Нето вонбилансни обврски (21-22)</t>
  </si>
  <si>
    <t>РАЗЛИКА (10-20+23)</t>
  </si>
  <si>
    <t>ЗБИР НА РАЗЛИКАТА</t>
  </si>
  <si>
    <t>Анекс бр. 21</t>
  </si>
  <si>
    <t xml:space="preserve">Очекувана рочна структура  на средствата и обврските на банкарскиот систем </t>
  </si>
  <si>
    <t>Очекувана рочност (билансна и вонбилансна евиденција)</t>
  </si>
  <si>
    <t>Очекувана рочност (идни активности)</t>
  </si>
  <si>
    <t>Финансиски средства по објективната вредност преку билансот на успех, определени како такви при почетното признавање</t>
  </si>
  <si>
    <t>ВКУПНИ СРЕДСТВА (1+2+3+4+5+6+7+8+9+10+11)</t>
  </si>
  <si>
    <t>Обврски врз основа на кредити</t>
  </si>
  <si>
    <t>Обврски врз основа на  камати</t>
  </si>
  <si>
    <t>Обврски врз основа на финансиски лизинг</t>
  </si>
  <si>
    <t>РАЗЛИКА (11-20+23)</t>
  </si>
  <si>
    <t>Анекс бр. 22</t>
  </si>
  <si>
    <t>Структура на билансната и вонбилансната актива во странска валута и во денари со девизна клаузула, со состојба на 31.12.2010 година</t>
  </si>
  <si>
    <t>Ред. број</t>
  </si>
  <si>
    <t>Ставка</t>
  </si>
  <si>
    <t>Износ (во милиони денари)</t>
  </si>
  <si>
    <t>Вградени деривати и деривати чувани за управување со ризик</t>
  </si>
  <si>
    <t>Финансиски средства по објективна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</si>
  <si>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</si>
  <si>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</si>
  <si>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</si>
  <si>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</si>
  <si>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</si>
  <si>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</si>
  <si>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</si>
  <si>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</si>
  <si>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</si>
  <si>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</si>
  <si>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</si>
  <si>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</si>
  <si>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</si>
  <si>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</si>
  <si>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</si>
  <si>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</si>
  <si>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</si>
  <si>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</si>
  <si>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</si>
  <si>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</si>
  <si>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</si>
  <si>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</si>
  <si>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</si>
  <si>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</si>
  <si>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</si>
  <si>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</si>
  <si>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</si>
  <si>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</si>
  <si>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</si>
  <si>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</si>
  <si>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</si>
  <si>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</si>
  <si>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</si>
  <si>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Анекс бр. 23</t>
  </si>
  <si>
    <t>Структура на билансната и вонбилансната пасива во странска валута и во денари со девизна клаузула, со состојба на 31.12.2010 година</t>
  </si>
  <si>
    <t>Тековни сметки и други краткорочни обврски</t>
  </si>
  <si>
    <t>Финансиски обврски по објективна вредност преку билансот на успех</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</si>
  <si>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</si>
  <si>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</si>
  <si>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</si>
  <si>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</si>
  <si>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</si>
  <si>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</si>
  <si>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</si>
  <si>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</si>
  <si>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</si>
  <si>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</si>
  <si>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</si>
  <si>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</si>
  <si>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</si>
  <si>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</si>
  <si>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</si>
  <si>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</si>
  <si>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</si>
  <si>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</si>
  <si>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</si>
  <si>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</si>
  <si>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</si>
  <si>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Останата неспомната билансна пасива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</si>
  <si>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</si>
  <si>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</si>
  <si>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</si>
  <si>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Анекс бр. 24</t>
  </si>
  <si>
    <t>Вкупна пондерирана вредност на портфолиото на банкарски активности, по групи банки</t>
  </si>
  <si>
    <t>Вкупна пондерирана вредност на портфолиото на банкарски активности според типот на каматна стапка (во илјади денари)</t>
  </si>
  <si>
    <t>Вкупна пондерирана вредност на портфолиото на банкарски активности според валутата на позициите (во илјади денари)</t>
  </si>
  <si>
    <t>Фиксна каматна стапка</t>
  </si>
  <si>
    <t>Варијабилна каматна стапка</t>
  </si>
  <si>
    <t>Прилагодлива каматна стапка</t>
  </si>
  <si>
    <t>Евра</t>
  </si>
  <si>
    <t>Денари со клаузула во евра</t>
  </si>
  <si>
    <t>Други валути</t>
  </si>
  <si>
    <t xml:space="preserve">Средни банки </t>
  </si>
  <si>
    <t>Анекс бр. 25</t>
  </si>
  <si>
    <t>Каматочувствителни средства и обврски според типот на каматната стапка и вкупната пондерирана вредност, по групи банки</t>
  </si>
  <si>
    <t>Позиции</t>
  </si>
  <si>
    <t>Каматочувствителни средства</t>
  </si>
  <si>
    <t>Каматочувствителни обврски</t>
  </si>
  <si>
    <t>Нето вонбилансни каматочувствителни позиции</t>
  </si>
  <si>
    <t>Вкупна нето-позиција</t>
  </si>
  <si>
    <t>Анекс бр. 26</t>
  </si>
  <si>
    <t>Сопствени средства на ниво на банкарскиот систем и по групи банки</t>
  </si>
  <si>
    <t>ОСНОВЕН КАПИТАЛ</t>
  </si>
  <si>
    <t>Уплатени и запишани обични и некумулативни приоритетни акции и премија врз основа на овие акции</t>
  </si>
  <si>
    <t>1.1</t>
  </si>
  <si>
    <t>Номинална вредност</t>
  </si>
  <si>
    <t>1.1.1</t>
  </si>
  <si>
    <t>Номинална вредност на обични акции</t>
  </si>
  <si>
    <t>1.1.2</t>
  </si>
  <si>
    <t>Номинална вредност на некумулативни приоритетни акции</t>
  </si>
  <si>
    <t>1.2</t>
  </si>
  <si>
    <t>Премија</t>
  </si>
  <si>
    <t>1.2.1</t>
  </si>
  <si>
    <t>Премија од обични акции</t>
  </si>
  <si>
    <t>1.2.2</t>
  </si>
  <si>
    <t>Премија од некумулативни приоритетни акции</t>
  </si>
  <si>
    <t>Резерви и задржана добивка или загуба</t>
  </si>
  <si>
    <t>2.1</t>
  </si>
  <si>
    <t>2.2</t>
  </si>
  <si>
    <t>Задржана добивка</t>
  </si>
  <si>
    <t>2.3</t>
  </si>
  <si>
    <t>Акумулирана загуба од претходни години</t>
  </si>
  <si>
    <t>2.4</t>
  </si>
  <si>
    <t>Тековна добивка</t>
  </si>
  <si>
    <t>2.5</t>
  </si>
  <si>
    <t>Нереализирана загуба од сопственичките хартии од вредност расположливи за продажба</t>
  </si>
  <si>
    <t>Позиции како резултат на консолидација (позитивни ставки)</t>
  </si>
  <si>
    <t>3.1</t>
  </si>
  <si>
    <t>Малцинско учество</t>
  </si>
  <si>
    <t>3.2</t>
  </si>
  <si>
    <t>Резерви од курсни разлики</t>
  </si>
  <si>
    <t>3.3</t>
  </si>
  <si>
    <t>Останати разлики</t>
  </si>
  <si>
    <t>Одбитни ставки</t>
  </si>
  <si>
    <t>4.1</t>
  </si>
  <si>
    <t>Загуба на крајот на годината или тековна загуба</t>
  </si>
  <si>
    <t>4.2</t>
  </si>
  <si>
    <t>Сопствени акции</t>
  </si>
  <si>
    <t>4.3</t>
  </si>
  <si>
    <t>Нематеријални средства</t>
  </si>
  <si>
    <t>4.4</t>
  </si>
  <si>
    <t>Нето негативни ревалоризациски резерви</t>
  </si>
  <si>
    <t>4.5</t>
  </si>
  <si>
    <t>Разлика меѓу висината на потребната и извршената исправка на вредност/посебна резерва</t>
  </si>
  <si>
    <t>4.6</t>
  </si>
  <si>
    <t>Износ на неиздвоена исправка на вредност и посебна резерва како резултат на сметководствено доцнење</t>
  </si>
  <si>
    <t>Обични акции, резерви и задржана добивка и одбитни ставки</t>
  </si>
  <si>
    <t>Износ на останати позиции коишто можат да се вклучат во основниот капитал</t>
  </si>
  <si>
    <t>I</t>
  </si>
  <si>
    <t>ДОПОЛНИТЕЛЕН КАПИТАЛ 1</t>
  </si>
  <si>
    <t>Уплатени и запишани кумулативни приоритетни акции и премија за овие акции</t>
  </si>
  <si>
    <t>Номинална вредност на кумулативни приоритетни акции</t>
  </si>
  <si>
    <t>Премија од кумулативни приоритетни акции</t>
  </si>
  <si>
    <t>Хибридни капитални инструменти</t>
  </si>
  <si>
    <t>Субординирани инструменти</t>
  </si>
  <si>
    <t>Износ на субординирани инструменти кои можат да бидат дел од дополнителниот капитал 1</t>
  </si>
  <si>
    <t>II</t>
  </si>
  <si>
    <t>ОДБИТНИ СТАВКИ ОД ОСНОВЕН КАПИТАЛ И ДОПОЛНИТЕЛЕН КАПИТАЛ 1</t>
  </si>
  <si>
    <t>Вложувања во капитал на други банки или финансиски институции кои изнесуваат над 10% од капиталот на тие институции</t>
  </si>
  <si>
    <t>Вложувања во субординирани и хибридни капитални инструменти на институциите од реден број 12</t>
  </si>
  <si>
    <t>Збирен износ на вложувањата во капиталот, субординираните и хибридните инструменти и други инструменти, кој надминува 10% од (I+II)</t>
  </si>
  <si>
    <t>Директни вложувања во капиталот на друштвата за осигурување и реосигурување и на друштвата за управување со пензиските фондови</t>
  </si>
  <si>
    <t>Вложувања во финансиски инструменти издадени од друштва од реден број 15 кои се вклучуваат во нивниот капитал</t>
  </si>
  <si>
    <t>Износ на надминување на лимитите за вложувања во нефинансиски институции</t>
  </si>
  <si>
    <t>Позиции како резултат на консолидација (негативни ставки)</t>
  </si>
  <si>
    <t>III</t>
  </si>
  <si>
    <t>IV</t>
  </si>
  <si>
    <t>ОСНОВЕН КАПИТАЛ ПО ОДБИТНИ СТАВКИ</t>
  </si>
  <si>
    <t>V</t>
  </si>
  <si>
    <t>ДОПОЛНИТЕЛЕН КАПИТАЛ 1 ПО ОДБИТНИТЕ СТАВКИ</t>
  </si>
  <si>
    <t>ДОПОЛНИТЕЛЕН КАПИТАЛ 2</t>
  </si>
  <si>
    <t>Субординирани инструменти од дополнителен капитал 2</t>
  </si>
  <si>
    <t>Дополнителен капитал 1 и 2</t>
  </si>
  <si>
    <t>Дозволен износ на дополнителен капитал 1 и 2</t>
  </si>
  <si>
    <t>21.1</t>
  </si>
  <si>
    <t>Дополнителен капитал 1</t>
  </si>
  <si>
    <t>21.2</t>
  </si>
  <si>
    <t>Дополнителен капитал 2</t>
  </si>
  <si>
    <t>Вишок основен капитал</t>
  </si>
  <si>
    <t>22.1</t>
  </si>
  <si>
    <t>Вишок основен капитал (150%)</t>
  </si>
  <si>
    <t>22.2</t>
  </si>
  <si>
    <t>Вишок основен капитал (250%)</t>
  </si>
  <si>
    <t>VI</t>
  </si>
  <si>
    <t>Дозволен износ на дополнителен капитал 2</t>
  </si>
  <si>
    <t>СОПСТВЕНИ СРЕДСТВА</t>
  </si>
  <si>
    <t>VII</t>
  </si>
  <si>
    <t>Основен капитал</t>
  </si>
  <si>
    <t>VIII</t>
  </si>
  <si>
    <t>IX</t>
  </si>
  <si>
    <t>X</t>
  </si>
  <si>
    <t>Сопствени средства</t>
  </si>
  <si>
    <t>Анекс бр. 27</t>
  </si>
  <si>
    <t>Стапка на адекватност на капиталот, по групи банки</t>
  </si>
  <si>
    <t>АКТИВА ПОНДЕРИРАНА СПОРЕД КРЕДИТНИОТ РИЗИК</t>
  </si>
  <si>
    <t>Билансна актива пондерирана според кредитниот ризик</t>
  </si>
  <si>
    <t>Вонбилансна актива пондерирана според кредитниот ризик</t>
  </si>
  <si>
    <t>Актива пондерирана според кредитниот ризик (1+2)</t>
  </si>
  <si>
    <t>Капитал потребен за покривање на кредитниот ризик (8% од реден број 3)</t>
  </si>
  <si>
    <t>АКТИВА ПОНДЕРИРАНА СПОРЕД ВАЛУТНИОТ РИЗИК</t>
  </si>
  <si>
    <t>Агрегатна девизна позиција</t>
  </si>
  <si>
    <t>Нето-позиција во злато</t>
  </si>
  <si>
    <t>Актива пондерирана според валутниот ризик (5+6)</t>
  </si>
  <si>
    <t>Капитал потребен за покривање на валутниот ризик (8% од реден број 7)</t>
  </si>
  <si>
    <t>АКТИВА ПОНДЕРИРАНА СПОРЕД РИЗИЦИ (3+7)</t>
  </si>
  <si>
    <t>Капитал потребен за покривање на ризиците (4+8)</t>
  </si>
  <si>
    <t>СТАПКА НА АДЕКВАТНОСТ НА КАПИТАЛОТ (IV/III)</t>
  </si>
  <si>
    <t>Анекс бр. 28</t>
  </si>
  <si>
    <t>Мерки изречени од страна на НБРМ во текот на 2010 година</t>
  </si>
  <si>
    <t xml:space="preserve">Корективни мерки кон банки и штедилници преземени во 2010 година </t>
  </si>
  <si>
    <t>Број на банки</t>
  </si>
  <si>
    <t>Број на штедилници</t>
  </si>
  <si>
    <t xml:space="preserve">Достигнување и одржување соодветна стапка на адекватност на капиталот </t>
  </si>
  <si>
    <t>Достигнување и одржување износ на сопствени средства којшто не е понизок од 256 илјади евра во денарска противвредност</t>
  </si>
  <si>
    <t xml:space="preserve"> </t>
  </si>
  <si>
    <t>Друштвото за помошни услуги да обезбеди сертификат за ИСО/ИЕЦ 20000</t>
  </si>
  <si>
    <t xml:space="preserve">Определување ново друштво за ревизија коешто ќе изврши ревизија на финансиските извештаи за 2009 година  </t>
  </si>
  <si>
    <t>Со внатрешните акти да се уредат обврските на Управниот одбор, Надзорниот одбор и другите лица на раководни функции заради преземање мерки по наодите и препораките на Службата за внатрешна ревизија на банка</t>
  </si>
  <si>
    <t>Обезбедување ефективна примена на системите за забрана за кредитирање за наплата на побарувањата</t>
  </si>
  <si>
    <t>Преземање активности за усогласување со Законот за облигационите односи во однос на пресметувањето затезна камата на износите на достасаната, а ненаплатена камата</t>
  </si>
  <si>
    <t>Унапредување на внатрешните акти за управување со кредитниот ризик</t>
  </si>
  <si>
    <t xml:space="preserve">Усвојување политика за преземање и управување со кредитниот ризик </t>
  </si>
  <si>
    <t>Воспоставување внатрешни акти одобрени од Надзорниот одбор со кои ќе се дефинираат надлежностите на организациската единица за управување со ризиците во процесот на управување со кредитниот ризик</t>
  </si>
  <si>
    <t>Надзорниот одбор да ја следи примената на политиката и процедурите за вршење внатрешна ревизија од страна на Службата за внатрешна ревизија</t>
  </si>
  <si>
    <t xml:space="preserve">Службата за внатрешна ревизија да изврши оцена за постапувањето по изречените мерки за унапредување на системот за управување со кредитниот ризик </t>
  </si>
  <si>
    <t xml:space="preserve">Унапредување на системот за управување со информативната сигурност  </t>
  </si>
  <si>
    <t>Надминување на слабостите во модулот за кредитирање со што ќе се обезбеди усогласеност на аналитичката со сметководствената евиденција</t>
  </si>
  <si>
    <t xml:space="preserve">Надминување на слабостите во внатрешните контроли од аспект на правниот ризик  </t>
  </si>
  <si>
    <t>Унапредување на системот за управување со ризикот од перење пари и финансирање на тероризмот</t>
  </si>
  <si>
    <t>Унапредување на системот за управување со кредитниот ризик</t>
  </si>
  <si>
    <t>Унапредување на системот за управување со ликвидносниот ризик</t>
  </si>
  <si>
    <t>Унапредување на системот за управување со стратегискиот ризик</t>
  </si>
  <si>
    <t xml:space="preserve">Унапредување на системот за управување со правниот ризик </t>
  </si>
  <si>
    <t>Унапредување на системот за управување со репутацискиот ризик</t>
  </si>
  <si>
    <t xml:space="preserve">Соодветно кадровско доекипирање на одделни организациски делови (служби), согласно со организациската структура </t>
  </si>
  <si>
    <t>Одборот за ревизија да преземе активности за засилување на надзорот над интерните контроли и за поголема вклученост во работата на Службата за внатрешна ревизија</t>
  </si>
  <si>
    <t xml:space="preserve">Одборот за управување со ризици да изврши оцена на ефикасноста на функционирањето на внатрешните контроли во управување со ризиците и оцена на управувањето со ризици </t>
  </si>
  <si>
    <t>Одборот за управување со ризици да изврши оцена на сопствената работа и да ја достави до Надзорниот одбор</t>
  </si>
  <si>
    <t>Одборот за управување со ризици редовно да го оценува системот за управување со ризиците</t>
  </si>
  <si>
    <t>Службата за внатрешна ревизија да изврши оцена на постапувањето по мерките за унапредување на системот за управување со кредитниот ризик</t>
  </si>
  <si>
    <t>Во рамките на активностите на Службата за внатрешна ревизија да се вклучи и ревизијата на управувањето со правниот, репутацискиот и кредитниот ризик</t>
  </si>
  <si>
    <t>Во рамките на активностите на Службата за внатрешна ревизија да се вклучи и ревизијата на ефикасноста на системите за внатрешна контрола за спречување перење пари и финансирање на тероризмот</t>
  </si>
  <si>
    <t>Одржување износ на ликвидна актива со која ќе се обезбеди покритие од 70% од вкупните обврски</t>
  </si>
  <si>
    <t xml:space="preserve">Бришење на финансиската активност - кредитирање во странство, вклучувајќи и факторинг и финансирање комерцијални трансакции  </t>
  </si>
  <si>
    <t>Повлекување издадена согласност за финансиските активности - купопродажба, гарантирање и пласман на емисија од хартии од вредност и тргување со девизни средства, што вклучува и тргување со благородни метали и тргување со хартии од вредност</t>
  </si>
  <si>
    <t>Забрана за кредитирање правни лица</t>
  </si>
  <si>
    <t>Укинување на дозволата за основање и работење</t>
  </si>
  <si>
    <t xml:space="preserve">Во договорите за потрошувачки кредити да се наведат сите елементи предвидени со членот 7 и членот 8 од Законот за заштита на потрошувачите при договори за потрошувачки кредити </t>
  </si>
  <si>
    <t xml:space="preserve">Да се усогласи практиката на работење на банката со Стратегијата, деловната политика и развојниот план во однос на лимитите за одобрените кредити </t>
  </si>
  <si>
    <t xml:space="preserve">Да се унапреди Стратегијата, деловната политика и развојниот план на банката за периодот 2010-2014 година и  да биде усвоена од Собранието на акционери </t>
  </si>
  <si>
    <t>Да се унапредат внатрешните контролни системи во делот на купување и продавање странски платежни средства на девизниот пазар, од аспект на плаќање во странство и наплати од странство</t>
  </si>
  <si>
    <t>Да се изврши соодветна распределба на задолженијата на вработените во организациската единица за информатичка технологија</t>
  </si>
  <si>
    <t>Да се подобри квалитетот на работењето на Службата за внатрешна ревизија</t>
  </si>
  <si>
    <t>Да се усогласи висината на договорените каматни стапки согласно со Законот за облигационите односи</t>
  </si>
  <si>
    <t>Да се дефинира процесот на стрес-тестирање за определување минимално ниво на адекватност на капиталот</t>
  </si>
  <si>
    <t>Да се склучи договор за користење услуги со златарите и проценителите на злато како надворешни лица</t>
  </si>
  <si>
    <t>Да се подигне нивото на расположливост на ИТ-системот преку набавка на технички средства</t>
  </si>
  <si>
    <t>Анекс бр. 29</t>
  </si>
  <si>
    <t>Преглед на банки по групи со состојба на 31.12.2010 година</t>
  </si>
  <si>
    <t>Комерцијална банка АД Скопје</t>
  </si>
  <si>
    <t>Алфа банка АД Скопје</t>
  </si>
  <si>
    <t>Еуростандард банка АД Скопје</t>
  </si>
  <si>
    <t>НЛБ Тутунска банка АД Скопје</t>
  </si>
  <si>
    <t>Извозна и кредитна банка АД Скопје</t>
  </si>
  <si>
    <t>Зираат банка АД Скопје</t>
  </si>
  <si>
    <t>Стопанска банка АД Скопје</t>
  </si>
  <si>
    <t>Македонска банка за поддршка на развојот АД Скопје</t>
  </si>
  <si>
    <t>Капитал банка АД Скопје</t>
  </si>
  <si>
    <t>Охридска банка АД Охрид</t>
  </si>
  <si>
    <t>Поштенска банка АД Скопје</t>
  </si>
  <si>
    <t>Прокредит банка АД Скопје</t>
  </si>
  <si>
    <t>Статер банка АД Куманово</t>
  </si>
  <si>
    <t>Стопанска банка АД Битола</t>
  </si>
  <si>
    <t>Централна кооперативна банка АД Скопје</t>
  </si>
  <si>
    <t>ТТК банка АД Скопје</t>
  </si>
  <si>
    <t>УНИ банка АД Скопје</t>
  </si>
  <si>
    <t>Шпаркасе банка Македонија АД Скопје</t>
  </si>
  <si>
    <t>* Банките се дадени по азбучен редослед.</t>
  </si>
  <si>
    <t>НЕТО-ПРИХОДИ ОД ПРОВИЗИИ И НАДОМЕСТОЦИ</t>
  </si>
</sst>
</file>

<file path=xl/styles.xml><?xml version="1.0" encoding="utf-8"?>
<styleSheet xmlns="http://schemas.openxmlformats.org/spreadsheetml/2006/main">
  <numFmts count="8">
    <numFmt numFmtId="44" formatCode="_(&quot;$&quot;* #,##0.00_);_(&quot;$&quot;* \(#,##0.00\);_(&quot;$&quot;* &quot;-&quot;??_);_(@_)"/>
    <numFmt numFmtId="43" formatCode="_(* #,##0.00_);_(* \(#,##0.00\);_(* &quot;-&quot;??_);_(@_)"/>
    <numFmt numFmtId="164" formatCode="_-&quot;$&quot;* #,##0.00_-;\-&quot;$&quot;* #,##0.00_-;_-&quot;$&quot;* &quot;-&quot;??_-;_-@_-"/>
    <numFmt numFmtId="165" formatCode="_-* #,##0.00\ _д_е_н_._-;\-* #,##0.00\ _д_е_н_._-;_-* &quot;-&quot;??\ _д_е_н_._-;_-@_-"/>
    <numFmt numFmtId="166" formatCode="0.0%"/>
    <numFmt numFmtId="167" formatCode="#,##0.0"/>
    <numFmt numFmtId="168" formatCode="_(* #,##0_);_(* \(#,##0\);_(* &quot;-&quot;??_);_(@_)"/>
    <numFmt numFmtId="169" formatCode="mm/yyyy"/>
  </numFmts>
  <fonts count="46">
    <font>
      <sz val="11"/>
      <color theme="1"/>
      <name val="Calibri"/>
      <family val="2"/>
      <charset val="204"/>
      <scheme val="minor"/>
    </font>
    <font>
      <sz val="11"/>
      <color theme="1"/>
      <name val="Calibri"/>
      <family val="2"/>
      <charset val="204"/>
      <scheme val="minor"/>
    </font>
    <font>
      <sz val="10"/>
      <name val="Arial"/>
      <family val="2"/>
    </font>
    <font>
      <sz val="10"/>
      <name val="Tahoma"/>
      <family val="2"/>
    </font>
    <font>
      <b/>
      <sz val="11"/>
      <name val="Tahoma"/>
      <family val="2"/>
    </font>
    <font>
      <b/>
      <sz val="10"/>
      <name val="MAC C Times"/>
      <family val="1"/>
    </font>
    <font>
      <b/>
      <sz val="10"/>
      <color theme="1"/>
      <name val="Tahoma"/>
      <family val="2"/>
    </font>
    <font>
      <sz val="10"/>
      <color theme="1"/>
      <name val="Tahoma"/>
      <family val="2"/>
    </font>
    <font>
      <sz val="10"/>
      <color theme="1"/>
      <name val="MAC C Times"/>
      <family val="1"/>
    </font>
    <font>
      <b/>
      <sz val="10"/>
      <name val="Tahoma"/>
      <family val="2"/>
    </font>
    <font>
      <sz val="11"/>
      <name val="Tahoma"/>
      <family val="2"/>
    </font>
    <font>
      <sz val="11"/>
      <color indexed="8"/>
      <name val="Calibri"/>
      <family val="2"/>
    </font>
    <font>
      <sz val="10"/>
      <name val="Arial"/>
      <family val="2"/>
      <charset val="204"/>
    </font>
    <font>
      <sz val="10"/>
      <name val="Tahoma"/>
      <family val="2"/>
      <charset val="204"/>
    </font>
    <font>
      <b/>
      <sz val="11"/>
      <name val="Tahoma"/>
      <family val="2"/>
      <charset val="204"/>
    </font>
    <font>
      <b/>
      <sz val="11"/>
      <color indexed="8"/>
      <name val="Tahoma"/>
      <family val="2"/>
      <charset val="204"/>
    </font>
    <font>
      <b/>
      <sz val="10"/>
      <name val="Tahoma"/>
      <family val="2"/>
      <charset val="204"/>
    </font>
    <font>
      <sz val="10"/>
      <color indexed="8"/>
      <name val="Tahoma"/>
      <family val="2"/>
    </font>
    <font>
      <b/>
      <sz val="10"/>
      <color indexed="8"/>
      <name val="Tahoma"/>
      <family val="2"/>
    </font>
    <font>
      <sz val="10"/>
      <color indexed="8"/>
      <name val="Tahoma"/>
      <family val="2"/>
      <charset val="204"/>
    </font>
    <font>
      <b/>
      <sz val="10"/>
      <color indexed="8"/>
      <name val="Tahoma"/>
      <family val="2"/>
      <charset val="204"/>
    </font>
    <font>
      <b/>
      <sz val="11"/>
      <color indexed="8"/>
      <name val="Tahoma"/>
      <family val="2"/>
    </font>
    <font>
      <b/>
      <sz val="10"/>
      <color indexed="8"/>
      <name val="Times New Roman"/>
      <family val="1"/>
      <charset val="204"/>
    </font>
    <font>
      <b/>
      <sz val="11"/>
      <color theme="1"/>
      <name val="Tahoma"/>
      <family val="2"/>
    </font>
    <font>
      <sz val="11"/>
      <color theme="1"/>
      <name val="Tahoma"/>
      <family val="2"/>
    </font>
    <font>
      <sz val="11"/>
      <color theme="1"/>
      <name val="Calibri"/>
      <family val="2"/>
      <scheme val="minor"/>
    </font>
    <font>
      <b/>
      <sz val="9"/>
      <name val="Tahoma"/>
      <family val="2"/>
    </font>
    <font>
      <i/>
      <sz val="10"/>
      <name val="Tahoma"/>
      <family val="2"/>
    </font>
    <font>
      <sz val="9"/>
      <name val="Tahoma"/>
      <family val="2"/>
    </font>
    <font>
      <sz val="11"/>
      <color indexed="8"/>
      <name val="Tahoma"/>
      <family val="2"/>
    </font>
    <font>
      <sz val="10"/>
      <name val="Times New Roman"/>
      <family val="1"/>
      <charset val="204"/>
    </font>
    <font>
      <sz val="11"/>
      <color theme="1"/>
      <name val="Tahoma"/>
      <family val="2"/>
      <charset val="204"/>
    </font>
    <font>
      <b/>
      <sz val="11"/>
      <color theme="1"/>
      <name val="Tahoma"/>
      <family val="2"/>
      <charset val="204"/>
    </font>
    <font>
      <b/>
      <sz val="11"/>
      <color theme="1"/>
      <name val="Times New Roman"/>
      <family val="1"/>
      <charset val="204"/>
    </font>
    <font>
      <b/>
      <sz val="10"/>
      <color theme="1"/>
      <name val="Tahoma"/>
      <family val="2"/>
      <charset val="204"/>
    </font>
    <font>
      <b/>
      <sz val="11"/>
      <name val="Mac C Times"/>
      <family val="1"/>
    </font>
    <font>
      <sz val="11"/>
      <name val="Mac C Times"/>
      <family val="1"/>
    </font>
    <font>
      <sz val="10"/>
      <color rgb="FF000000"/>
      <name val="Tahoma"/>
      <family val="2"/>
      <charset val="204"/>
    </font>
    <font>
      <b/>
      <sz val="10"/>
      <color rgb="FF000000"/>
      <name val="Tahoma"/>
      <family val="2"/>
      <charset val="204"/>
    </font>
    <font>
      <sz val="11"/>
      <color indexed="8"/>
      <name val="Mac C Times"/>
      <family val="1"/>
    </font>
    <font>
      <sz val="11"/>
      <name val="Tahoma"/>
      <family val="2"/>
      <charset val="204"/>
    </font>
    <font>
      <sz val="12"/>
      <name val="Tahoma"/>
      <family val="2"/>
      <charset val="204"/>
    </font>
    <font>
      <b/>
      <i/>
      <sz val="10"/>
      <name val="Tahoma"/>
      <family val="2"/>
      <charset val="204"/>
    </font>
    <font>
      <b/>
      <sz val="12"/>
      <name val="Tahoma"/>
      <family val="2"/>
      <charset val="204"/>
    </font>
    <font>
      <b/>
      <sz val="10"/>
      <color rgb="FF000000"/>
      <name val="Tahoma"/>
      <family val="2"/>
    </font>
    <font>
      <sz val="10"/>
      <color rgb="FF000000"/>
      <name val="Tahoma"/>
      <family val="2"/>
    </font>
  </fonts>
  <fills count="12">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BFBFBF"/>
        <bgColor indexed="64"/>
      </patternFill>
    </fill>
    <fill>
      <patternFill patternType="solid">
        <fgColor rgb="FFA5A5A5"/>
        <bgColor indexed="64"/>
      </patternFill>
    </fill>
  </fills>
  <borders count="10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top/>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s>
  <cellStyleXfs count="17">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11" fillId="0" borderId="0" applyFont="0" applyFill="0" applyBorder="0" applyAlignment="0" applyProtection="0"/>
    <xf numFmtId="43" fontId="11" fillId="0" borderId="0" applyFont="0" applyFill="0" applyBorder="0" applyAlignment="0" applyProtection="0"/>
    <xf numFmtId="0" fontId="12" fillId="0" borderId="0"/>
    <xf numFmtId="9" fontId="12"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0" fontId="25" fillId="0" borderId="0"/>
    <xf numFmtId="0" fontId="2" fillId="0" borderId="0"/>
    <xf numFmtId="43" fontId="11" fillId="0" borderId="0" applyFont="0" applyFill="0" applyBorder="0" applyAlignment="0" applyProtection="0"/>
    <xf numFmtId="164" fontId="1" fillId="0" borderId="0" applyFont="0" applyFill="0" applyBorder="0" applyAlignment="0" applyProtection="0"/>
  </cellStyleXfs>
  <cellXfs count="1524">
    <xf numFmtId="0" fontId="0" fillId="0" borderId="0" xfId="0"/>
    <xf numFmtId="0" fontId="2" fillId="0" borderId="0" xfId="3"/>
    <xf numFmtId="0" fontId="3" fillId="0" borderId="0" xfId="3" applyFont="1"/>
    <xf numFmtId="0" fontId="5" fillId="0" borderId="0" xfId="3" applyFont="1" applyAlignment="1">
      <alignment horizontal="right"/>
    </xf>
    <xf numFmtId="0" fontId="6" fillId="0" borderId="1" xfId="3" applyFont="1" applyBorder="1" applyAlignment="1">
      <alignment horizontal="center" vertical="center" wrapText="1"/>
    </xf>
    <xf numFmtId="0" fontId="6" fillId="2" borderId="2"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7" fillId="2" borderId="3" xfId="3" applyFont="1" applyFill="1" applyBorder="1" applyAlignment="1">
      <alignment horizontal="left" vertical="center" wrapText="1"/>
    </xf>
    <xf numFmtId="167" fontId="2" fillId="0" borderId="0" xfId="3" applyNumberFormat="1"/>
    <xf numFmtId="0" fontId="7" fillId="0" borderId="4" xfId="3" applyFont="1" applyBorder="1" applyAlignment="1">
      <alignment horizontal="left" vertical="center" wrapText="1"/>
    </xf>
    <xf numFmtId="0" fontId="8" fillId="2" borderId="0" xfId="3" applyFont="1" applyFill="1" applyAlignment="1">
      <alignment wrapText="1"/>
    </xf>
    <xf numFmtId="0" fontId="3" fillId="0" borderId="0" xfId="3" applyFont="1" applyAlignment="1">
      <alignment wrapText="1"/>
    </xf>
    <xf numFmtId="0" fontId="10" fillId="0" borderId="0" xfId="6" applyFont="1"/>
    <xf numFmtId="0" fontId="10" fillId="0" borderId="0" xfId="6" applyFont="1" applyBorder="1"/>
    <xf numFmtId="0" fontId="10" fillId="0" borderId="0" xfId="6" applyFont="1" applyFill="1"/>
    <xf numFmtId="0" fontId="4" fillId="0" borderId="0" xfId="6" applyFont="1" applyFill="1"/>
    <xf numFmtId="0" fontId="4" fillId="0" borderId="0" xfId="6" applyFont="1"/>
    <xf numFmtId="166" fontId="4" fillId="0" borderId="0" xfId="6" applyNumberFormat="1" applyFont="1"/>
    <xf numFmtId="0" fontId="10" fillId="0" borderId="0" xfId="6" applyFont="1" applyAlignment="1">
      <alignment wrapText="1"/>
    </xf>
    <xf numFmtId="3" fontId="10" fillId="0" borderId="0" xfId="6" applyNumberFormat="1" applyFont="1"/>
    <xf numFmtId="166" fontId="10" fillId="0" borderId="0" xfId="6" applyNumberFormat="1" applyFont="1"/>
    <xf numFmtId="168" fontId="10" fillId="0" borderId="0" xfId="8" applyNumberFormat="1" applyFont="1"/>
    <xf numFmtId="168" fontId="10" fillId="0" borderId="0" xfId="6" applyNumberFormat="1" applyFont="1"/>
    <xf numFmtId="167" fontId="10" fillId="0" borderId="0" xfId="6" applyNumberFormat="1" applyFont="1"/>
    <xf numFmtId="3" fontId="0" fillId="0" borderId="0" xfId="0" applyNumberFormat="1" applyAlignment="1">
      <alignment vertical="top" wrapText="1"/>
    </xf>
    <xf numFmtId="166" fontId="10" fillId="0" borderId="0" xfId="7" applyNumberFormat="1" applyFont="1"/>
    <xf numFmtId="3" fontId="7" fillId="2" borderId="0" xfId="3" applyNumberFormat="1" applyFont="1" applyFill="1" applyAlignment="1">
      <alignment horizontal="center" vertical="center" wrapText="1"/>
    </xf>
    <xf numFmtId="3" fontId="7" fillId="0" borderId="0" xfId="3" applyNumberFormat="1" applyFont="1" applyFill="1" applyBorder="1" applyAlignment="1">
      <alignment horizontal="center" vertical="center" wrapText="1"/>
    </xf>
    <xf numFmtId="166" fontId="7" fillId="2" borderId="0" xfId="4" applyNumberFormat="1" applyFont="1" applyFill="1" applyAlignment="1">
      <alignment horizontal="center" vertical="center" wrapText="1"/>
    </xf>
    <xf numFmtId="3" fontId="7" fillId="2" borderId="5" xfId="3" applyNumberFormat="1" applyFont="1" applyFill="1" applyBorder="1" applyAlignment="1">
      <alignment horizontal="center" vertical="center" wrapText="1"/>
    </xf>
    <xf numFmtId="3" fontId="7" fillId="0" borderId="5" xfId="3" applyNumberFormat="1" applyFont="1" applyFill="1" applyBorder="1" applyAlignment="1">
      <alignment horizontal="center" vertical="center" wrapText="1"/>
    </xf>
    <xf numFmtId="166" fontId="7" fillId="2" borderId="5" xfId="4" applyNumberFormat="1" applyFont="1" applyFill="1" applyBorder="1" applyAlignment="1">
      <alignment horizontal="center" vertical="center" wrapText="1"/>
    </xf>
    <xf numFmtId="0" fontId="13" fillId="0" borderId="0" xfId="9" applyFont="1"/>
    <xf numFmtId="0" fontId="14" fillId="0" borderId="0" xfId="9" applyFont="1" applyAlignment="1">
      <alignment horizontal="center"/>
    </xf>
    <xf numFmtId="0" fontId="16" fillId="0" borderId="55" xfId="9" applyFont="1" applyBorder="1" applyAlignment="1">
      <alignment horizontal="center" vertical="center" wrapText="1"/>
    </xf>
    <xf numFmtId="0" fontId="16" fillId="0" borderId="27" xfId="9" applyFont="1" applyBorder="1" applyAlignment="1">
      <alignment horizontal="center" vertical="center" wrapText="1"/>
    </xf>
    <xf numFmtId="0" fontId="16" fillId="0" borderId="56" xfId="9" applyFont="1" applyBorder="1" applyAlignment="1">
      <alignment horizontal="center" vertical="center" wrapText="1"/>
    </xf>
    <xf numFmtId="0" fontId="16" fillId="0" borderId="30" xfId="9" applyFont="1" applyBorder="1" applyAlignment="1">
      <alignment horizontal="center" vertical="center" wrapText="1"/>
    </xf>
    <xf numFmtId="0" fontId="16" fillId="0" borderId="57" xfId="9" applyFont="1" applyBorder="1" applyAlignment="1">
      <alignment horizontal="center" vertical="center" wrapText="1"/>
    </xf>
    <xf numFmtId="0" fontId="16" fillId="0" borderId="58" xfId="9" applyFont="1" applyBorder="1" applyAlignment="1">
      <alignment horizontal="center" vertical="center" wrapText="1"/>
    </xf>
    <xf numFmtId="0" fontId="16" fillId="0" borderId="59" xfId="9" applyFont="1" applyBorder="1" applyAlignment="1">
      <alignment horizontal="center" vertical="center" wrapText="1"/>
    </xf>
    <xf numFmtId="0" fontId="13" fillId="0" borderId="17" xfId="9" applyFont="1" applyBorder="1" applyAlignment="1">
      <alignment vertical="center" wrapText="1"/>
    </xf>
    <xf numFmtId="3" fontId="13" fillId="0" borderId="15" xfId="10" applyNumberFormat="1" applyFont="1" applyBorder="1" applyAlignment="1">
      <alignment horizontal="center" vertical="center"/>
    </xf>
    <xf numFmtId="3" fontId="13" fillId="0" borderId="16" xfId="10" applyNumberFormat="1" applyFont="1" applyFill="1" applyBorder="1" applyAlignment="1">
      <alignment horizontal="center" vertical="center"/>
    </xf>
    <xf numFmtId="3" fontId="13" fillId="0" borderId="17" xfId="10" applyNumberFormat="1" applyFont="1" applyFill="1" applyBorder="1" applyAlignment="1">
      <alignment horizontal="center" vertical="center"/>
    </xf>
    <xf numFmtId="3" fontId="13" fillId="0" borderId="15" xfId="10" applyNumberFormat="1" applyFont="1" applyFill="1" applyBorder="1" applyAlignment="1">
      <alignment horizontal="center" vertical="center"/>
    </xf>
    <xf numFmtId="3" fontId="13" fillId="0" borderId="37" xfId="10" applyNumberFormat="1" applyFont="1" applyFill="1" applyBorder="1" applyAlignment="1">
      <alignment horizontal="center" vertical="center"/>
    </xf>
    <xf numFmtId="3" fontId="13" fillId="0" borderId="16" xfId="10" applyNumberFormat="1" applyFont="1" applyBorder="1" applyAlignment="1">
      <alignment horizontal="center" vertical="center"/>
    </xf>
    <xf numFmtId="3" fontId="13" fillId="0" borderId="37" xfId="10" applyNumberFormat="1" applyFont="1" applyBorder="1" applyAlignment="1">
      <alignment horizontal="center" vertical="center"/>
    </xf>
    <xf numFmtId="166" fontId="13" fillId="0" borderId="15" xfId="7" applyNumberFormat="1" applyFont="1" applyFill="1" applyBorder="1" applyAlignment="1">
      <alignment horizontal="center" vertical="center"/>
    </xf>
    <xf numFmtId="166" fontId="13" fillId="0" borderId="16" xfId="7" applyNumberFormat="1" applyFont="1" applyFill="1" applyBorder="1" applyAlignment="1">
      <alignment horizontal="center" vertical="center"/>
    </xf>
    <xf numFmtId="166" fontId="13" fillId="0" borderId="37" xfId="7" applyNumberFormat="1" applyFont="1" applyFill="1" applyBorder="1" applyAlignment="1">
      <alignment horizontal="center" vertical="center"/>
    </xf>
    <xf numFmtId="0" fontId="13" fillId="0" borderId="22" xfId="9" applyFont="1" applyBorder="1" applyAlignment="1">
      <alignment vertical="center" wrapText="1"/>
    </xf>
    <xf numFmtId="3" fontId="13" fillId="0" borderId="20" xfId="10" applyNumberFormat="1" applyFont="1" applyBorder="1" applyAlignment="1">
      <alignment horizontal="center" vertical="center"/>
    </xf>
    <xf numFmtId="3" fontId="13" fillId="0" borderId="21" xfId="10" applyNumberFormat="1" applyFont="1" applyFill="1" applyBorder="1" applyAlignment="1">
      <alignment horizontal="center" vertical="center"/>
    </xf>
    <xf numFmtId="3" fontId="13" fillId="0" borderId="22" xfId="10" applyNumberFormat="1" applyFont="1" applyFill="1" applyBorder="1" applyAlignment="1">
      <alignment horizontal="center" vertical="center"/>
    </xf>
    <xf numFmtId="3" fontId="13" fillId="0" borderId="20" xfId="10" applyNumberFormat="1" applyFont="1" applyFill="1" applyBorder="1" applyAlignment="1">
      <alignment horizontal="center" vertical="center"/>
    </xf>
    <xf numFmtId="3" fontId="13" fillId="0" borderId="47" xfId="10" applyNumberFormat="1" applyFont="1" applyFill="1" applyBorder="1" applyAlignment="1">
      <alignment horizontal="center" vertical="center"/>
    </xf>
    <xf numFmtId="3" fontId="13" fillId="0" borderId="21" xfId="10" applyNumberFormat="1" applyFont="1" applyBorder="1" applyAlignment="1">
      <alignment horizontal="center" vertical="center"/>
    </xf>
    <xf numFmtId="3" fontId="13" fillId="0" borderId="47" xfId="10" applyNumberFormat="1" applyFont="1" applyBorder="1" applyAlignment="1">
      <alignment horizontal="center" vertical="center"/>
    </xf>
    <xf numFmtId="166" fontId="13" fillId="0" borderId="20" xfId="7" applyNumberFormat="1" applyFont="1" applyFill="1" applyBorder="1" applyAlignment="1">
      <alignment horizontal="center" vertical="center"/>
    </xf>
    <xf numFmtId="166" fontId="13" fillId="0" borderId="21" xfId="7" applyNumberFormat="1" applyFont="1" applyFill="1" applyBorder="1" applyAlignment="1">
      <alignment horizontal="center" vertical="center"/>
    </xf>
    <xf numFmtId="166" fontId="13" fillId="0" borderId="47" xfId="7" applyNumberFormat="1" applyFont="1" applyFill="1" applyBorder="1" applyAlignment="1">
      <alignment horizontal="center" vertical="center"/>
    </xf>
    <xf numFmtId="0" fontId="16" fillId="0" borderId="28" xfId="9" applyFont="1" applyBorder="1" applyAlignment="1">
      <alignment vertical="center" wrapText="1"/>
    </xf>
    <xf numFmtId="3" fontId="16" fillId="0" borderId="55" xfId="10" applyNumberFormat="1" applyFont="1" applyBorder="1" applyAlignment="1">
      <alignment horizontal="center" vertical="center"/>
    </xf>
    <xf numFmtId="3" fontId="16" fillId="0" borderId="27" xfId="10" applyNumberFormat="1" applyFont="1" applyBorder="1" applyAlignment="1">
      <alignment horizontal="center" vertical="center"/>
    </xf>
    <xf numFmtId="3" fontId="16" fillId="0" borderId="29" xfId="10" applyNumberFormat="1" applyFont="1" applyBorder="1" applyAlignment="1">
      <alignment horizontal="center" vertical="center"/>
    </xf>
    <xf numFmtId="3" fontId="16" fillId="0" borderId="55" xfId="10" applyNumberFormat="1" applyFont="1" applyFill="1" applyBorder="1" applyAlignment="1">
      <alignment horizontal="center" vertical="center"/>
    </xf>
    <xf numFmtId="3" fontId="16" fillId="0" borderId="27" xfId="10" applyNumberFormat="1" applyFont="1" applyFill="1" applyBorder="1" applyAlignment="1">
      <alignment horizontal="center" vertical="center"/>
    </xf>
    <xf numFmtId="3" fontId="16" fillId="0" borderId="29" xfId="10" applyNumberFormat="1" applyFont="1" applyFill="1" applyBorder="1" applyAlignment="1">
      <alignment horizontal="center" vertical="center"/>
    </xf>
    <xf numFmtId="166" fontId="16" fillId="0" borderId="60" xfId="7" applyNumberFormat="1" applyFont="1" applyFill="1" applyBorder="1" applyAlignment="1">
      <alignment horizontal="center" vertical="center"/>
    </xf>
    <xf numFmtId="166" fontId="16" fillId="0" borderId="58" xfId="7" applyNumberFormat="1" applyFont="1" applyFill="1" applyBorder="1" applyAlignment="1">
      <alignment horizontal="center" vertical="center"/>
    </xf>
    <xf numFmtId="166" fontId="16" fillId="0" borderId="61" xfId="7" applyNumberFormat="1" applyFont="1" applyFill="1" applyBorder="1" applyAlignment="1">
      <alignment horizontal="center" vertical="center"/>
    </xf>
    <xf numFmtId="0" fontId="13" fillId="0" borderId="25" xfId="9" applyFont="1" applyBorder="1" applyAlignment="1">
      <alignment vertical="center" wrapText="1"/>
    </xf>
    <xf numFmtId="3" fontId="13" fillId="0" borderId="62" xfId="10" applyNumberFormat="1" applyFont="1" applyBorder="1" applyAlignment="1">
      <alignment horizontal="center" vertical="center"/>
    </xf>
    <xf numFmtId="3" fontId="13" fillId="0" borderId="45" xfId="10" applyNumberFormat="1" applyFont="1" applyFill="1" applyBorder="1" applyAlignment="1">
      <alignment horizontal="center" vertical="center"/>
    </xf>
    <xf numFmtId="3" fontId="13" fillId="0" borderId="63" xfId="10" applyNumberFormat="1" applyFont="1" applyFill="1" applyBorder="1" applyAlignment="1">
      <alignment horizontal="center" vertical="center"/>
    </xf>
    <xf numFmtId="3" fontId="13" fillId="0" borderId="62" xfId="10" applyNumberFormat="1" applyFont="1" applyFill="1" applyBorder="1" applyAlignment="1">
      <alignment horizontal="center" vertical="center"/>
    </xf>
    <xf numFmtId="3" fontId="13" fillId="0" borderId="44" xfId="10" applyNumberFormat="1" applyFont="1" applyFill="1" applyBorder="1" applyAlignment="1">
      <alignment horizontal="center" vertical="center"/>
    </xf>
    <xf numFmtId="3" fontId="13" fillId="0" borderId="45" xfId="10" applyNumberFormat="1" applyFont="1" applyBorder="1" applyAlignment="1">
      <alignment horizontal="center" vertical="center"/>
    </xf>
    <xf numFmtId="3" fontId="13" fillId="0" borderId="44" xfId="10" applyNumberFormat="1" applyFont="1" applyBorder="1" applyAlignment="1">
      <alignment horizontal="center" vertical="center"/>
    </xf>
    <xf numFmtId="3" fontId="13" fillId="0" borderId="64" xfId="10" applyNumberFormat="1" applyFont="1" applyBorder="1" applyAlignment="1">
      <alignment horizontal="center" vertical="center"/>
    </xf>
    <xf numFmtId="3" fontId="13" fillId="0" borderId="65" xfId="10" applyNumberFormat="1" applyFont="1" applyFill="1" applyBorder="1" applyAlignment="1">
      <alignment horizontal="center" vertical="center"/>
    </xf>
    <xf numFmtId="3" fontId="13" fillId="0" borderId="64" xfId="10" applyNumberFormat="1" applyFont="1" applyFill="1" applyBorder="1" applyAlignment="1">
      <alignment horizontal="center" vertical="center"/>
    </xf>
    <xf numFmtId="3" fontId="13" fillId="0" borderId="24" xfId="10" applyNumberFormat="1" applyFont="1" applyFill="1" applyBorder="1" applyAlignment="1">
      <alignment horizontal="center" vertical="center"/>
    </xf>
    <xf numFmtId="0" fontId="16" fillId="0" borderId="67" xfId="9" applyFont="1" applyBorder="1" applyAlignment="1">
      <alignment vertical="center" wrapText="1"/>
    </xf>
    <xf numFmtId="3" fontId="16" fillId="0" borderId="57" xfId="10" applyNumberFormat="1" applyFont="1" applyBorder="1" applyAlignment="1">
      <alignment horizontal="center" vertical="center"/>
    </xf>
    <xf numFmtId="3" fontId="16" fillId="0" borderId="58" xfId="10" applyNumberFormat="1" applyFont="1" applyBorder="1" applyAlignment="1">
      <alignment horizontal="center" vertical="center"/>
    </xf>
    <xf numFmtId="3" fontId="16" fillId="0" borderId="66" xfId="10" applyNumberFormat="1" applyFont="1" applyBorder="1" applyAlignment="1">
      <alignment horizontal="center" vertical="center"/>
    </xf>
    <xf numFmtId="3" fontId="16" fillId="0" borderId="57" xfId="10" applyNumberFormat="1" applyFont="1" applyFill="1" applyBorder="1" applyAlignment="1">
      <alignment horizontal="center" vertical="center"/>
    </xf>
    <xf numFmtId="3" fontId="16" fillId="0" borderId="58" xfId="10" applyNumberFormat="1" applyFont="1" applyFill="1" applyBorder="1" applyAlignment="1">
      <alignment horizontal="center" vertical="center"/>
    </xf>
    <xf numFmtId="3" fontId="16" fillId="0" borderId="66" xfId="10" applyNumberFormat="1" applyFont="1" applyFill="1" applyBorder="1" applyAlignment="1">
      <alignment horizontal="center" vertical="center"/>
    </xf>
    <xf numFmtId="166" fontId="16" fillId="0" borderId="26" xfId="7" applyNumberFormat="1" applyFont="1" applyFill="1" applyBorder="1" applyAlignment="1">
      <alignment horizontal="center" vertical="center"/>
    </xf>
    <xf numFmtId="166" fontId="16" fillId="0" borderId="27" xfId="7" applyNumberFormat="1" applyFont="1" applyFill="1" applyBorder="1" applyAlignment="1">
      <alignment horizontal="center" vertical="center"/>
    </xf>
    <xf numFmtId="166" fontId="16" fillId="0" borderId="39" xfId="7" applyNumberFormat="1" applyFont="1" applyFill="1" applyBorder="1" applyAlignment="1">
      <alignment horizontal="center" vertical="center"/>
    </xf>
    <xf numFmtId="3" fontId="13" fillId="0" borderId="54" xfId="10" applyNumberFormat="1" applyFont="1" applyBorder="1" applyAlignment="1">
      <alignment horizontal="center" vertical="center"/>
    </xf>
    <xf numFmtId="3" fontId="13" fillId="0" borderId="68" xfId="10" applyNumberFormat="1" applyFont="1" applyFill="1" applyBorder="1" applyAlignment="1">
      <alignment horizontal="center" vertical="center"/>
    </xf>
    <xf numFmtId="3" fontId="13" fillId="0" borderId="54" xfId="10" applyNumberFormat="1" applyFont="1" applyFill="1" applyBorder="1" applyAlignment="1">
      <alignment horizontal="center" vertical="center"/>
    </xf>
    <xf numFmtId="3" fontId="13" fillId="0" borderId="19" xfId="10" applyNumberFormat="1" applyFont="1" applyFill="1" applyBorder="1" applyAlignment="1">
      <alignment horizontal="center" vertical="center"/>
    </xf>
    <xf numFmtId="3" fontId="13" fillId="0" borderId="19" xfId="10" applyNumberFormat="1" applyFont="1" applyBorder="1" applyAlignment="1">
      <alignment horizontal="center" vertical="center"/>
    </xf>
    <xf numFmtId="166" fontId="13" fillId="0" borderId="43" xfId="7" applyNumberFormat="1" applyFont="1" applyFill="1" applyBorder="1" applyAlignment="1">
      <alignment horizontal="center" vertical="center"/>
    </xf>
    <xf numFmtId="166" fontId="13" fillId="0" borderId="45" xfId="7" applyNumberFormat="1" applyFont="1" applyFill="1" applyBorder="1" applyAlignment="1">
      <alignment horizontal="center" vertical="center"/>
    </xf>
    <xf numFmtId="166" fontId="13" fillId="0" borderId="42" xfId="7" applyNumberFormat="1" applyFont="1" applyFill="1" applyBorder="1" applyAlignment="1">
      <alignment horizontal="center" vertical="center"/>
    </xf>
    <xf numFmtId="3" fontId="13" fillId="0" borderId="24" xfId="10" applyNumberFormat="1" applyFont="1" applyBorder="1" applyAlignment="1">
      <alignment horizontal="center" vertical="center"/>
    </xf>
    <xf numFmtId="3" fontId="13" fillId="0" borderId="65" xfId="10" applyNumberFormat="1" applyFont="1" applyBorder="1" applyAlignment="1">
      <alignment horizontal="center" vertical="center"/>
    </xf>
    <xf numFmtId="0" fontId="16" fillId="0" borderId="28" xfId="9" applyFont="1" applyBorder="1"/>
    <xf numFmtId="0" fontId="14" fillId="0" borderId="0" xfId="9" applyFont="1" applyAlignment="1"/>
    <xf numFmtId="0" fontId="17" fillId="4" borderId="0" xfId="0" applyFont="1" applyFill="1" applyAlignment="1">
      <alignment vertical="center" wrapText="1"/>
    </xf>
    <xf numFmtId="49" fontId="18" fillId="4" borderId="32" xfId="0" applyNumberFormat="1" applyFont="1" applyFill="1" applyBorder="1" applyAlignment="1">
      <alignment horizontal="center" vertical="center" wrapText="1"/>
    </xf>
    <xf numFmtId="49" fontId="18" fillId="4" borderId="71" xfId="0" applyNumberFormat="1" applyFont="1" applyFill="1" applyBorder="1" applyAlignment="1">
      <alignment horizontal="center" vertical="center" wrapText="1"/>
    </xf>
    <xf numFmtId="49" fontId="18" fillId="4" borderId="34" xfId="0" applyNumberFormat="1" applyFont="1" applyFill="1" applyBorder="1" applyAlignment="1">
      <alignment horizontal="center" vertical="center" wrapText="1"/>
    </xf>
    <xf numFmtId="49" fontId="18" fillId="4" borderId="35" xfId="0" applyNumberFormat="1" applyFont="1" applyFill="1" applyBorder="1" applyAlignment="1">
      <alignment horizontal="center" vertical="center" wrapText="1"/>
    </xf>
    <xf numFmtId="49" fontId="18" fillId="4" borderId="33" xfId="0" applyNumberFormat="1" applyFont="1" applyFill="1" applyBorder="1" applyAlignment="1">
      <alignment horizontal="center" vertical="center" wrapText="1"/>
    </xf>
    <xf numFmtId="0" fontId="18" fillId="4" borderId="10" xfId="0" applyFont="1" applyFill="1" applyBorder="1" applyAlignment="1">
      <alignment horizontal="center" vertical="center" wrapText="1"/>
    </xf>
    <xf numFmtId="3" fontId="18" fillId="4" borderId="31" xfId="0" applyNumberFormat="1" applyFont="1" applyFill="1" applyBorder="1" applyAlignment="1">
      <alignment horizontal="center" vertical="center" wrapText="1"/>
    </xf>
    <xf numFmtId="3" fontId="18" fillId="4" borderId="71" xfId="0" applyNumberFormat="1" applyFont="1" applyFill="1" applyBorder="1" applyAlignment="1">
      <alignment horizontal="center" vertical="center" wrapText="1"/>
    </xf>
    <xf numFmtId="3" fontId="18" fillId="4" borderId="32" xfId="0" applyNumberFormat="1" applyFont="1" applyFill="1" applyBorder="1" applyAlignment="1">
      <alignment horizontal="center" vertical="center" wrapText="1"/>
    </xf>
    <xf numFmtId="3" fontId="18" fillId="4" borderId="35" xfId="0" applyNumberFormat="1" applyFont="1" applyFill="1" applyBorder="1" applyAlignment="1">
      <alignment horizontal="center" vertical="center" wrapText="1"/>
    </xf>
    <xf numFmtId="3" fontId="18" fillId="4" borderId="1" xfId="0" applyNumberFormat="1" applyFont="1" applyFill="1" applyBorder="1" applyAlignment="1">
      <alignment horizontal="center" vertical="center" wrapText="1"/>
    </xf>
    <xf numFmtId="0" fontId="17" fillId="4" borderId="40" xfId="0" applyFont="1" applyFill="1" applyBorder="1" applyAlignment="1">
      <alignment horizontal="left" vertical="center" wrapText="1"/>
    </xf>
    <xf numFmtId="3" fontId="17" fillId="4" borderId="41" xfId="0" applyNumberFormat="1" applyFont="1" applyFill="1" applyBorder="1" applyAlignment="1">
      <alignment horizontal="center" vertical="center" wrapText="1"/>
    </xf>
    <xf numFmtId="3" fontId="17" fillId="4" borderId="45" xfId="0" applyNumberFormat="1" applyFont="1" applyFill="1" applyBorder="1" applyAlignment="1">
      <alignment horizontal="center" vertical="center" wrapText="1"/>
    </xf>
    <xf numFmtId="3" fontId="17" fillId="4" borderId="42" xfId="0" applyNumberFormat="1" applyFont="1" applyFill="1" applyBorder="1" applyAlignment="1">
      <alignment horizontal="center" vertical="center" wrapText="1"/>
    </xf>
    <xf numFmtId="3" fontId="17" fillId="4" borderId="43" xfId="0" applyNumberFormat="1" applyFont="1" applyFill="1" applyBorder="1" applyAlignment="1">
      <alignment horizontal="center" vertical="center" wrapText="1"/>
    </xf>
    <xf numFmtId="3" fontId="17" fillId="4" borderId="25" xfId="0" applyNumberFormat="1" applyFont="1" applyFill="1" applyBorder="1" applyAlignment="1">
      <alignment horizontal="center" vertical="center" wrapText="1"/>
    </xf>
    <xf numFmtId="3" fontId="19" fillId="4" borderId="54" xfId="0" applyNumberFormat="1" applyFont="1" applyFill="1" applyBorder="1" applyAlignment="1">
      <alignment horizontal="center" vertical="center" wrapText="1"/>
    </xf>
    <xf numFmtId="3" fontId="19" fillId="4" borderId="16" xfId="0" applyNumberFormat="1" applyFont="1" applyFill="1" applyBorder="1" applyAlignment="1">
      <alignment horizontal="center" vertical="center" wrapText="1"/>
    </xf>
    <xf numFmtId="3" fontId="19" fillId="4" borderId="18" xfId="0" applyNumberFormat="1" applyFont="1" applyFill="1" applyBorder="1" applyAlignment="1">
      <alignment horizontal="center" vertical="center" wrapText="1"/>
    </xf>
    <xf numFmtId="0" fontId="17" fillId="4" borderId="46" xfId="0" applyFont="1" applyFill="1" applyBorder="1" applyAlignment="1">
      <alignment horizontal="left" vertical="center" wrapText="1"/>
    </xf>
    <xf numFmtId="3" fontId="17" fillId="4" borderId="23" xfId="0" applyNumberFormat="1" applyFont="1" applyFill="1" applyBorder="1" applyAlignment="1">
      <alignment horizontal="center" vertical="center" wrapText="1"/>
    </xf>
    <xf numFmtId="3" fontId="17" fillId="4" borderId="21" xfId="0" applyNumberFormat="1" applyFont="1" applyFill="1" applyBorder="1" applyAlignment="1">
      <alignment horizontal="center" vertical="center" wrapText="1"/>
    </xf>
    <xf numFmtId="3" fontId="17" fillId="4" borderId="47" xfId="0" applyNumberFormat="1" applyFont="1" applyFill="1" applyBorder="1" applyAlignment="1">
      <alignment horizontal="center" vertical="center" wrapText="1"/>
    </xf>
    <xf numFmtId="3" fontId="17" fillId="4" borderId="20" xfId="0" applyNumberFormat="1" applyFont="1" applyFill="1" applyBorder="1" applyAlignment="1">
      <alignment horizontal="center" vertical="center" wrapText="1"/>
    </xf>
    <xf numFmtId="3" fontId="17" fillId="4" borderId="22" xfId="0" applyNumberFormat="1" applyFont="1" applyFill="1" applyBorder="1" applyAlignment="1">
      <alignment horizontal="center" vertical="center" wrapText="1"/>
    </xf>
    <xf numFmtId="3" fontId="19" fillId="4" borderId="64" xfId="0" applyNumberFormat="1" applyFont="1" applyFill="1" applyBorder="1" applyAlignment="1">
      <alignment horizontal="center" vertical="center" wrapText="1"/>
    </xf>
    <xf numFmtId="3" fontId="19" fillId="4" borderId="21" xfId="0" applyNumberFormat="1" applyFont="1" applyFill="1" applyBorder="1" applyAlignment="1">
      <alignment horizontal="center" vertical="center" wrapText="1"/>
    </xf>
    <xf numFmtId="3" fontId="19" fillId="4" borderId="23" xfId="0" applyNumberFormat="1" applyFont="1" applyFill="1" applyBorder="1" applyAlignment="1">
      <alignment horizontal="center" vertical="center" wrapText="1"/>
    </xf>
    <xf numFmtId="3" fontId="19" fillId="4" borderId="55" xfId="0" applyNumberFormat="1" applyFont="1" applyFill="1" applyBorder="1" applyAlignment="1">
      <alignment horizontal="center" vertical="center" wrapText="1"/>
    </xf>
    <xf numFmtId="3" fontId="19" fillId="4" borderId="27" xfId="0" applyNumberFormat="1" applyFont="1" applyFill="1" applyBorder="1" applyAlignment="1">
      <alignment horizontal="center" vertical="center" wrapText="1"/>
    </xf>
    <xf numFmtId="3" fontId="19" fillId="4" borderId="29" xfId="0" applyNumberFormat="1" applyFont="1" applyFill="1" applyBorder="1" applyAlignment="1">
      <alignment horizontal="center" vertical="center" wrapText="1"/>
    </xf>
    <xf numFmtId="3" fontId="20" fillId="4" borderId="32" xfId="0" applyNumberFormat="1" applyFont="1" applyFill="1" applyBorder="1" applyAlignment="1">
      <alignment horizontal="center" vertical="center" wrapText="1"/>
    </xf>
    <xf numFmtId="3" fontId="20" fillId="4" borderId="71" xfId="0" applyNumberFormat="1" applyFont="1" applyFill="1" applyBorder="1" applyAlignment="1">
      <alignment horizontal="center" vertical="center" wrapText="1"/>
    </xf>
    <xf numFmtId="3" fontId="20" fillId="4" borderId="34" xfId="0" applyNumberFormat="1" applyFont="1" applyFill="1" applyBorder="1" applyAlignment="1">
      <alignment horizontal="center" vertical="center" wrapText="1"/>
    </xf>
    <xf numFmtId="3" fontId="20" fillId="4" borderId="35" xfId="0" applyNumberFormat="1" applyFont="1" applyFill="1" applyBorder="1" applyAlignment="1">
      <alignment horizontal="center" vertical="center" wrapText="1"/>
    </xf>
    <xf numFmtId="3" fontId="20" fillId="4" borderId="33" xfId="0" applyNumberFormat="1" applyFont="1" applyFill="1" applyBorder="1" applyAlignment="1">
      <alignment horizontal="center" vertical="center" wrapText="1"/>
    </xf>
    <xf numFmtId="3" fontId="20" fillId="4" borderId="1" xfId="0" applyNumberFormat="1" applyFont="1" applyFill="1" applyBorder="1" applyAlignment="1">
      <alignment horizontal="center" vertical="center" wrapText="1"/>
    </xf>
    <xf numFmtId="3" fontId="19" fillId="4" borderId="43" xfId="0" applyNumberFormat="1" applyFont="1" applyFill="1" applyBorder="1" applyAlignment="1">
      <alignment horizontal="center" vertical="center" wrapText="1"/>
    </xf>
    <xf numFmtId="3" fontId="19" fillId="4" borderId="45" xfId="0" applyNumberFormat="1" applyFont="1" applyFill="1" applyBorder="1" applyAlignment="1">
      <alignment horizontal="center" vertical="center" wrapText="1"/>
    </xf>
    <xf numFmtId="3" fontId="19" fillId="4" borderId="25" xfId="0" applyNumberFormat="1" applyFont="1" applyFill="1" applyBorder="1" applyAlignment="1">
      <alignment horizontal="center" vertical="center" wrapText="1"/>
    </xf>
    <xf numFmtId="3" fontId="19" fillId="4" borderId="60" xfId="0" applyNumberFormat="1" applyFont="1" applyFill="1" applyBorder="1" applyAlignment="1">
      <alignment horizontal="center" vertical="center" wrapText="1"/>
    </xf>
    <xf numFmtId="3" fontId="19" fillId="4" borderId="58" xfId="0" applyNumberFormat="1" applyFont="1" applyFill="1" applyBorder="1" applyAlignment="1">
      <alignment horizontal="center" vertical="center" wrapText="1"/>
    </xf>
    <xf numFmtId="3" fontId="19" fillId="4" borderId="67" xfId="0" applyNumberFormat="1" applyFont="1" applyFill="1" applyBorder="1" applyAlignment="1">
      <alignment horizontal="center" vertical="center" wrapText="1"/>
    </xf>
    <xf numFmtId="3" fontId="18" fillId="4" borderId="2" xfId="0" applyNumberFormat="1" applyFont="1" applyFill="1" applyBorder="1" applyAlignment="1">
      <alignment horizontal="center" vertical="center" wrapText="1"/>
    </xf>
    <xf numFmtId="3" fontId="19" fillId="4" borderId="15" xfId="0" applyNumberFormat="1" applyFont="1" applyFill="1" applyBorder="1" applyAlignment="1">
      <alignment horizontal="center" vertical="center" wrapText="1"/>
    </xf>
    <xf numFmtId="3" fontId="19" fillId="4" borderId="17" xfId="0" applyNumberFormat="1" applyFont="1" applyFill="1" applyBorder="1" applyAlignment="1">
      <alignment horizontal="center" vertical="center" wrapText="1"/>
    </xf>
    <xf numFmtId="3" fontId="19" fillId="4" borderId="20" xfId="0" applyNumberFormat="1" applyFont="1" applyFill="1" applyBorder="1" applyAlignment="1">
      <alignment horizontal="center" vertical="center" wrapText="1"/>
    </xf>
    <xf numFmtId="3" fontId="19" fillId="4" borderId="22" xfId="0" applyNumberFormat="1" applyFont="1" applyFill="1" applyBorder="1" applyAlignment="1">
      <alignment horizontal="center" vertical="center" wrapText="1"/>
    </xf>
    <xf numFmtId="0" fontId="17" fillId="4" borderId="72" xfId="0" applyFont="1" applyFill="1" applyBorder="1" applyAlignment="1">
      <alignment horizontal="left" vertical="center" wrapText="1"/>
    </xf>
    <xf numFmtId="3" fontId="17" fillId="4" borderId="66" xfId="0" applyNumberFormat="1" applyFont="1" applyFill="1" applyBorder="1" applyAlignment="1">
      <alignment horizontal="center" vertical="center" wrapText="1"/>
    </xf>
    <xf numFmtId="3" fontId="17" fillId="4" borderId="58" xfId="0" applyNumberFormat="1" applyFont="1" applyFill="1" applyBorder="1" applyAlignment="1">
      <alignment horizontal="center" vertical="center" wrapText="1"/>
    </xf>
    <xf numFmtId="3" fontId="17" fillId="4" borderId="61" xfId="0" applyNumberFormat="1" applyFont="1" applyFill="1" applyBorder="1" applyAlignment="1">
      <alignment horizontal="center" vertical="center" wrapText="1"/>
    </xf>
    <xf numFmtId="3" fontId="17" fillId="4" borderId="60" xfId="0" applyNumberFormat="1" applyFont="1" applyFill="1" applyBorder="1" applyAlignment="1">
      <alignment horizontal="center" vertical="center" wrapText="1"/>
    </xf>
    <xf numFmtId="3" fontId="17" fillId="4" borderId="67" xfId="0" applyNumberFormat="1" applyFont="1" applyFill="1" applyBorder="1" applyAlignment="1">
      <alignment horizontal="center" vertical="center" wrapText="1"/>
    </xf>
    <xf numFmtId="3" fontId="19" fillId="4" borderId="26" xfId="0" applyNumberFormat="1" applyFont="1" applyFill="1" applyBorder="1" applyAlignment="1">
      <alignment horizontal="center" vertical="center" wrapText="1"/>
    </xf>
    <xf numFmtId="3" fontId="19" fillId="4" borderId="28" xfId="0" applyNumberFormat="1" applyFont="1" applyFill="1" applyBorder="1" applyAlignment="1">
      <alignment horizontal="center" vertical="center" wrapText="1"/>
    </xf>
    <xf numFmtId="0" fontId="18" fillId="4" borderId="73" xfId="0" applyFont="1" applyFill="1" applyBorder="1" applyAlignment="1">
      <alignment horizontal="center" vertical="center" wrapText="1"/>
    </xf>
    <xf numFmtId="3" fontId="18" fillId="4" borderId="74" xfId="0" applyNumberFormat="1" applyFont="1" applyFill="1" applyBorder="1" applyAlignment="1">
      <alignment horizontal="center" vertical="center" wrapText="1"/>
    </xf>
    <xf numFmtId="3" fontId="18" fillId="4" borderId="75" xfId="0" applyNumberFormat="1" applyFont="1" applyFill="1" applyBorder="1" applyAlignment="1">
      <alignment horizontal="center" vertical="center" wrapText="1"/>
    </xf>
    <xf numFmtId="3" fontId="18" fillId="4" borderId="76" xfId="0" applyNumberFormat="1" applyFont="1" applyFill="1" applyBorder="1" applyAlignment="1">
      <alignment horizontal="center" vertical="center" wrapText="1"/>
    </xf>
    <xf numFmtId="3" fontId="18" fillId="4" borderId="77" xfId="0" applyNumberFormat="1" applyFont="1" applyFill="1" applyBorder="1" applyAlignment="1">
      <alignment horizontal="center" vertical="center" wrapText="1"/>
    </xf>
    <xf numFmtId="3" fontId="18" fillId="4" borderId="78" xfId="0" applyNumberFormat="1" applyFont="1" applyFill="1" applyBorder="1" applyAlignment="1">
      <alignment horizontal="center" vertical="center" wrapText="1"/>
    </xf>
    <xf numFmtId="3" fontId="18" fillId="4" borderId="79" xfId="0" applyNumberFormat="1" applyFont="1" applyFill="1" applyBorder="1" applyAlignment="1">
      <alignment horizontal="center" vertical="center" wrapText="1"/>
    </xf>
    <xf numFmtId="0" fontId="18" fillId="4" borderId="48" xfId="0" applyFont="1" applyFill="1" applyBorder="1" applyAlignment="1">
      <alignment horizontal="center" vertical="center" wrapText="1"/>
    </xf>
    <xf numFmtId="3" fontId="18" fillId="4" borderId="49" xfId="0" applyNumberFormat="1" applyFont="1" applyFill="1" applyBorder="1" applyAlignment="1">
      <alignment horizontal="center" vertical="center" wrapText="1"/>
    </xf>
    <xf numFmtId="3" fontId="17" fillId="4" borderId="0" xfId="0" applyNumberFormat="1" applyFont="1" applyFill="1" applyAlignment="1">
      <alignment vertical="center" wrapText="1"/>
    </xf>
    <xf numFmtId="49" fontId="18" fillId="4" borderId="51" xfId="0" applyNumberFormat="1" applyFont="1" applyFill="1" applyBorder="1" applyAlignment="1">
      <alignment horizontal="center" vertical="center" wrapText="1"/>
    </xf>
    <xf numFmtId="49" fontId="18" fillId="4" borderId="53" xfId="0" applyNumberFormat="1" applyFont="1" applyFill="1" applyBorder="1" applyAlignment="1">
      <alignment horizontal="center" vertical="center" wrapText="1"/>
    </xf>
    <xf numFmtId="49" fontId="18" fillId="4" borderId="49" xfId="0" applyNumberFormat="1"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7" fillId="4" borderId="62" xfId="0" applyFont="1" applyFill="1" applyBorder="1" applyAlignment="1">
      <alignment horizontal="left" vertical="center" wrapText="1"/>
    </xf>
    <xf numFmtId="3" fontId="17" fillId="4" borderId="43" xfId="0" applyNumberFormat="1" applyFont="1" applyFill="1" applyBorder="1" applyAlignment="1">
      <alignment horizontal="right" vertical="center" wrapText="1"/>
    </xf>
    <xf numFmtId="3" fontId="17" fillId="4" borderId="45" xfId="0" applyNumberFormat="1" applyFont="1" applyFill="1" applyBorder="1" applyAlignment="1">
      <alignment horizontal="right" vertical="center" wrapText="1"/>
    </xf>
    <xf numFmtId="3" fontId="17" fillId="4" borderId="25" xfId="0" applyNumberFormat="1" applyFont="1" applyFill="1" applyBorder="1" applyAlignment="1">
      <alignment horizontal="right" vertical="center" wrapText="1"/>
    </xf>
    <xf numFmtId="3" fontId="17" fillId="4" borderId="41" xfId="0" applyNumberFormat="1" applyFont="1" applyFill="1" applyBorder="1" applyAlignment="1">
      <alignment horizontal="right" vertical="center" wrapText="1"/>
    </xf>
    <xf numFmtId="3" fontId="17" fillId="4" borderId="42" xfId="0" applyNumberFormat="1" applyFont="1" applyFill="1" applyBorder="1" applyAlignment="1">
      <alignment horizontal="right" vertical="center" wrapText="1"/>
    </xf>
    <xf numFmtId="3" fontId="17" fillId="4" borderId="62" xfId="0" applyNumberFormat="1" applyFont="1" applyFill="1" applyBorder="1" applyAlignment="1">
      <alignment horizontal="right" vertical="center" wrapText="1"/>
    </xf>
    <xf numFmtId="3" fontId="17" fillId="4" borderId="63" xfId="0" applyNumberFormat="1" applyFont="1" applyFill="1" applyBorder="1" applyAlignment="1">
      <alignment horizontal="right" vertical="center" wrapText="1"/>
    </xf>
    <xf numFmtId="0" fontId="17" fillId="4" borderId="64" xfId="0" applyFont="1" applyFill="1" applyBorder="1" applyAlignment="1">
      <alignment horizontal="left" vertical="center" wrapText="1"/>
    </xf>
    <xf numFmtId="3" fontId="17" fillId="4" borderId="20" xfId="0" applyNumberFormat="1" applyFont="1" applyFill="1" applyBorder="1" applyAlignment="1">
      <alignment horizontal="right" vertical="center" wrapText="1"/>
    </xf>
    <xf numFmtId="3" fontId="17" fillId="4" borderId="21" xfId="0" applyNumberFormat="1" applyFont="1" applyFill="1" applyBorder="1" applyAlignment="1">
      <alignment horizontal="right" vertical="center" wrapText="1"/>
    </xf>
    <xf numFmtId="3" fontId="17" fillId="4" borderId="22" xfId="0" applyNumberFormat="1" applyFont="1" applyFill="1" applyBorder="1" applyAlignment="1">
      <alignment horizontal="right" vertical="center" wrapText="1"/>
    </xf>
    <xf numFmtId="3" fontId="17" fillId="4" borderId="23" xfId="0" applyNumberFormat="1" applyFont="1" applyFill="1" applyBorder="1" applyAlignment="1">
      <alignment horizontal="right" vertical="center" wrapText="1"/>
    </xf>
    <xf numFmtId="3" fontId="17" fillId="4" borderId="47" xfId="0" applyNumberFormat="1" applyFont="1" applyFill="1" applyBorder="1" applyAlignment="1">
      <alignment horizontal="right" vertical="center" wrapText="1"/>
    </xf>
    <xf numFmtId="3" fontId="20" fillId="4" borderId="71" xfId="0" applyNumberFormat="1" applyFont="1" applyFill="1" applyBorder="1" applyAlignment="1">
      <alignment horizontal="right" vertical="center" wrapText="1"/>
    </xf>
    <xf numFmtId="3" fontId="18" fillId="4" borderId="33" xfId="0" applyNumberFormat="1" applyFont="1" applyFill="1" applyBorder="1" applyAlignment="1">
      <alignment horizontal="center" vertical="center" wrapText="1"/>
    </xf>
    <xf numFmtId="3" fontId="18" fillId="4" borderId="34" xfId="0" applyNumberFormat="1" applyFont="1" applyFill="1" applyBorder="1" applyAlignment="1">
      <alignment horizontal="center" vertical="center" wrapText="1"/>
    </xf>
    <xf numFmtId="0" fontId="17" fillId="4" borderId="57" xfId="0" applyFont="1" applyFill="1" applyBorder="1" applyAlignment="1">
      <alignment horizontal="left" vertical="center" wrapText="1"/>
    </xf>
    <xf numFmtId="3" fontId="17" fillId="4" borderId="58" xfId="0" applyNumberFormat="1" applyFont="1" applyFill="1" applyBorder="1" applyAlignment="1">
      <alignment horizontal="right" vertical="center" wrapText="1"/>
    </xf>
    <xf numFmtId="0" fontId="18" fillId="4" borderId="7" xfId="0" applyFont="1" applyFill="1" applyBorder="1" applyAlignment="1">
      <alignment horizontal="center" vertical="center" wrapText="1"/>
    </xf>
    <xf numFmtId="3" fontId="18" fillId="4" borderId="13" xfId="0" applyNumberFormat="1" applyFont="1" applyFill="1" applyBorder="1" applyAlignment="1">
      <alignment horizontal="center" vertical="center" wrapText="1"/>
    </xf>
    <xf numFmtId="3" fontId="18" fillId="4" borderId="82" xfId="0" applyNumberFormat="1" applyFont="1" applyFill="1" applyBorder="1" applyAlignment="1">
      <alignment horizontal="center" vertical="center" wrapText="1"/>
    </xf>
    <xf numFmtId="3" fontId="18" fillId="4" borderId="14" xfId="0" applyNumberFormat="1" applyFont="1" applyFill="1" applyBorder="1" applyAlignment="1">
      <alignment horizontal="center" vertical="center" wrapText="1"/>
    </xf>
    <xf numFmtId="3" fontId="18" fillId="4" borderId="69" xfId="0" applyNumberFormat="1" applyFont="1" applyFill="1" applyBorder="1" applyAlignment="1">
      <alignment horizontal="center" vertical="center" wrapText="1"/>
    </xf>
    <xf numFmtId="3" fontId="18" fillId="4" borderId="83" xfId="0" applyNumberFormat="1" applyFont="1" applyFill="1" applyBorder="1" applyAlignment="1">
      <alignment horizontal="center" vertical="center" wrapText="1"/>
    </xf>
    <xf numFmtId="3" fontId="18" fillId="4" borderId="7" xfId="0" applyNumberFormat="1" applyFont="1" applyFill="1" applyBorder="1" applyAlignment="1">
      <alignment horizontal="center" vertical="center" wrapText="1"/>
    </xf>
    <xf numFmtId="3" fontId="18" fillId="4" borderId="9" xfId="0" applyNumberFormat="1" applyFont="1" applyFill="1" applyBorder="1" applyAlignment="1">
      <alignment horizontal="center" vertical="center" wrapText="1"/>
    </xf>
    <xf numFmtId="0" fontId="18" fillId="4" borderId="84" xfId="0" applyFont="1" applyFill="1" applyBorder="1" applyAlignment="1">
      <alignment horizontal="center" vertical="center" wrapText="1"/>
    </xf>
    <xf numFmtId="3" fontId="18" fillId="4" borderId="84" xfId="0" applyNumberFormat="1" applyFont="1" applyFill="1" applyBorder="1" applyAlignment="1">
      <alignment horizontal="center" vertical="center" wrapText="1"/>
    </xf>
    <xf numFmtId="3" fontId="18" fillId="4" borderId="85" xfId="0" applyNumberFormat="1" applyFont="1" applyFill="1" applyBorder="1" applyAlignment="1">
      <alignment horizontal="center" vertical="center" wrapText="1"/>
    </xf>
    <xf numFmtId="3" fontId="18" fillId="4" borderId="86" xfId="0" applyNumberFormat="1" applyFont="1" applyFill="1" applyBorder="1" applyAlignment="1">
      <alignment horizontal="center" vertical="center" wrapText="1"/>
    </xf>
    <xf numFmtId="3" fontId="18" fillId="4" borderId="4" xfId="0" applyNumberFormat="1" applyFont="1" applyFill="1" applyBorder="1" applyAlignment="1">
      <alignment horizontal="center" vertical="center" wrapText="1"/>
    </xf>
    <xf numFmtId="0" fontId="17" fillId="0" borderId="0" xfId="0" applyFont="1" applyFill="1" applyAlignment="1">
      <alignment vertical="center" wrapText="1"/>
    </xf>
    <xf numFmtId="0" fontId="17" fillId="4" borderId="0" xfId="0" applyFont="1" applyFill="1" applyAlignment="1">
      <alignment horizontal="center" vertical="center" wrapText="1"/>
    </xf>
    <xf numFmtId="49" fontId="18" fillId="0" borderId="71" xfId="0" applyNumberFormat="1" applyFont="1" applyFill="1" applyBorder="1" applyAlignment="1">
      <alignment horizontal="center" vertical="center" wrapText="1"/>
    </xf>
    <xf numFmtId="3" fontId="18" fillId="0" borderId="71" xfId="0" applyNumberFormat="1" applyFont="1" applyFill="1" applyBorder="1" applyAlignment="1">
      <alignment horizontal="center" vertical="center" wrapText="1"/>
    </xf>
    <xf numFmtId="3" fontId="17" fillId="0" borderId="45" xfId="0" applyNumberFormat="1" applyFont="1" applyFill="1" applyBorder="1" applyAlignment="1">
      <alignment horizontal="center" vertical="center" wrapText="1"/>
    </xf>
    <xf numFmtId="3" fontId="17" fillId="0" borderId="21" xfId="0" applyNumberFormat="1" applyFont="1" applyFill="1" applyBorder="1" applyAlignment="1">
      <alignment horizontal="center" vertical="center" wrapText="1"/>
    </xf>
    <xf numFmtId="3" fontId="17" fillId="0" borderId="87" xfId="0" applyNumberFormat="1" applyFont="1" applyFill="1" applyBorder="1" applyAlignment="1">
      <alignment horizontal="center" vertical="center" wrapText="1"/>
    </xf>
    <xf numFmtId="3" fontId="17" fillId="0" borderId="58" xfId="0" applyNumberFormat="1" applyFont="1" applyFill="1" applyBorder="1" applyAlignment="1">
      <alignment horizontal="center" vertical="center" wrapText="1"/>
    </xf>
    <xf numFmtId="0" fontId="20" fillId="4" borderId="10" xfId="0" applyFont="1" applyFill="1" applyBorder="1" applyAlignment="1">
      <alignment horizontal="center" vertical="center" wrapText="1"/>
    </xf>
    <xf numFmtId="3" fontId="20" fillId="0" borderId="71" xfId="0" applyNumberFormat="1" applyFont="1" applyFill="1" applyBorder="1" applyAlignment="1">
      <alignment horizontal="center" vertical="center" wrapText="1"/>
    </xf>
    <xf numFmtId="3" fontId="18" fillId="0" borderId="32" xfId="0" applyNumberFormat="1" applyFont="1" applyFill="1" applyBorder="1" applyAlignment="1">
      <alignment horizontal="center" vertical="center" wrapText="1"/>
    </xf>
    <xf numFmtId="0" fontId="18" fillId="4" borderId="80" xfId="0" applyFont="1" applyFill="1" applyBorder="1" applyAlignment="1">
      <alignment horizontal="center" vertical="center" wrapText="1"/>
    </xf>
    <xf numFmtId="3" fontId="18" fillId="0" borderId="82" xfId="0" applyNumberFormat="1" applyFont="1" applyFill="1" applyBorder="1" applyAlignment="1">
      <alignment horizontal="center" vertical="center" wrapText="1"/>
    </xf>
    <xf numFmtId="166" fontId="18" fillId="0" borderId="71" xfId="7" applyNumberFormat="1" applyFont="1" applyFill="1" applyBorder="1" applyAlignment="1">
      <alignment horizontal="center" vertical="center" wrapText="1"/>
    </xf>
    <xf numFmtId="166" fontId="18" fillId="4" borderId="71" xfId="7" applyNumberFormat="1" applyFont="1" applyFill="1" applyBorder="1" applyAlignment="1">
      <alignment horizontal="center" vertical="center" wrapText="1"/>
    </xf>
    <xf numFmtId="166" fontId="18" fillId="4" borderId="33" xfId="7" applyNumberFormat="1" applyFont="1" applyFill="1" applyBorder="1" applyAlignment="1">
      <alignment horizontal="center" vertical="center" wrapText="1"/>
    </xf>
    <xf numFmtId="166" fontId="18" fillId="4" borderId="32" xfId="7" applyNumberFormat="1" applyFont="1" applyFill="1" applyBorder="1" applyAlignment="1">
      <alignment horizontal="center" vertical="center" wrapText="1"/>
    </xf>
    <xf numFmtId="166" fontId="18" fillId="4" borderId="34" xfId="7" applyNumberFormat="1" applyFont="1" applyFill="1" applyBorder="1" applyAlignment="1">
      <alignment horizontal="center" vertical="center" wrapText="1"/>
    </xf>
    <xf numFmtId="166" fontId="18" fillId="4" borderId="35" xfId="7" applyNumberFormat="1" applyFont="1" applyFill="1" applyBorder="1" applyAlignment="1">
      <alignment horizontal="center" vertical="center" wrapText="1"/>
    </xf>
    <xf numFmtId="0" fontId="13" fillId="0" borderId="0" xfId="0" applyFont="1" applyFill="1" applyAlignment="1">
      <alignment wrapText="1"/>
    </xf>
    <xf numFmtId="166" fontId="14" fillId="0" borderId="0" xfId="7" applyNumberFormat="1" applyFont="1" applyFill="1" applyBorder="1" applyAlignment="1">
      <alignment horizontal="center" wrapText="1"/>
    </xf>
    <xf numFmtId="0" fontId="16" fillId="5" borderId="26"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56"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3" fillId="0" borderId="36" xfId="0" applyFont="1" applyBorder="1" applyAlignment="1">
      <alignment vertical="center" wrapText="1"/>
    </xf>
    <xf numFmtId="3" fontId="13" fillId="0" borderId="54" xfId="8" applyNumberFormat="1" applyFont="1" applyBorder="1" applyAlignment="1">
      <alignment horizontal="right" vertical="center" wrapText="1"/>
    </xf>
    <xf numFmtId="3" fontId="13" fillId="0" borderId="7" xfId="8" applyNumberFormat="1" applyFont="1" applyBorder="1" applyAlignment="1">
      <alignment horizontal="right" vertical="center" wrapText="1"/>
    </xf>
    <xf numFmtId="3" fontId="13" fillId="0" borderId="16" xfId="8" applyNumberFormat="1" applyFont="1" applyBorder="1" applyAlignment="1">
      <alignment horizontal="right" vertical="center" wrapText="1"/>
    </xf>
    <xf numFmtId="3" fontId="13" fillId="0" borderId="9" xfId="8" applyNumberFormat="1" applyFont="1" applyBorder="1" applyAlignment="1">
      <alignment horizontal="right" vertical="center" wrapText="1"/>
    </xf>
    <xf numFmtId="3" fontId="13" fillId="0" borderId="15" xfId="8" applyNumberFormat="1" applyFont="1" applyBorder="1" applyAlignment="1">
      <alignment horizontal="right" vertical="center" wrapText="1"/>
    </xf>
    <xf numFmtId="3" fontId="13" fillId="0" borderId="19" xfId="8" applyNumberFormat="1" applyFont="1" applyBorder="1" applyAlignment="1">
      <alignment horizontal="right" vertical="center" wrapText="1"/>
    </xf>
    <xf numFmtId="3" fontId="13" fillId="0" borderId="17" xfId="8" applyNumberFormat="1" applyFont="1" applyBorder="1" applyAlignment="1">
      <alignment horizontal="right" vertical="center" wrapText="1"/>
    </xf>
    <xf numFmtId="3" fontId="13" fillId="0" borderId="68" xfId="8" applyNumberFormat="1" applyFont="1" applyBorder="1" applyAlignment="1">
      <alignment horizontal="right" vertical="center" wrapText="1"/>
    </xf>
    <xf numFmtId="0" fontId="13" fillId="0" borderId="46" xfId="0" applyFont="1" applyBorder="1" applyAlignment="1">
      <alignment vertical="center" wrapText="1"/>
    </xf>
    <xf numFmtId="3" fontId="13" fillId="0" borderId="64" xfId="8" applyNumberFormat="1" applyFont="1" applyBorder="1" applyAlignment="1">
      <alignment horizontal="right" vertical="center" wrapText="1"/>
    </xf>
    <xf numFmtId="3" fontId="13" fillId="0" borderId="21" xfId="8" applyNumberFormat="1" applyFont="1" applyBorder="1" applyAlignment="1">
      <alignment horizontal="right" vertical="center" wrapText="1"/>
    </xf>
    <xf numFmtId="3" fontId="13" fillId="0" borderId="65" xfId="8" applyNumberFormat="1" applyFont="1" applyBorder="1" applyAlignment="1">
      <alignment horizontal="right" vertical="center" wrapText="1"/>
    </xf>
    <xf numFmtId="3" fontId="13" fillId="0" borderId="20" xfId="8" applyNumberFormat="1" applyFont="1" applyBorder="1" applyAlignment="1">
      <alignment horizontal="right" vertical="center" wrapText="1"/>
    </xf>
    <xf numFmtId="3" fontId="13" fillId="0" borderId="24" xfId="8" applyNumberFormat="1" applyFont="1" applyBorder="1" applyAlignment="1">
      <alignment horizontal="right" vertical="center" wrapText="1"/>
    </xf>
    <xf numFmtId="3" fontId="13" fillId="0" borderId="22" xfId="8" applyNumberFormat="1" applyFont="1" applyBorder="1" applyAlignment="1">
      <alignment horizontal="right" vertical="center" wrapText="1"/>
    </xf>
    <xf numFmtId="0" fontId="16" fillId="0" borderId="72" xfId="0" applyFont="1" applyBorder="1" applyAlignment="1">
      <alignment vertical="center" wrapText="1"/>
    </xf>
    <xf numFmtId="3" fontId="16" fillId="0" borderId="57" xfId="8" applyNumberFormat="1" applyFont="1" applyBorder="1" applyAlignment="1">
      <alignment horizontal="right" vertical="center" wrapText="1"/>
    </xf>
    <xf numFmtId="3" fontId="16" fillId="0" borderId="55" xfId="8" applyNumberFormat="1" applyFont="1" applyBorder="1" applyAlignment="1">
      <alignment horizontal="right" vertical="center" wrapText="1"/>
    </xf>
    <xf numFmtId="3" fontId="16" fillId="0" borderId="27" xfId="8" applyNumberFormat="1" applyFont="1" applyBorder="1" applyAlignment="1">
      <alignment horizontal="right" vertical="center" wrapText="1"/>
    </xf>
    <xf numFmtId="3" fontId="16" fillId="0" borderId="56" xfId="8" applyNumberFormat="1" applyFont="1" applyBorder="1" applyAlignment="1">
      <alignment horizontal="right" vertical="center" wrapText="1"/>
    </xf>
    <xf numFmtId="3" fontId="16" fillId="0" borderId="26" xfId="8" applyNumberFormat="1" applyFont="1" applyBorder="1" applyAlignment="1">
      <alignment horizontal="right" vertical="center" wrapText="1"/>
    </xf>
    <xf numFmtId="3" fontId="16" fillId="0" borderId="29" xfId="8" applyNumberFormat="1" applyFont="1" applyBorder="1" applyAlignment="1">
      <alignment horizontal="right" vertical="center" wrapText="1"/>
    </xf>
    <xf numFmtId="3" fontId="13" fillId="0" borderId="36" xfId="8" applyNumberFormat="1" applyFont="1" applyBorder="1" applyAlignment="1">
      <alignment horizontal="right" vertical="center" wrapText="1"/>
    </xf>
    <xf numFmtId="3" fontId="13" fillId="0" borderId="88" xfId="8" applyNumberFormat="1" applyFont="1" applyBorder="1" applyAlignment="1">
      <alignment wrapText="1"/>
    </xf>
    <xf numFmtId="3" fontId="13" fillId="0" borderId="0" xfId="8" applyNumberFormat="1" applyFont="1" applyBorder="1" applyAlignment="1">
      <alignment wrapText="1"/>
    </xf>
    <xf numFmtId="3" fontId="13" fillId="0" borderId="3" xfId="8" applyNumberFormat="1" applyFont="1" applyBorder="1" applyAlignment="1">
      <alignment wrapText="1"/>
    </xf>
    <xf numFmtId="0" fontId="13" fillId="0" borderId="72" xfId="0" applyFont="1" applyBorder="1" applyAlignment="1">
      <alignment vertical="center" wrapText="1"/>
    </xf>
    <xf numFmtId="3" fontId="13" fillId="0" borderId="57" xfId="8" applyNumberFormat="1" applyFont="1" applyBorder="1" applyAlignment="1">
      <alignment horizontal="right" vertical="center" wrapText="1"/>
    </xf>
    <xf numFmtId="0" fontId="16" fillId="0" borderId="38" xfId="0" applyFont="1" applyBorder="1" applyAlignment="1">
      <alignment vertical="center" wrapText="1"/>
    </xf>
    <xf numFmtId="3" fontId="16" fillId="0" borderId="11" xfId="8" applyNumberFormat="1" applyFont="1" applyBorder="1" applyAlignment="1">
      <alignment wrapText="1"/>
    </xf>
    <xf numFmtId="3" fontId="16" fillId="0" borderId="6" xfId="8" applyNumberFormat="1" applyFont="1" applyBorder="1" applyAlignment="1">
      <alignment wrapText="1"/>
    </xf>
    <xf numFmtId="3" fontId="16" fillId="0" borderId="12" xfId="8" applyNumberFormat="1" applyFont="1" applyBorder="1" applyAlignment="1">
      <alignment wrapText="1"/>
    </xf>
    <xf numFmtId="3" fontId="13" fillId="0" borderId="18" xfId="8" applyNumberFormat="1" applyFont="1" applyBorder="1" applyAlignment="1">
      <alignment horizontal="right" vertical="center" wrapText="1"/>
    </xf>
    <xf numFmtId="3" fontId="16" fillId="0" borderId="88" xfId="8" applyNumberFormat="1" applyFont="1" applyBorder="1" applyAlignment="1">
      <alignment wrapText="1"/>
    </xf>
    <xf numFmtId="3" fontId="16" fillId="0" borderId="0" xfId="8" applyNumberFormat="1" applyFont="1" applyBorder="1" applyAlignment="1">
      <alignment wrapText="1"/>
    </xf>
    <xf numFmtId="3" fontId="16" fillId="0" borderId="3" xfId="8" applyNumberFormat="1" applyFont="1" applyBorder="1" applyAlignment="1">
      <alignment wrapText="1"/>
    </xf>
    <xf numFmtId="3" fontId="13" fillId="0" borderId="54" xfId="8" applyNumberFormat="1" applyFont="1" applyBorder="1" applyAlignment="1">
      <alignment vertical="center" wrapText="1"/>
    </xf>
    <xf numFmtId="3" fontId="13" fillId="0" borderId="15" xfId="8" applyNumberFormat="1" applyFont="1" applyBorder="1" applyAlignment="1">
      <alignment vertical="center" wrapText="1"/>
    </xf>
    <xf numFmtId="3" fontId="13" fillId="0" borderId="16" xfId="8" applyNumberFormat="1" applyFont="1" applyBorder="1" applyAlignment="1">
      <alignment vertical="center" wrapText="1"/>
    </xf>
    <xf numFmtId="3" fontId="13" fillId="0" borderId="19" xfId="8" applyNumberFormat="1" applyFont="1" applyBorder="1" applyAlignment="1">
      <alignment vertical="center" wrapText="1"/>
    </xf>
    <xf numFmtId="3" fontId="13" fillId="0" borderId="68" xfId="8" applyNumberFormat="1" applyFont="1" applyBorder="1" applyAlignment="1">
      <alignment vertical="center" wrapText="1"/>
    </xf>
    <xf numFmtId="166" fontId="13" fillId="0" borderId="64" xfId="7" applyNumberFormat="1" applyFont="1" applyBorder="1" applyAlignment="1">
      <alignment horizontal="right" wrapText="1"/>
    </xf>
    <xf numFmtId="166" fontId="13" fillId="0" borderId="20" xfId="7" applyNumberFormat="1" applyFont="1" applyBorder="1" applyAlignment="1">
      <alignment horizontal="right" wrapText="1"/>
    </xf>
    <xf numFmtId="166" fontId="13" fillId="0" borderId="21" xfId="7" applyNumberFormat="1" applyFont="1" applyBorder="1" applyAlignment="1">
      <alignment horizontal="right" wrapText="1"/>
    </xf>
    <xf numFmtId="166" fontId="13" fillId="0" borderId="24" xfId="7" applyNumberFormat="1" applyFont="1" applyBorder="1" applyAlignment="1">
      <alignment horizontal="right" wrapText="1"/>
    </xf>
    <xf numFmtId="166" fontId="13" fillId="0" borderId="65" xfId="7" applyNumberFormat="1" applyFont="1" applyBorder="1" applyAlignment="1">
      <alignment horizontal="right" wrapText="1"/>
    </xf>
    <xf numFmtId="0" fontId="13" fillId="0" borderId="38" xfId="0" applyFont="1" applyBorder="1" applyAlignment="1">
      <alignment vertical="center" wrapText="1"/>
    </xf>
    <xf numFmtId="166" fontId="13" fillId="0" borderId="55" xfId="7" applyNumberFormat="1" applyFont="1" applyBorder="1" applyAlignment="1">
      <alignment wrapText="1"/>
    </xf>
    <xf numFmtId="166" fontId="13" fillId="0" borderId="55" xfId="7" applyNumberFormat="1" applyFont="1" applyBorder="1" applyAlignment="1">
      <alignment horizontal="right" wrapText="1"/>
    </xf>
    <xf numFmtId="166" fontId="13" fillId="0" borderId="27" xfId="7" applyNumberFormat="1" applyFont="1" applyBorder="1" applyAlignment="1">
      <alignment horizontal="right" wrapText="1"/>
    </xf>
    <xf numFmtId="166" fontId="13" fillId="0" borderId="56" xfId="7" applyNumberFormat="1" applyFont="1" applyBorder="1" applyAlignment="1">
      <alignment horizontal="right" wrapText="1"/>
    </xf>
    <xf numFmtId="0" fontId="24" fillId="2" borderId="0" xfId="0" applyFont="1" applyFill="1" applyAlignment="1">
      <alignment vertical="center" wrapText="1"/>
    </xf>
    <xf numFmtId="0" fontId="6" fillId="0" borderId="0" xfId="0" applyFont="1"/>
    <xf numFmtId="3" fontId="7" fillId="0" borderId="100" xfId="0" applyNumberFormat="1" applyFont="1" applyBorder="1"/>
    <xf numFmtId="3" fontId="7" fillId="0" borderId="88" xfId="0" applyNumberFormat="1" applyFont="1" applyBorder="1"/>
    <xf numFmtId="3" fontId="7" fillId="0" borderId="51" xfId="0" applyNumberFormat="1" applyFont="1" applyBorder="1"/>
    <xf numFmtId="3" fontId="7" fillId="0" borderId="11" xfId="0" applyNumberFormat="1" applyFont="1" applyBorder="1"/>
    <xf numFmtId="3" fontId="6" fillId="0" borderId="10" xfId="0" applyNumberFormat="1" applyFont="1" applyBorder="1"/>
    <xf numFmtId="3" fontId="6" fillId="0" borderId="2" xfId="0" applyNumberFormat="1" applyFont="1" applyBorder="1"/>
    <xf numFmtId="3" fontId="6" fillId="0" borderId="31" xfId="0" applyNumberFormat="1" applyFont="1" applyBorder="1"/>
    <xf numFmtId="169" fontId="9" fillId="0" borderId="10" xfId="0" quotePrefix="1" applyNumberFormat="1" applyFont="1" applyBorder="1" applyAlignment="1">
      <alignment horizontal="center"/>
    </xf>
    <xf numFmtId="169" fontId="9" fillId="0" borderId="2" xfId="0" quotePrefix="1" applyNumberFormat="1" applyFont="1" applyBorder="1" applyAlignment="1">
      <alignment horizontal="center"/>
    </xf>
    <xf numFmtId="169" fontId="9" fillId="0" borderId="31" xfId="0" quotePrefix="1" applyNumberFormat="1" applyFont="1" applyBorder="1" applyAlignment="1">
      <alignment horizontal="center"/>
    </xf>
    <xf numFmtId="0" fontId="9" fillId="0" borderId="9" xfId="0" applyFont="1" applyBorder="1"/>
    <xf numFmtId="0" fontId="9" fillId="0" borderId="3" xfId="0" applyFont="1" applyBorder="1"/>
    <xf numFmtId="0" fontId="9" fillId="0" borderId="12" xfId="0" applyFont="1" applyBorder="1"/>
    <xf numFmtId="0" fontId="9" fillId="0" borderId="1" xfId="0" applyFont="1" applyFill="1" applyBorder="1"/>
    <xf numFmtId="0" fontId="3" fillId="7" borderId="23" xfId="3" applyFont="1" applyFill="1" applyBorder="1" applyAlignment="1">
      <alignment vertical="center" wrapText="1"/>
    </xf>
    <xf numFmtId="0" fontId="9" fillId="7" borderId="23" xfId="3" applyFont="1" applyFill="1" applyBorder="1" applyAlignment="1">
      <alignment vertical="center" wrapText="1"/>
    </xf>
    <xf numFmtId="0" fontId="6" fillId="7" borderId="21" xfId="0" applyFont="1" applyFill="1" applyBorder="1"/>
    <xf numFmtId="0" fontId="6" fillId="7" borderId="47" xfId="0" applyFont="1" applyFill="1" applyBorder="1"/>
    <xf numFmtId="168" fontId="7" fillId="0" borderId="21" xfId="1" applyNumberFormat="1" applyFont="1" applyBorder="1"/>
    <xf numFmtId="168" fontId="7" fillId="0" borderId="47" xfId="1" applyNumberFormat="1" applyFont="1" applyBorder="1"/>
    <xf numFmtId="168" fontId="6" fillId="7" borderId="47" xfId="0" applyNumberFormat="1" applyFont="1" applyFill="1" applyBorder="1"/>
    <xf numFmtId="168" fontId="6" fillId="7" borderId="21" xfId="0" applyNumberFormat="1" applyFont="1" applyFill="1" applyBorder="1"/>
    <xf numFmtId="0" fontId="3" fillId="0" borderId="20" xfId="0" applyFont="1" applyBorder="1" applyAlignment="1">
      <alignment horizontal="center" vertical="center" wrapText="1"/>
    </xf>
    <xf numFmtId="3" fontId="3" fillId="0" borderId="21" xfId="0" applyNumberFormat="1" applyFont="1" applyBorder="1" applyAlignment="1">
      <alignment horizontal="center" vertical="center" wrapText="1"/>
    </xf>
    <xf numFmtId="3" fontId="3" fillId="0" borderId="22" xfId="0" applyNumberFormat="1" applyFont="1" applyBorder="1" applyAlignment="1">
      <alignment horizontal="center" vertical="center" wrapText="1"/>
    </xf>
    <xf numFmtId="0" fontId="13" fillId="0" borderId="0" xfId="0" applyFont="1"/>
    <xf numFmtId="0" fontId="16" fillId="0" borderId="29"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13" fillId="0" borderId="40" xfId="0" applyFont="1" applyBorder="1" applyAlignment="1">
      <alignment vertical="center" wrapText="1"/>
    </xf>
    <xf numFmtId="3" fontId="13" fillId="0" borderId="7" xfId="8" applyNumberFormat="1" applyFont="1" applyBorder="1" applyAlignment="1">
      <alignment wrapText="1"/>
    </xf>
    <xf numFmtId="3" fontId="13" fillId="0" borderId="13" xfId="8" applyNumberFormat="1" applyFont="1" applyBorder="1" applyAlignment="1">
      <alignment wrapText="1"/>
    </xf>
    <xf numFmtId="3" fontId="13" fillId="0" borderId="16" xfId="8" applyNumberFormat="1" applyFont="1" applyBorder="1" applyAlignment="1">
      <alignment wrapText="1"/>
    </xf>
    <xf numFmtId="3" fontId="13" fillId="0" borderId="9" xfId="8" applyNumberFormat="1" applyFont="1" applyBorder="1" applyAlignment="1">
      <alignment wrapText="1"/>
    </xf>
    <xf numFmtId="3" fontId="13" fillId="0" borderId="15" xfId="8" applyNumberFormat="1" applyFont="1" applyBorder="1" applyAlignment="1">
      <alignment wrapText="1"/>
    </xf>
    <xf numFmtId="3" fontId="13" fillId="0" borderId="19" xfId="8" applyNumberFormat="1" applyFont="1" applyBorder="1" applyAlignment="1">
      <alignment wrapText="1"/>
    </xf>
    <xf numFmtId="3" fontId="13" fillId="0" borderId="54" xfId="8" applyNumberFormat="1" applyFont="1" applyBorder="1" applyAlignment="1">
      <alignment wrapText="1"/>
    </xf>
    <xf numFmtId="3" fontId="13" fillId="0" borderId="17" xfId="8" applyNumberFormat="1" applyFont="1" applyBorder="1" applyAlignment="1">
      <alignment wrapText="1"/>
    </xf>
    <xf numFmtId="3" fontId="13" fillId="0" borderId="68" xfId="8" applyNumberFormat="1" applyFont="1" applyBorder="1" applyAlignment="1">
      <alignment wrapText="1"/>
    </xf>
    <xf numFmtId="3" fontId="13" fillId="0" borderId="46" xfId="8" applyNumberFormat="1" applyFont="1" applyBorder="1" applyAlignment="1">
      <alignment wrapText="1"/>
    </xf>
    <xf numFmtId="3" fontId="13" fillId="0" borderId="20" xfId="8" applyNumberFormat="1" applyFont="1" applyBorder="1" applyAlignment="1">
      <alignment wrapText="1"/>
    </xf>
    <xf numFmtId="3" fontId="13" fillId="0" borderId="21" xfId="8" applyNumberFormat="1" applyFont="1" applyBorder="1" applyAlignment="1">
      <alignment wrapText="1"/>
    </xf>
    <xf numFmtId="3" fontId="13" fillId="0" borderId="65" xfId="8" applyNumberFormat="1" applyFont="1" applyBorder="1" applyAlignment="1">
      <alignment wrapText="1"/>
    </xf>
    <xf numFmtId="3" fontId="13" fillId="0" borderId="24" xfId="8" applyNumberFormat="1" applyFont="1" applyBorder="1" applyAlignment="1">
      <alignment wrapText="1"/>
    </xf>
    <xf numFmtId="3" fontId="13" fillId="0" borderId="64" xfId="8" applyNumberFormat="1" applyFont="1" applyBorder="1" applyAlignment="1">
      <alignment wrapText="1"/>
    </xf>
    <xf numFmtId="3" fontId="13" fillId="0" borderId="22" xfId="8" applyNumberFormat="1" applyFont="1" applyBorder="1" applyAlignment="1">
      <alignment wrapText="1"/>
    </xf>
    <xf numFmtId="0" fontId="16" fillId="0" borderId="46" xfId="0" applyFont="1" applyBorder="1" applyAlignment="1">
      <alignment vertical="center" wrapText="1"/>
    </xf>
    <xf numFmtId="3" fontId="16" fillId="0" borderId="64" xfId="8" applyNumberFormat="1" applyFont="1" applyBorder="1" applyAlignment="1">
      <alignment wrapText="1"/>
    </xf>
    <xf numFmtId="3" fontId="16" fillId="0" borderId="20" xfId="8" applyNumberFormat="1" applyFont="1" applyBorder="1" applyAlignment="1">
      <alignment wrapText="1"/>
    </xf>
    <xf numFmtId="3" fontId="16" fillId="0" borderId="21" xfId="8" applyNumberFormat="1" applyFont="1" applyBorder="1" applyAlignment="1">
      <alignment wrapText="1"/>
    </xf>
    <xf numFmtId="3" fontId="16" fillId="0" borderId="24" xfId="8" applyNumberFormat="1" applyFont="1" applyBorder="1" applyAlignment="1">
      <alignment wrapText="1"/>
    </xf>
    <xf numFmtId="3" fontId="16" fillId="0" borderId="22" xfId="8" applyNumberFormat="1" applyFont="1" applyBorder="1" applyAlignment="1">
      <alignment wrapText="1"/>
    </xf>
    <xf numFmtId="3" fontId="16" fillId="0" borderId="65" xfId="8" applyNumberFormat="1" applyFont="1" applyBorder="1" applyAlignment="1">
      <alignment wrapText="1"/>
    </xf>
    <xf numFmtId="3" fontId="16" fillId="0" borderId="64" xfId="8" applyNumberFormat="1" applyFont="1" applyBorder="1" applyAlignment="1">
      <alignment horizontal="right" vertical="center" wrapText="1"/>
    </xf>
    <xf numFmtId="3" fontId="16" fillId="0" borderId="21" xfId="8" applyNumberFormat="1" applyFont="1" applyBorder="1" applyAlignment="1">
      <alignment horizontal="right" vertical="center" wrapText="1"/>
    </xf>
    <xf numFmtId="3" fontId="16" fillId="0" borderId="65" xfId="8" applyNumberFormat="1" applyFont="1" applyBorder="1" applyAlignment="1">
      <alignment horizontal="right" vertical="center" wrapText="1"/>
    </xf>
    <xf numFmtId="3" fontId="16" fillId="0" borderId="20" xfId="8" applyNumberFormat="1" applyFont="1" applyBorder="1" applyAlignment="1">
      <alignment horizontal="right" vertical="center" wrapText="1"/>
    </xf>
    <xf numFmtId="3" fontId="16" fillId="0" borderId="23" xfId="8" applyNumberFormat="1" applyFont="1" applyBorder="1" applyAlignment="1">
      <alignment horizontal="right" vertical="center" wrapText="1"/>
    </xf>
    <xf numFmtId="0" fontId="16" fillId="0" borderId="25" xfId="0" applyFont="1" applyBorder="1" applyAlignment="1">
      <alignment horizontal="center" vertical="center" wrapText="1"/>
    </xf>
    <xf numFmtId="166" fontId="13" fillId="0" borderId="43" xfId="0" applyNumberFormat="1" applyFont="1" applyFill="1" applyBorder="1" applyAlignment="1">
      <alignment horizontal="center" vertical="center"/>
    </xf>
    <xf numFmtId="166" fontId="13" fillId="0" borderId="45" xfId="0" applyNumberFormat="1" applyFont="1" applyFill="1" applyBorder="1" applyAlignment="1">
      <alignment horizontal="center" vertical="center"/>
    </xf>
    <xf numFmtId="166" fontId="13" fillId="0" borderId="42" xfId="0" applyNumberFormat="1" applyFont="1" applyFill="1" applyBorder="1" applyAlignment="1">
      <alignment horizontal="center" vertical="center"/>
    </xf>
    <xf numFmtId="166" fontId="13" fillId="0" borderId="43" xfId="0" applyNumberFormat="1" applyFont="1" applyBorder="1" applyAlignment="1">
      <alignment horizontal="center" vertical="center"/>
    </xf>
    <xf numFmtId="166" fontId="13" fillId="0" borderId="45" xfId="0" applyNumberFormat="1" applyFont="1" applyBorder="1" applyAlignment="1">
      <alignment horizontal="center" vertical="center"/>
    </xf>
    <xf numFmtId="166" fontId="13" fillId="0" borderId="42" xfId="0" applyNumberFormat="1" applyFont="1" applyBorder="1" applyAlignment="1">
      <alignment horizontal="center" vertical="center"/>
    </xf>
    <xf numFmtId="0" fontId="16" fillId="0" borderId="22" xfId="0" applyFont="1" applyBorder="1" applyAlignment="1">
      <alignment horizontal="center" vertical="center" wrapText="1"/>
    </xf>
    <xf numFmtId="166" fontId="13" fillId="0" borderId="20" xfId="0" applyNumberFormat="1" applyFont="1" applyFill="1" applyBorder="1" applyAlignment="1">
      <alignment horizontal="center" vertical="center"/>
    </xf>
    <xf numFmtId="166" fontId="13" fillId="0" borderId="21" xfId="0" applyNumberFormat="1" applyFont="1" applyFill="1" applyBorder="1" applyAlignment="1">
      <alignment horizontal="center" vertical="center"/>
    </xf>
    <xf numFmtId="166" fontId="13" fillId="0" borderId="47" xfId="0" applyNumberFormat="1" applyFont="1" applyFill="1" applyBorder="1" applyAlignment="1">
      <alignment horizontal="center" vertical="center"/>
    </xf>
    <xf numFmtId="166" fontId="13" fillId="0" borderId="20" xfId="0" applyNumberFormat="1" applyFont="1" applyBorder="1" applyAlignment="1">
      <alignment horizontal="center" vertical="center"/>
    </xf>
    <xf numFmtId="166" fontId="13" fillId="0" borderId="21" xfId="0" applyNumberFormat="1" applyFont="1" applyBorder="1" applyAlignment="1">
      <alignment horizontal="center" vertical="center"/>
    </xf>
    <xf numFmtId="166" fontId="13" fillId="0" borderId="47" xfId="0" applyNumberFormat="1" applyFont="1" applyBorder="1" applyAlignment="1">
      <alignment horizontal="center" vertical="center"/>
    </xf>
    <xf numFmtId="0" fontId="16" fillId="0" borderId="67" xfId="0" applyFont="1" applyBorder="1" applyAlignment="1">
      <alignment horizontal="center" vertical="center" wrapText="1"/>
    </xf>
    <xf numFmtId="166" fontId="13" fillId="0" borderId="60" xfId="0" applyNumberFormat="1" applyFont="1" applyFill="1" applyBorder="1" applyAlignment="1">
      <alignment horizontal="center" vertical="center"/>
    </xf>
    <xf numFmtId="166" fontId="13" fillId="0" borderId="58" xfId="0" applyNumberFormat="1" applyFont="1" applyFill="1" applyBorder="1" applyAlignment="1">
      <alignment horizontal="center" vertical="center"/>
    </xf>
    <xf numFmtId="166" fontId="13" fillId="0" borderId="61" xfId="0" applyNumberFormat="1" applyFont="1" applyFill="1" applyBorder="1" applyAlignment="1">
      <alignment horizontal="center" vertical="center"/>
    </xf>
    <xf numFmtId="166" fontId="13" fillId="0" borderId="60" xfId="0" applyNumberFormat="1" applyFont="1" applyBorder="1" applyAlignment="1">
      <alignment horizontal="center" vertical="center"/>
    </xf>
    <xf numFmtId="166" fontId="13" fillId="0" borderId="58" xfId="0" applyNumberFormat="1" applyFont="1" applyBorder="1" applyAlignment="1">
      <alignment horizontal="center" vertical="center"/>
    </xf>
    <xf numFmtId="166" fontId="13" fillId="0" borderId="61" xfId="0" applyNumberFormat="1" applyFont="1" applyBorder="1" applyAlignment="1">
      <alignment horizontal="center" vertical="center"/>
    </xf>
    <xf numFmtId="166" fontId="16" fillId="0" borderId="60" xfId="0" applyNumberFormat="1" applyFont="1" applyBorder="1" applyAlignment="1">
      <alignment horizontal="center" vertical="center"/>
    </xf>
    <xf numFmtId="166" fontId="16" fillId="0" borderId="66" xfId="0" applyNumberFormat="1" applyFont="1" applyBorder="1" applyAlignment="1">
      <alignment horizontal="center" vertical="center"/>
    </xf>
    <xf numFmtId="166" fontId="16" fillId="0" borderId="59" xfId="0" applyNumberFormat="1" applyFont="1" applyBorder="1" applyAlignment="1">
      <alignment horizontal="center" vertical="center"/>
    </xf>
    <xf numFmtId="0" fontId="16" fillId="0" borderId="17" xfId="0" applyFont="1" applyBorder="1" applyAlignment="1">
      <alignment horizontal="center" vertical="center" wrapText="1"/>
    </xf>
    <xf numFmtId="166" fontId="13" fillId="0" borderId="15" xfId="0" applyNumberFormat="1" applyFont="1" applyFill="1" applyBorder="1" applyAlignment="1">
      <alignment horizontal="center" vertical="center"/>
    </xf>
    <xf numFmtId="166" fontId="13" fillId="0" borderId="16" xfId="0" applyNumberFormat="1" applyFont="1" applyFill="1" applyBorder="1" applyAlignment="1">
      <alignment horizontal="center" vertical="center"/>
    </xf>
    <xf numFmtId="166" fontId="13" fillId="0" borderId="37" xfId="0" applyNumberFormat="1" applyFont="1" applyFill="1" applyBorder="1" applyAlignment="1">
      <alignment horizontal="center" vertical="center"/>
    </xf>
    <xf numFmtId="166" fontId="13" fillId="0" borderId="15" xfId="0" applyNumberFormat="1" applyFont="1" applyBorder="1" applyAlignment="1">
      <alignment horizontal="center" vertical="center"/>
    </xf>
    <xf numFmtId="166" fontId="13" fillId="0" borderId="16" xfId="0" applyNumberFormat="1" applyFont="1" applyBorder="1" applyAlignment="1">
      <alignment horizontal="center" vertical="center"/>
    </xf>
    <xf numFmtId="166" fontId="13" fillId="0" borderId="37" xfId="0" applyNumberFormat="1" applyFont="1" applyBorder="1" applyAlignment="1">
      <alignment horizontal="center" vertical="center"/>
    </xf>
    <xf numFmtId="166" fontId="16" fillId="0" borderId="26" xfId="0" applyNumberFormat="1" applyFont="1" applyBorder="1" applyAlignment="1">
      <alignment horizontal="center" vertical="center"/>
    </xf>
    <xf numFmtId="166" fontId="16" fillId="0" borderId="29" xfId="0" applyNumberFormat="1" applyFont="1" applyBorder="1" applyAlignment="1">
      <alignment horizontal="center" vertical="center"/>
    </xf>
    <xf numFmtId="166" fontId="16" fillId="0" borderId="30" xfId="0" applyNumberFormat="1" applyFont="1" applyBorder="1" applyAlignment="1">
      <alignment horizontal="center" vertical="center"/>
    </xf>
    <xf numFmtId="0" fontId="20" fillId="0" borderId="0" xfId="0" applyFont="1" applyFill="1" applyAlignment="1">
      <alignment vertical="center" wrapText="1"/>
    </xf>
    <xf numFmtId="0" fontId="13" fillId="0" borderId="0" xfId="0" applyFont="1" applyAlignment="1">
      <alignment horizontal="center"/>
    </xf>
    <xf numFmtId="166" fontId="13" fillId="0" borderId="41" xfId="0" applyNumberFormat="1" applyFont="1" applyFill="1" applyBorder="1" applyAlignment="1">
      <alignment vertical="center" wrapText="1"/>
    </xf>
    <xf numFmtId="166" fontId="13" fillId="0" borderId="45" xfId="0" applyNumberFormat="1" applyFont="1" applyFill="1" applyBorder="1" applyAlignment="1">
      <alignment vertical="center" wrapText="1"/>
    </xf>
    <xf numFmtId="166" fontId="9" fillId="0" borderId="42" xfId="0" applyNumberFormat="1" applyFont="1" applyBorder="1" applyAlignment="1">
      <alignment vertical="center" wrapText="1"/>
    </xf>
    <xf numFmtId="166" fontId="13" fillId="0" borderId="43" xfId="0" applyNumberFormat="1" applyFont="1" applyBorder="1" applyAlignment="1">
      <alignment vertical="center" wrapText="1"/>
    </xf>
    <xf numFmtId="166" fontId="13" fillId="0" borderId="45" xfId="0" applyNumberFormat="1" applyFont="1" applyBorder="1" applyAlignment="1">
      <alignment vertical="center" wrapText="1"/>
    </xf>
    <xf numFmtId="166" fontId="13" fillId="0" borderId="23" xfId="0" applyNumberFormat="1" applyFont="1" applyFill="1" applyBorder="1" applyAlignment="1">
      <alignment vertical="center" wrapText="1"/>
    </xf>
    <xf numFmtId="166" fontId="13" fillId="0" borderId="21" xfId="0" applyNumberFormat="1" applyFont="1" applyFill="1" applyBorder="1" applyAlignment="1">
      <alignment vertical="center" wrapText="1"/>
    </xf>
    <xf numFmtId="166" fontId="9" fillId="0" borderId="47" xfId="0" applyNumberFormat="1" applyFont="1" applyBorder="1" applyAlignment="1">
      <alignment vertical="center" wrapText="1"/>
    </xf>
    <xf numFmtId="166" fontId="13" fillId="0" borderId="20" xfId="0" applyNumberFormat="1" applyFont="1" applyBorder="1" applyAlignment="1">
      <alignment vertical="center" wrapText="1"/>
    </xf>
    <xf numFmtId="166" fontId="13" fillId="0" borderId="21" xfId="0" applyNumberFormat="1" applyFont="1" applyBorder="1" applyAlignment="1">
      <alignment vertical="center" wrapText="1"/>
    </xf>
    <xf numFmtId="0" fontId="16" fillId="0" borderId="67" xfId="0" applyFont="1" applyFill="1" applyBorder="1" applyAlignment="1">
      <alignment horizontal="center" vertical="center" wrapText="1"/>
    </xf>
    <xf numFmtId="166" fontId="13" fillId="0" borderId="66" xfId="0" applyNumberFormat="1" applyFont="1" applyFill="1" applyBorder="1" applyAlignment="1">
      <alignment vertical="center" wrapText="1"/>
    </xf>
    <xf numFmtId="166" fontId="13" fillId="0" borderId="58" xfId="0" applyNumberFormat="1" applyFont="1" applyFill="1" applyBorder="1" applyAlignment="1">
      <alignment vertical="center" wrapText="1"/>
    </xf>
    <xf numFmtId="166" fontId="9" fillId="0" borderId="61" xfId="0" applyNumberFormat="1" applyFont="1" applyBorder="1" applyAlignment="1">
      <alignment vertical="center" wrapText="1"/>
    </xf>
    <xf numFmtId="166" fontId="13" fillId="0" borderId="60" xfId="0" applyNumberFormat="1" applyFont="1" applyBorder="1" applyAlignment="1">
      <alignment vertical="center" wrapText="1"/>
    </xf>
    <xf numFmtId="0" fontId="16" fillId="0" borderId="17" xfId="0" applyFont="1" applyFill="1" applyBorder="1" applyAlignment="1">
      <alignment horizontal="center" vertical="center" wrapText="1"/>
    </xf>
    <xf numFmtId="166" fontId="13" fillId="0" borderId="18" xfId="0" applyNumberFormat="1" applyFont="1" applyFill="1" applyBorder="1" applyAlignment="1">
      <alignment vertical="center" wrapText="1"/>
    </xf>
    <xf numFmtId="166" fontId="13" fillId="0" borderId="16" xfId="0" applyNumberFormat="1" applyFont="1" applyFill="1" applyBorder="1" applyAlignment="1">
      <alignment vertical="center" wrapText="1"/>
    </xf>
    <xf numFmtId="166" fontId="9" fillId="0" borderId="37" xfId="0" applyNumberFormat="1" applyFont="1" applyBorder="1" applyAlignment="1">
      <alignment vertical="center" wrapText="1"/>
    </xf>
    <xf numFmtId="166" fontId="13" fillId="0" borderId="15" xfId="0" applyNumberFormat="1" applyFont="1" applyBorder="1" applyAlignment="1">
      <alignment vertical="center" wrapText="1"/>
    </xf>
    <xf numFmtId="166" fontId="13" fillId="0" borderId="16" xfId="0" applyNumberFormat="1" applyFont="1" applyBorder="1" applyAlignment="1">
      <alignment vertical="center" wrapText="1"/>
    </xf>
    <xf numFmtId="0" fontId="16" fillId="0" borderId="22" xfId="0" applyFont="1" applyFill="1" applyBorder="1" applyAlignment="1">
      <alignment horizontal="center" vertical="center" wrapText="1"/>
    </xf>
    <xf numFmtId="0" fontId="16" fillId="0" borderId="28" xfId="0" applyFont="1" applyFill="1" applyBorder="1" applyAlignment="1">
      <alignment horizontal="center" vertical="center" wrapText="1"/>
    </xf>
    <xf numFmtId="166" fontId="13" fillId="0" borderId="29" xfId="0" applyNumberFormat="1" applyFont="1" applyFill="1" applyBorder="1" applyAlignment="1">
      <alignment vertical="center" wrapText="1"/>
    </xf>
    <xf numFmtId="166" fontId="13" fillId="0" borderId="27" xfId="0" applyNumberFormat="1" applyFont="1" applyFill="1" applyBorder="1" applyAlignment="1">
      <alignment vertical="center" wrapText="1"/>
    </xf>
    <xf numFmtId="166" fontId="9" fillId="0" borderId="39" xfId="0" applyNumberFormat="1" applyFont="1" applyBorder="1" applyAlignment="1">
      <alignment vertical="center" wrapText="1"/>
    </xf>
    <xf numFmtId="166" fontId="13" fillId="0" borderId="26" xfId="0" applyNumberFormat="1" applyFont="1" applyBorder="1" applyAlignment="1">
      <alignment vertical="center" wrapText="1"/>
    </xf>
    <xf numFmtId="166" fontId="13" fillId="0" borderId="27" xfId="0" applyNumberFormat="1" applyFont="1" applyBorder="1" applyAlignment="1">
      <alignment vertical="center" wrapText="1"/>
    </xf>
    <xf numFmtId="0" fontId="16" fillId="0" borderId="25" xfId="0" applyFont="1" applyFill="1" applyBorder="1" applyAlignment="1">
      <alignment horizontal="center" vertical="center" wrapText="1"/>
    </xf>
    <xf numFmtId="0" fontId="13" fillId="0" borderId="21" xfId="0" applyFont="1" applyBorder="1" applyAlignment="1">
      <alignment horizontal="left" vertical="center" wrapText="1"/>
    </xf>
    <xf numFmtId="0" fontId="9" fillId="0" borderId="0" xfId="3" applyFont="1" applyAlignment="1">
      <alignment horizontal="right"/>
    </xf>
    <xf numFmtId="14" fontId="9" fillId="3" borderId="29" xfId="6" applyNumberFormat="1" applyFont="1" applyFill="1" applyBorder="1" applyAlignment="1">
      <alignment horizontal="center" vertical="center"/>
    </xf>
    <xf numFmtId="14" fontId="9" fillId="3" borderId="39" xfId="6" applyNumberFormat="1" applyFont="1" applyFill="1" applyBorder="1" applyAlignment="1">
      <alignment horizontal="center" vertical="center"/>
    </xf>
    <xf numFmtId="14" fontId="9" fillId="3" borderId="26" xfId="6" applyNumberFormat="1" applyFont="1" applyFill="1" applyBorder="1" applyAlignment="1">
      <alignment horizontal="center" vertical="center"/>
    </xf>
    <xf numFmtId="14" fontId="9" fillId="3" borderId="28" xfId="6" applyNumberFormat="1" applyFont="1" applyFill="1" applyBorder="1" applyAlignment="1">
      <alignment horizontal="center" vertical="center"/>
    </xf>
    <xf numFmtId="14" fontId="9" fillId="3" borderId="30" xfId="6" applyNumberFormat="1" applyFont="1" applyFill="1" applyBorder="1" applyAlignment="1">
      <alignment horizontal="center" vertical="center" wrapText="1"/>
    </xf>
    <xf numFmtId="14" fontId="9" fillId="3" borderId="27" xfId="6" applyNumberFormat="1" applyFont="1" applyFill="1" applyBorder="1" applyAlignment="1">
      <alignment horizontal="center" vertical="center" wrapText="1"/>
    </xf>
    <xf numFmtId="14" fontId="9" fillId="3" borderId="28" xfId="6" applyNumberFormat="1" applyFont="1" applyFill="1" applyBorder="1" applyAlignment="1">
      <alignment horizontal="center" vertical="center" wrapText="1"/>
    </xf>
    <xf numFmtId="0" fontId="9" fillId="3" borderId="40" xfId="6" applyFont="1" applyFill="1" applyBorder="1" applyAlignment="1">
      <alignment horizontal="center" vertical="center"/>
    </xf>
    <xf numFmtId="0" fontId="9" fillId="3" borderId="40" xfId="6" applyFont="1" applyFill="1" applyBorder="1" applyAlignment="1">
      <alignment horizontal="left" vertical="center"/>
    </xf>
    <xf numFmtId="0" fontId="9" fillId="5" borderId="46" xfId="6" applyFont="1" applyFill="1" applyBorder="1" applyAlignment="1">
      <alignment horizontal="right" vertical="center"/>
    </xf>
    <xf numFmtId="0" fontId="9" fillId="5" borderId="46" xfId="6" applyFont="1" applyFill="1" applyBorder="1" applyAlignment="1">
      <alignment horizontal="left" vertical="center"/>
    </xf>
    <xf numFmtId="3" fontId="9" fillId="5" borderId="23" xfId="6" applyNumberFormat="1" applyFont="1" applyFill="1" applyBorder="1" applyAlignment="1">
      <alignment horizontal="center" vertical="center"/>
    </xf>
    <xf numFmtId="3" fontId="9" fillId="5" borderId="47" xfId="6" applyNumberFormat="1" applyFont="1" applyFill="1" applyBorder="1" applyAlignment="1">
      <alignment horizontal="center" vertical="center"/>
    </xf>
    <xf numFmtId="166" fontId="9" fillId="5" borderId="20" xfId="7" applyNumberFormat="1" applyFont="1" applyFill="1" applyBorder="1" applyAlignment="1">
      <alignment horizontal="center" vertical="center"/>
    </xf>
    <xf numFmtId="166" fontId="9" fillId="5" borderId="22" xfId="7" applyNumberFormat="1" applyFont="1" applyFill="1" applyBorder="1" applyAlignment="1">
      <alignment horizontal="center" vertical="center"/>
    </xf>
    <xf numFmtId="3" fontId="9" fillId="5" borderId="24" xfId="6" applyNumberFormat="1" applyFont="1" applyFill="1" applyBorder="1" applyAlignment="1">
      <alignment horizontal="center" vertical="center"/>
    </xf>
    <xf numFmtId="166" fontId="9" fillId="5" borderId="21" xfId="7" applyNumberFormat="1" applyFont="1" applyFill="1" applyBorder="1" applyAlignment="1">
      <alignment horizontal="center" vertical="center"/>
    </xf>
    <xf numFmtId="0" fontId="9" fillId="0" borderId="46" xfId="6" applyFont="1" applyFill="1" applyBorder="1" applyAlignment="1">
      <alignment horizontal="right" vertical="center"/>
    </xf>
    <xf numFmtId="0" fontId="3" fillId="0" borderId="46" xfId="6" applyFont="1" applyFill="1" applyBorder="1" applyAlignment="1">
      <alignment vertical="center"/>
    </xf>
    <xf numFmtId="3" fontId="3" fillId="0" borderId="21" xfId="6" applyNumberFormat="1" applyFont="1" applyFill="1" applyBorder="1" applyAlignment="1">
      <alignment horizontal="center" vertical="center"/>
    </xf>
    <xf numFmtId="3" fontId="3" fillId="0" borderId="47" xfId="6" applyNumberFormat="1" applyFont="1" applyFill="1" applyBorder="1" applyAlignment="1">
      <alignment horizontal="center" vertical="center"/>
    </xf>
    <xf numFmtId="166" fontId="3" fillId="0" borderId="20" xfId="7" applyNumberFormat="1" applyFont="1" applyFill="1" applyBorder="1" applyAlignment="1">
      <alignment horizontal="center" vertical="center"/>
    </xf>
    <xf numFmtId="166" fontId="3" fillId="0" borderId="22" xfId="7" applyNumberFormat="1" applyFont="1" applyFill="1" applyBorder="1" applyAlignment="1">
      <alignment horizontal="center" vertical="center"/>
    </xf>
    <xf numFmtId="166" fontId="3" fillId="0" borderId="21" xfId="7" applyNumberFormat="1" applyFont="1" applyFill="1" applyBorder="1" applyAlignment="1">
      <alignment horizontal="center" vertical="center"/>
    </xf>
    <xf numFmtId="49" fontId="9" fillId="5" borderId="46" xfId="6" applyNumberFormat="1" applyFont="1" applyFill="1" applyBorder="1" applyAlignment="1">
      <alignment horizontal="right" vertical="center"/>
    </xf>
    <xf numFmtId="0" fontId="9" fillId="0" borderId="46" xfId="6" applyFont="1" applyFill="1" applyBorder="1" applyAlignment="1">
      <alignment horizontal="center" vertical="center"/>
    </xf>
    <xf numFmtId="0" fontId="3" fillId="0" borderId="46" xfId="6" applyFont="1" applyFill="1" applyBorder="1" applyAlignment="1">
      <alignment horizontal="left" vertical="center" wrapText="1"/>
    </xf>
    <xf numFmtId="0" fontId="9" fillId="3" borderId="48" xfId="6" applyFont="1" applyFill="1" applyBorder="1" applyAlignment="1">
      <alignment horizontal="center" vertical="center"/>
    </xf>
    <xf numFmtId="0" fontId="9" fillId="3" borderId="48" xfId="6" applyFont="1" applyFill="1" applyBorder="1" applyAlignment="1">
      <alignment horizontal="left" vertical="center"/>
    </xf>
    <xf numFmtId="0" fontId="6" fillId="0" borderId="1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6" borderId="90" xfId="0" applyFont="1" applyFill="1" applyBorder="1" applyAlignment="1">
      <alignment vertical="center" wrapText="1"/>
    </xf>
    <xf numFmtId="3" fontId="6" fillId="6" borderId="92" xfId="0" applyNumberFormat="1" applyFont="1" applyFill="1" applyBorder="1" applyAlignment="1">
      <alignment horizontal="center" vertical="center" wrapText="1"/>
    </xf>
    <xf numFmtId="3" fontId="6" fillId="6" borderId="93" xfId="0" applyNumberFormat="1" applyFont="1" applyFill="1" applyBorder="1" applyAlignment="1">
      <alignment horizontal="center" vertical="center" wrapText="1"/>
    </xf>
    <xf numFmtId="3" fontId="6" fillId="6" borderId="91" xfId="0" applyNumberFormat="1" applyFont="1" applyFill="1" applyBorder="1" applyAlignment="1">
      <alignment horizontal="center" vertical="center" wrapText="1"/>
    </xf>
    <xf numFmtId="166" fontId="6" fillId="6" borderId="91" xfId="2" applyNumberFormat="1" applyFont="1" applyFill="1" applyBorder="1" applyAlignment="1">
      <alignment horizontal="center" vertical="center" wrapText="1"/>
    </xf>
    <xf numFmtId="166" fontId="6" fillId="6" borderId="92" xfId="0" applyNumberFormat="1" applyFont="1" applyFill="1" applyBorder="1" applyAlignment="1">
      <alignment horizontal="center" vertical="center" wrapText="1"/>
    </xf>
    <xf numFmtId="166" fontId="6" fillId="6" borderId="92" xfId="7" applyNumberFormat="1" applyFont="1" applyFill="1" applyBorder="1" applyAlignment="1">
      <alignment horizontal="center" vertical="center" wrapText="1"/>
    </xf>
    <xf numFmtId="166" fontId="6" fillId="6" borderId="93" xfId="7" applyNumberFormat="1" applyFont="1" applyFill="1" applyBorder="1" applyAlignment="1">
      <alignment horizontal="center" vertical="center" wrapText="1"/>
    </xf>
    <xf numFmtId="0" fontId="6" fillId="6" borderId="94" xfId="0" applyFont="1" applyFill="1" applyBorder="1" applyAlignment="1">
      <alignment vertical="center" wrapText="1"/>
    </xf>
    <xf numFmtId="3" fontId="6" fillId="6" borderId="96" xfId="0" applyNumberFormat="1" applyFont="1" applyFill="1" applyBorder="1" applyAlignment="1">
      <alignment horizontal="center" vertical="center" wrapText="1"/>
    </xf>
    <xf numFmtId="3" fontId="6" fillId="6" borderId="97" xfId="0" applyNumberFormat="1" applyFont="1" applyFill="1" applyBorder="1" applyAlignment="1">
      <alignment horizontal="center" vertical="center" wrapText="1"/>
    </xf>
    <xf numFmtId="3" fontId="6" fillId="6" borderId="95" xfId="0" applyNumberFormat="1" applyFont="1" applyFill="1" applyBorder="1" applyAlignment="1">
      <alignment horizontal="center" vertical="center" wrapText="1"/>
    </xf>
    <xf numFmtId="166" fontId="6" fillId="6" borderId="95" xfId="2" applyNumberFormat="1" applyFont="1" applyFill="1" applyBorder="1" applyAlignment="1">
      <alignment horizontal="center" vertical="center" wrapText="1"/>
    </xf>
    <xf numFmtId="166" fontId="6" fillId="6" borderId="96" xfId="0" applyNumberFormat="1" applyFont="1" applyFill="1" applyBorder="1" applyAlignment="1">
      <alignment horizontal="center" vertical="center" wrapText="1"/>
    </xf>
    <xf numFmtId="166" fontId="6" fillId="6" borderId="97" xfId="0" applyNumberFormat="1" applyFont="1" applyFill="1" applyBorder="1" applyAlignment="1">
      <alignment horizontal="center" vertical="center" wrapText="1"/>
    </xf>
    <xf numFmtId="0" fontId="7" fillId="0" borderId="40" xfId="0" applyFont="1" applyBorder="1" applyAlignment="1">
      <alignment horizontal="right" vertical="center" wrapText="1"/>
    </xf>
    <xf numFmtId="3" fontId="7" fillId="0" borderId="41" xfId="0" applyNumberFormat="1" applyFont="1" applyBorder="1" applyAlignment="1">
      <alignment horizontal="right" vertical="center" wrapText="1"/>
    </xf>
    <xf numFmtId="3" fontId="7" fillId="0" borderId="45" xfId="0" applyNumberFormat="1" applyFont="1" applyBorder="1" applyAlignment="1">
      <alignment vertical="center" wrapText="1"/>
    </xf>
    <xf numFmtId="3" fontId="7" fillId="0" borderId="45" xfId="0" applyNumberFormat="1" applyFont="1" applyBorder="1" applyAlignment="1">
      <alignment horizontal="right" vertical="center" wrapText="1"/>
    </xf>
    <xf numFmtId="3" fontId="7" fillId="0" borderId="25" xfId="0" applyNumberFormat="1" applyFont="1" applyBorder="1" applyAlignment="1">
      <alignment horizontal="right" vertical="center" wrapText="1"/>
    </xf>
    <xf numFmtId="166" fontId="7" fillId="0" borderId="41" xfId="2" applyNumberFormat="1" applyFont="1" applyBorder="1" applyAlignment="1">
      <alignment horizontal="right" vertical="center" wrapText="1"/>
    </xf>
    <xf numFmtId="166" fontId="7" fillId="0" borderId="45" xfId="7" applyNumberFormat="1" applyFont="1" applyBorder="1" applyAlignment="1">
      <alignment vertical="center" wrapText="1"/>
    </xf>
    <xf numFmtId="166" fontId="7" fillId="0" borderId="45" xfId="7" applyNumberFormat="1" applyFont="1" applyBorder="1" applyAlignment="1">
      <alignment horizontal="right" vertical="center" wrapText="1"/>
    </xf>
    <xf numFmtId="166" fontId="7" fillId="0" borderId="25" xfId="7" applyNumberFormat="1" applyFont="1" applyBorder="1" applyAlignment="1">
      <alignment horizontal="right" vertical="center" wrapText="1"/>
    </xf>
    <xf numFmtId="3" fontId="7" fillId="0" borderId="25" xfId="0" applyNumberFormat="1" applyFont="1" applyBorder="1" applyAlignment="1">
      <alignment vertical="center" wrapText="1"/>
    </xf>
    <xf numFmtId="0" fontId="7" fillId="0" borderId="46" xfId="0" applyFont="1" applyBorder="1" applyAlignment="1">
      <alignment horizontal="right" vertical="center" wrapText="1"/>
    </xf>
    <xf numFmtId="3" fontId="7" fillId="0" borderId="21" xfId="0" applyNumberFormat="1" applyFont="1" applyBorder="1" applyAlignment="1">
      <alignment vertical="center" wrapText="1"/>
    </xf>
    <xf numFmtId="3" fontId="7" fillId="0" borderId="21" xfId="0" applyNumberFormat="1" applyFont="1" applyBorder="1" applyAlignment="1">
      <alignment horizontal="right" vertical="center" wrapText="1"/>
    </xf>
    <xf numFmtId="166" fontId="7" fillId="0" borderId="21" xfId="7" applyNumberFormat="1" applyFont="1" applyBorder="1" applyAlignment="1">
      <alignment vertical="center" wrapText="1"/>
    </xf>
    <xf numFmtId="166" fontId="7" fillId="0" borderId="21" xfId="7" applyNumberFormat="1" applyFont="1" applyBorder="1" applyAlignment="1">
      <alignment horizontal="right" vertical="center" wrapText="1"/>
    </xf>
    <xf numFmtId="0" fontId="7" fillId="0" borderId="72" xfId="0" applyFont="1" applyBorder="1" applyAlignment="1">
      <alignment horizontal="right" vertical="center" wrapText="1"/>
    </xf>
    <xf numFmtId="3" fontId="7" fillId="0" borderId="58" xfId="0" applyNumberFormat="1" applyFont="1" applyBorder="1" applyAlignment="1">
      <alignment vertical="center" wrapText="1"/>
    </xf>
    <xf numFmtId="3" fontId="7" fillId="0" borderId="58" xfId="0" applyNumberFormat="1" applyFont="1" applyBorder="1" applyAlignment="1">
      <alignment horizontal="right" vertical="center" wrapText="1"/>
    </xf>
    <xf numFmtId="166" fontId="7" fillId="0" borderId="58" xfId="7" applyNumberFormat="1" applyFont="1" applyBorder="1" applyAlignment="1">
      <alignment vertical="center" wrapText="1"/>
    </xf>
    <xf numFmtId="166" fontId="7" fillId="0" borderId="58" xfId="7" applyNumberFormat="1" applyFont="1" applyBorder="1" applyAlignment="1">
      <alignment horizontal="right" vertical="center" wrapText="1"/>
    </xf>
    <xf numFmtId="166" fontId="6" fillId="6" borderId="96" xfId="7" applyNumberFormat="1" applyFont="1" applyFill="1" applyBorder="1" applyAlignment="1">
      <alignment horizontal="center" vertical="center" wrapText="1"/>
    </xf>
    <xf numFmtId="166" fontId="6" fillId="6" borderId="97" xfId="7" applyNumberFormat="1" applyFont="1" applyFill="1" applyBorder="1" applyAlignment="1">
      <alignment horizontal="center" vertical="center" wrapText="1"/>
    </xf>
    <xf numFmtId="0" fontId="6" fillId="6" borderId="98" xfId="0" applyFont="1" applyFill="1" applyBorder="1" applyAlignment="1">
      <alignment horizontal="center" vertical="center" wrapText="1"/>
    </xf>
    <xf numFmtId="3" fontId="6" fillId="6" borderId="86" xfId="0" applyNumberFormat="1" applyFont="1" applyFill="1" applyBorder="1" applyAlignment="1">
      <alignment horizontal="center" vertical="center" wrapText="1"/>
    </xf>
    <xf numFmtId="3" fontId="6" fillId="6" borderId="85" xfId="0" applyNumberFormat="1" applyFont="1" applyFill="1" applyBorder="1" applyAlignment="1">
      <alignment horizontal="center" vertical="center" wrapText="1"/>
    </xf>
    <xf numFmtId="3" fontId="6" fillId="6" borderId="99" xfId="0" applyNumberFormat="1" applyFont="1" applyFill="1" applyBorder="1" applyAlignment="1">
      <alignment horizontal="center" vertical="center" wrapText="1"/>
    </xf>
    <xf numFmtId="166" fontId="6" fillId="6" borderId="86" xfId="2" applyNumberFormat="1" applyFont="1" applyFill="1" applyBorder="1" applyAlignment="1">
      <alignment horizontal="center" vertical="center" wrapText="1"/>
    </xf>
    <xf numFmtId="166" fontId="6" fillId="6" borderId="85" xfId="0" applyNumberFormat="1" applyFont="1" applyFill="1" applyBorder="1" applyAlignment="1">
      <alignment horizontal="center" vertical="center" wrapText="1"/>
    </xf>
    <xf numFmtId="166" fontId="6" fillId="6" borderId="85" xfId="7" applyNumberFormat="1" applyFont="1" applyFill="1" applyBorder="1" applyAlignment="1">
      <alignment horizontal="center" vertical="center" wrapText="1"/>
    </xf>
    <xf numFmtId="166" fontId="6" fillId="6" borderId="99" xfId="7" applyNumberFormat="1" applyFont="1" applyFill="1" applyBorder="1" applyAlignment="1">
      <alignment horizontal="center" vertical="center" wrapText="1"/>
    </xf>
    <xf numFmtId="166" fontId="14" fillId="0" borderId="0" xfId="7" applyNumberFormat="1" applyFont="1" applyFill="1" applyBorder="1" applyAlignment="1">
      <alignment horizontal="center" wrapText="1"/>
    </xf>
    <xf numFmtId="0" fontId="9" fillId="5" borderId="15" xfId="0" applyFont="1" applyFill="1" applyBorder="1" applyAlignment="1">
      <alignment horizontal="center" vertical="center" wrapText="1"/>
    </xf>
    <xf numFmtId="0" fontId="9" fillId="5" borderId="20" xfId="0" applyFont="1" applyFill="1" applyBorder="1" applyAlignment="1">
      <alignment horizontal="center" vertical="center" wrapText="1"/>
    </xf>
    <xf numFmtId="3" fontId="9" fillId="3" borderId="41" xfId="6" applyNumberFormat="1" applyFont="1" applyFill="1" applyBorder="1" applyAlignment="1">
      <alignment horizontal="center" vertical="center"/>
    </xf>
    <xf numFmtId="3" fontId="9" fillId="3" borderId="42" xfId="6" applyNumberFormat="1" applyFont="1" applyFill="1" applyBorder="1" applyAlignment="1">
      <alignment horizontal="center" vertical="center"/>
    </xf>
    <xf numFmtId="166" fontId="9" fillId="3" borderId="43" xfId="7" applyNumberFormat="1" applyFont="1" applyFill="1" applyBorder="1" applyAlignment="1">
      <alignment horizontal="center" vertical="center"/>
    </xf>
    <xf numFmtId="166" fontId="9" fillId="3" borderId="25" xfId="7" applyNumberFormat="1" applyFont="1" applyFill="1" applyBorder="1" applyAlignment="1">
      <alignment horizontal="center" vertical="center"/>
    </xf>
    <xf numFmtId="3" fontId="9" fillId="3" borderId="44" xfId="6" applyNumberFormat="1" applyFont="1" applyFill="1" applyBorder="1" applyAlignment="1">
      <alignment horizontal="center" vertical="center"/>
    </xf>
    <xf numFmtId="166" fontId="9" fillId="3" borderId="45" xfId="7" applyNumberFormat="1" applyFont="1" applyFill="1" applyBorder="1" applyAlignment="1">
      <alignment horizontal="center" vertical="center"/>
    </xf>
    <xf numFmtId="3" fontId="9" fillId="3" borderId="49" xfId="6" applyNumberFormat="1" applyFont="1" applyFill="1" applyBorder="1" applyAlignment="1">
      <alignment horizontal="center" vertical="center"/>
    </xf>
    <xf numFmtId="3" fontId="9" fillId="3" borderId="50" xfId="6" applyNumberFormat="1" applyFont="1" applyFill="1" applyBorder="1" applyAlignment="1">
      <alignment horizontal="center" vertical="center"/>
    </xf>
    <xf numFmtId="166" fontId="9" fillId="3" borderId="51" xfId="7" applyNumberFormat="1" applyFont="1" applyFill="1" applyBorder="1" applyAlignment="1">
      <alignment horizontal="center" vertical="center"/>
    </xf>
    <xf numFmtId="166" fontId="9" fillId="3" borderId="52" xfId="7" applyNumberFormat="1" applyFont="1" applyFill="1" applyBorder="1" applyAlignment="1">
      <alignment horizontal="center" vertical="center"/>
    </xf>
    <xf numFmtId="3" fontId="9" fillId="3" borderId="6" xfId="6" applyNumberFormat="1" applyFont="1" applyFill="1" applyBorder="1" applyAlignment="1">
      <alignment horizontal="center" vertical="center"/>
    </xf>
    <xf numFmtId="166" fontId="9" fillId="3" borderId="53" xfId="7" applyNumberFormat="1" applyFont="1" applyFill="1" applyBorder="1" applyAlignment="1">
      <alignment horizontal="center" vertical="center"/>
    </xf>
    <xf numFmtId="3" fontId="16" fillId="0" borderId="30" xfId="8" applyNumberFormat="1" applyFont="1" applyBorder="1" applyAlignment="1">
      <alignment horizontal="right" vertical="center" wrapText="1"/>
    </xf>
    <xf numFmtId="166" fontId="13" fillId="0" borderId="30" xfId="7" applyNumberFormat="1" applyFont="1" applyBorder="1" applyAlignment="1">
      <alignment horizontal="right" wrapText="1"/>
    </xf>
    <xf numFmtId="3" fontId="13" fillId="0" borderId="23" xfId="8" applyNumberFormat="1" applyFont="1" applyBorder="1" applyAlignment="1">
      <alignment horizontal="right" vertical="center" wrapText="1"/>
    </xf>
    <xf numFmtId="3" fontId="13" fillId="0" borderId="18" xfId="8" applyNumberFormat="1" applyFont="1" applyBorder="1" applyAlignment="1">
      <alignment vertical="center" wrapText="1"/>
    </xf>
    <xf numFmtId="166" fontId="13" fillId="0" borderId="23" xfId="7" applyNumberFormat="1" applyFont="1" applyBorder="1" applyAlignment="1">
      <alignment horizontal="right" wrapText="1"/>
    </xf>
    <xf numFmtId="3" fontId="13" fillId="0" borderId="8" xfId="8" applyNumberFormat="1" applyFont="1" applyBorder="1" applyAlignment="1">
      <alignment horizontal="right" vertical="center" wrapText="1"/>
    </xf>
    <xf numFmtId="166" fontId="13" fillId="0" borderId="26" xfId="7" applyNumberFormat="1" applyFont="1" applyBorder="1" applyAlignment="1">
      <alignment horizontal="right" wrapText="1"/>
    </xf>
    <xf numFmtId="3" fontId="13" fillId="0" borderId="62" xfId="8" applyNumberFormat="1" applyFont="1" applyBorder="1" applyAlignment="1">
      <alignment horizontal="right" vertical="center" wrapText="1"/>
    </xf>
    <xf numFmtId="3" fontId="13" fillId="0" borderId="88" xfId="8" applyNumberFormat="1" applyFont="1" applyBorder="1" applyAlignment="1">
      <alignment horizontal="right" vertical="center" wrapText="1"/>
    </xf>
    <xf numFmtId="3" fontId="13" fillId="0" borderId="45" xfId="8" applyNumberFormat="1" applyFont="1" applyBorder="1" applyAlignment="1">
      <alignment horizontal="right" vertical="center" wrapText="1"/>
    </xf>
    <xf numFmtId="3" fontId="13" fillId="0" borderId="0" xfId="8" applyNumberFormat="1" applyFont="1" applyBorder="1" applyAlignment="1">
      <alignment horizontal="right" vertical="center" wrapText="1"/>
    </xf>
    <xf numFmtId="3" fontId="13" fillId="0" borderId="43" xfId="8" applyNumberFormat="1" applyFont="1" applyBorder="1" applyAlignment="1">
      <alignment horizontal="right" vertical="center" wrapText="1"/>
    </xf>
    <xf numFmtId="3" fontId="13" fillId="0" borderId="25" xfId="8" applyNumberFormat="1" applyFont="1" applyBorder="1" applyAlignment="1">
      <alignment horizontal="right" vertical="center" wrapText="1"/>
    </xf>
    <xf numFmtId="3" fontId="13" fillId="0" borderId="44" xfId="8" applyNumberFormat="1" applyFont="1" applyBorder="1" applyAlignment="1">
      <alignment horizontal="right" vertical="center" wrapText="1"/>
    </xf>
    <xf numFmtId="0" fontId="9" fillId="0" borderId="0" xfId="0" applyFont="1"/>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Fill="1" applyBorder="1" applyAlignment="1">
      <alignment wrapText="1"/>
    </xf>
    <xf numFmtId="0" fontId="26" fillId="0" borderId="0" xfId="0" applyFont="1" applyFill="1" applyBorder="1" applyAlignment="1">
      <alignment wrapText="1"/>
    </xf>
    <xf numFmtId="0" fontId="9" fillId="3" borderId="10"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71" xfId="0" applyFont="1" applyFill="1" applyBorder="1" applyAlignment="1">
      <alignment horizontal="center" vertical="center" wrapText="1"/>
    </xf>
    <xf numFmtId="0" fontId="9" fillId="3" borderId="33" xfId="0" applyFont="1" applyFill="1" applyBorder="1" applyAlignment="1">
      <alignment horizontal="center" vertical="center" wrapText="1"/>
    </xf>
    <xf numFmtId="3" fontId="9" fillId="5" borderId="71" xfId="0" applyNumberFormat="1" applyFont="1" applyFill="1" applyBorder="1" applyAlignment="1">
      <alignment horizontal="center" vertical="center" wrapText="1"/>
    </xf>
    <xf numFmtId="3" fontId="9" fillId="5" borderId="33" xfId="0" applyNumberFormat="1" applyFont="1" applyFill="1" applyBorder="1" applyAlignment="1">
      <alignment horizontal="center" vertical="center" wrapText="1"/>
    </xf>
    <xf numFmtId="3" fontId="9" fillId="5" borderId="10" xfId="0" applyNumberFormat="1" applyFont="1" applyFill="1" applyBorder="1" applyAlignment="1">
      <alignment horizontal="center" vertical="center" wrapText="1"/>
    </xf>
    <xf numFmtId="0" fontId="9" fillId="0" borderId="0" xfId="0" applyFont="1" applyFill="1" applyBorder="1" applyAlignment="1">
      <alignment wrapText="1"/>
    </xf>
    <xf numFmtId="0" fontId="9" fillId="0" borderId="0" xfId="0" applyFont="1" applyAlignment="1">
      <alignment wrapText="1"/>
    </xf>
    <xf numFmtId="0" fontId="27" fillId="0" borderId="20" xfId="0" applyFont="1" applyBorder="1" applyAlignment="1">
      <alignment horizontal="center" vertical="center" wrapText="1"/>
    </xf>
    <xf numFmtId="3" fontId="3" fillId="0" borderId="45" xfId="0" applyNumberFormat="1" applyFont="1" applyBorder="1" applyAlignment="1">
      <alignment horizontal="center" vertical="center" wrapText="1"/>
    </xf>
    <xf numFmtId="3" fontId="3" fillId="0" borderId="25" xfId="0" applyNumberFormat="1" applyFont="1" applyBorder="1" applyAlignment="1">
      <alignment horizontal="center" vertical="center" wrapText="1"/>
    </xf>
    <xf numFmtId="3" fontId="9" fillId="5" borderId="40" xfId="0" applyNumberFormat="1" applyFont="1" applyFill="1" applyBorder="1" applyAlignment="1">
      <alignment horizontal="center" vertical="center" wrapText="1"/>
    </xf>
    <xf numFmtId="3" fontId="9" fillId="5" borderId="46" xfId="0" applyNumberFormat="1" applyFont="1" applyFill="1" applyBorder="1" applyAlignment="1">
      <alignment horizontal="center" vertical="center" wrapText="1"/>
    </xf>
    <xf numFmtId="0" fontId="27" fillId="0" borderId="60" xfId="0" applyFont="1" applyBorder="1" applyAlignment="1">
      <alignment horizontal="center" vertical="center" wrapText="1"/>
    </xf>
    <xf numFmtId="3" fontId="3" fillId="0" borderId="27" xfId="0" applyNumberFormat="1" applyFont="1" applyBorder="1" applyAlignment="1">
      <alignment horizontal="center" vertical="center" wrapText="1"/>
    </xf>
    <xf numFmtId="3" fontId="3" fillId="0" borderId="28" xfId="0" applyNumberFormat="1" applyFont="1" applyBorder="1" applyAlignment="1">
      <alignment horizontal="center" vertical="center" wrapText="1"/>
    </xf>
    <xf numFmtId="3" fontId="9" fillId="5" borderId="38" xfId="0" applyNumberFormat="1" applyFont="1" applyFill="1" applyBorder="1" applyAlignment="1">
      <alignment horizontal="center" vertical="center" wrapText="1"/>
    </xf>
    <xf numFmtId="3" fontId="9" fillId="5" borderId="53" xfId="0" applyNumberFormat="1" applyFont="1" applyFill="1" applyBorder="1" applyAlignment="1">
      <alignment horizontal="center" vertical="center" wrapText="1"/>
    </xf>
    <xf numFmtId="3" fontId="9" fillId="5" borderId="52" xfId="0" applyNumberFormat="1" applyFont="1" applyFill="1" applyBorder="1" applyAlignment="1">
      <alignment horizontal="center" vertical="center" wrapText="1"/>
    </xf>
    <xf numFmtId="3" fontId="9" fillId="5" borderId="48" xfId="0" applyNumberFormat="1" applyFont="1" applyFill="1" applyBorder="1" applyAlignment="1">
      <alignment horizontal="center" vertical="center" wrapText="1"/>
    </xf>
    <xf numFmtId="0" fontId="27" fillId="0" borderId="64" xfId="0" applyFont="1" applyBorder="1" applyAlignment="1">
      <alignment horizontal="center" vertical="center" wrapText="1"/>
    </xf>
    <xf numFmtId="3" fontId="3" fillId="0" borderId="32" xfId="0" applyNumberFormat="1" applyFont="1" applyBorder="1" applyAlignment="1">
      <alignment horizontal="center" vertical="center" wrapText="1"/>
    </xf>
    <xf numFmtId="3" fontId="3" fillId="0" borderId="71" xfId="0" applyNumberFormat="1" applyFont="1" applyBorder="1" applyAlignment="1">
      <alignment horizontal="center" vertical="center" wrapText="1"/>
    </xf>
    <xf numFmtId="3" fontId="3" fillId="0" borderId="33" xfId="0" applyNumberFormat="1" applyFont="1" applyBorder="1" applyAlignment="1">
      <alignment horizontal="center" vertical="center" wrapText="1"/>
    </xf>
    <xf numFmtId="0" fontId="9" fillId="5" borderId="64" xfId="0" applyFont="1" applyFill="1" applyBorder="1" applyAlignment="1">
      <alignment horizontal="center" vertical="center" wrapText="1"/>
    </xf>
    <xf numFmtId="3" fontId="9" fillId="5" borderId="49" xfId="0" applyNumberFormat="1" applyFont="1" applyFill="1" applyBorder="1" applyAlignment="1">
      <alignment horizontal="center" vertical="center" wrapText="1"/>
    </xf>
    <xf numFmtId="3" fontId="9" fillId="5" borderId="21" xfId="0" applyNumberFormat="1" applyFont="1" applyFill="1" applyBorder="1" applyAlignment="1">
      <alignment horizontal="center" vertical="center" wrapText="1"/>
    </xf>
    <xf numFmtId="3" fontId="9" fillId="5" borderId="22" xfId="0" applyNumberFormat="1" applyFont="1" applyFill="1" applyBorder="1" applyAlignment="1">
      <alignment horizontal="center" vertical="center" wrapText="1"/>
    </xf>
    <xf numFmtId="3" fontId="3" fillId="0" borderId="21" xfId="0" applyNumberFormat="1" applyFont="1" applyFill="1" applyBorder="1" applyAlignment="1">
      <alignment horizontal="center" vertical="center" wrapText="1"/>
    </xf>
    <xf numFmtId="3" fontId="3" fillId="0" borderId="22" xfId="0" applyNumberFormat="1" applyFont="1" applyFill="1" applyBorder="1" applyAlignment="1">
      <alignment horizontal="center" vertical="center" wrapText="1"/>
    </xf>
    <xf numFmtId="0" fontId="13" fillId="0" borderId="20" xfId="0" applyFont="1" applyBorder="1" applyAlignment="1">
      <alignment horizontal="left" vertical="center" wrapText="1"/>
    </xf>
    <xf numFmtId="0" fontId="13" fillId="0" borderId="60" xfId="0" applyFont="1" applyBorder="1" applyAlignment="1">
      <alignment horizontal="left" vertical="center" wrapText="1"/>
    </xf>
    <xf numFmtId="3" fontId="3" fillId="0" borderId="58" xfId="0" applyNumberFormat="1" applyFont="1" applyFill="1" applyBorder="1" applyAlignment="1">
      <alignment horizontal="center" vertical="center" wrapText="1"/>
    </xf>
    <xf numFmtId="3" fontId="3" fillId="0" borderId="67" xfId="0" applyNumberFormat="1" applyFont="1" applyFill="1" applyBorder="1" applyAlignment="1">
      <alignment horizontal="center" vertical="center" wrapText="1"/>
    </xf>
    <xf numFmtId="3" fontId="9" fillId="5" borderId="72" xfId="0" applyNumberFormat="1" applyFont="1" applyFill="1" applyBorder="1" applyAlignment="1">
      <alignment horizontal="center" vertical="center" wrapText="1"/>
    </xf>
    <xf numFmtId="3" fontId="9" fillId="5" borderId="32" xfId="0" applyNumberFormat="1" applyFont="1" applyFill="1" applyBorder="1" applyAlignment="1">
      <alignment horizontal="center" vertical="center" wrapText="1"/>
    </xf>
    <xf numFmtId="3" fontId="3" fillId="0" borderId="58" xfId="0" applyNumberFormat="1" applyFont="1" applyBorder="1" applyAlignment="1">
      <alignment horizontal="center" vertical="center" wrapText="1"/>
    </xf>
    <xf numFmtId="3" fontId="3" fillId="0" borderId="67" xfId="0" applyNumberFormat="1" applyFont="1" applyBorder="1" applyAlignment="1">
      <alignment horizontal="center" vertical="center" wrapText="1"/>
    </xf>
    <xf numFmtId="3" fontId="9" fillId="5" borderId="1" xfId="0" applyNumberFormat="1" applyFont="1" applyFill="1" applyBorder="1" applyAlignment="1">
      <alignment horizontal="center" vertical="center" wrapText="1"/>
    </xf>
    <xf numFmtId="3" fontId="3" fillId="0" borderId="45" xfId="0" applyNumberFormat="1" applyFont="1" applyFill="1" applyBorder="1" applyAlignment="1">
      <alignment horizontal="center" vertical="center" wrapText="1"/>
    </xf>
    <xf numFmtId="3" fontId="3" fillId="0" borderId="25" xfId="0" applyNumberFormat="1" applyFont="1" applyFill="1" applyBorder="1" applyAlignment="1">
      <alignment horizontal="center" vertical="center" wrapText="1"/>
    </xf>
    <xf numFmtId="0" fontId="9" fillId="0" borderId="0" xfId="0" applyFont="1" applyFill="1" applyAlignment="1">
      <alignment wrapText="1"/>
    </xf>
    <xf numFmtId="3" fontId="9" fillId="5" borderId="65" xfId="0" applyNumberFormat="1" applyFont="1" applyFill="1" applyBorder="1" applyAlignment="1">
      <alignment horizontal="center" vertical="center" wrapText="1"/>
    </xf>
    <xf numFmtId="3" fontId="3" fillId="0" borderId="23" xfId="0" applyNumberFormat="1" applyFont="1" applyBorder="1" applyAlignment="1">
      <alignment horizontal="center" vertical="center" wrapText="1"/>
    </xf>
    <xf numFmtId="0" fontId="13" fillId="0" borderId="55" xfId="0" applyFont="1" applyBorder="1" applyAlignment="1">
      <alignment horizontal="left" vertical="center" wrapText="1"/>
    </xf>
    <xf numFmtId="0" fontId="27" fillId="0" borderId="43" xfId="0" applyFont="1" applyBorder="1" applyAlignment="1">
      <alignment horizontal="center" vertical="center" wrapText="1"/>
    </xf>
    <xf numFmtId="0" fontId="9" fillId="0" borderId="44" xfId="0" applyFont="1" applyFill="1" applyBorder="1" applyAlignment="1">
      <alignment wrapText="1"/>
    </xf>
    <xf numFmtId="0" fontId="13" fillId="0" borderId="43" xfId="0" applyFont="1" applyBorder="1" applyAlignment="1">
      <alignment horizontal="left" vertical="center" wrapText="1"/>
    </xf>
    <xf numFmtId="0" fontId="27" fillId="0" borderId="20" xfId="0" applyFont="1" applyFill="1" applyBorder="1" applyAlignment="1">
      <alignment horizontal="center" vertical="center" wrapText="1"/>
    </xf>
    <xf numFmtId="0" fontId="13" fillId="0" borderId="47" xfId="0" applyFont="1" applyBorder="1" applyAlignment="1">
      <alignment horizontal="left" vertical="center" wrapText="1"/>
    </xf>
    <xf numFmtId="0" fontId="9" fillId="4" borderId="0" xfId="0" applyFont="1" applyFill="1" applyAlignment="1">
      <alignment wrapText="1"/>
    </xf>
    <xf numFmtId="0" fontId="27" fillId="4" borderId="20" xfId="0" applyFont="1" applyFill="1" applyBorder="1" applyAlignment="1">
      <alignment horizontal="center" vertical="center" wrapText="1"/>
    </xf>
    <xf numFmtId="3" fontId="3" fillId="4" borderId="45" xfId="0" applyNumberFormat="1" applyFont="1" applyFill="1" applyBorder="1" applyAlignment="1">
      <alignment horizontal="center" vertical="center" wrapText="1"/>
    </xf>
    <xf numFmtId="3" fontId="3" fillId="4" borderId="25" xfId="0" applyNumberFormat="1" applyFont="1" applyFill="1" applyBorder="1" applyAlignment="1">
      <alignment horizontal="center" vertical="center" wrapText="1"/>
    </xf>
    <xf numFmtId="0" fontId="3" fillId="4" borderId="0" xfId="0" applyFont="1" applyFill="1" applyAlignment="1">
      <alignment wrapText="1"/>
    </xf>
    <xf numFmtId="3" fontId="3" fillId="4" borderId="21" xfId="0" applyNumberFormat="1" applyFont="1" applyFill="1" applyBorder="1" applyAlignment="1">
      <alignment horizontal="center" vertical="center" wrapText="1"/>
    </xf>
    <xf numFmtId="3" fontId="3" fillId="4" borderId="22" xfId="0" applyNumberFormat="1" applyFont="1" applyFill="1" applyBorder="1" applyAlignment="1">
      <alignment horizontal="center" vertical="center" wrapText="1"/>
    </xf>
    <xf numFmtId="3" fontId="3" fillId="4" borderId="27" xfId="0" applyNumberFormat="1" applyFont="1" applyFill="1" applyBorder="1" applyAlignment="1">
      <alignment horizontal="center" vertical="center" wrapText="1"/>
    </xf>
    <xf numFmtId="3" fontId="3" fillId="4" borderId="66" xfId="0" applyNumberFormat="1" applyFont="1" applyFill="1" applyBorder="1" applyAlignment="1">
      <alignment horizontal="center" vertical="center" wrapText="1"/>
    </xf>
    <xf numFmtId="3" fontId="3" fillId="4" borderId="58" xfId="0" applyNumberFormat="1" applyFont="1" applyFill="1" applyBorder="1" applyAlignment="1">
      <alignment horizontal="center" vertical="center" wrapText="1"/>
    </xf>
    <xf numFmtId="3" fontId="3" fillId="4" borderId="67" xfId="0" applyNumberFormat="1" applyFont="1" applyFill="1" applyBorder="1" applyAlignment="1">
      <alignment horizontal="center" vertical="center" wrapText="1"/>
    </xf>
    <xf numFmtId="3" fontId="9" fillId="5" borderId="34" xfId="0" applyNumberFormat="1" applyFont="1" applyFill="1" applyBorder="1" applyAlignment="1">
      <alignment horizontal="center" vertical="center" wrapText="1"/>
    </xf>
    <xf numFmtId="0" fontId="27" fillId="4" borderId="60"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10" fillId="0" borderId="0" xfId="0" applyFont="1"/>
    <xf numFmtId="0" fontId="3" fillId="0" borderId="0" xfId="0" applyFont="1" applyFill="1" applyAlignment="1">
      <alignment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5" borderId="54" xfId="0" applyFont="1" applyFill="1" applyBorder="1" applyAlignment="1">
      <alignment horizontal="center" vertical="center" wrapText="1"/>
    </xf>
    <xf numFmtId="3" fontId="3" fillId="0" borderId="0" xfId="0" applyNumberFormat="1" applyFont="1" applyFill="1" applyBorder="1" applyAlignment="1">
      <alignment vertical="top" wrapText="1"/>
    </xf>
    <xf numFmtId="0" fontId="13" fillId="0" borderId="64" xfId="0" applyFont="1" applyBorder="1" applyAlignment="1">
      <alignment horizontal="left" vertical="center" wrapText="1"/>
    </xf>
    <xf numFmtId="3" fontId="3" fillId="0" borderId="41" xfId="0" applyNumberFormat="1" applyFont="1" applyBorder="1" applyAlignment="1">
      <alignment horizontal="center" vertical="center" wrapText="1"/>
    </xf>
    <xf numFmtId="3" fontId="9" fillId="5" borderId="63" xfId="0" applyNumberFormat="1" applyFont="1" applyFill="1" applyBorder="1" applyAlignment="1">
      <alignment horizontal="center" vertical="center" wrapText="1"/>
    </xf>
    <xf numFmtId="3" fontId="3" fillId="0" borderId="47" xfId="0" applyNumberFormat="1" applyFont="1" applyBorder="1" applyAlignment="1">
      <alignment horizontal="center" vertical="center" wrapText="1"/>
    </xf>
    <xf numFmtId="3" fontId="9" fillId="5" borderId="69" xfId="0" applyNumberFormat="1" applyFont="1" applyFill="1" applyBorder="1" applyAlignment="1">
      <alignment horizontal="center" vertical="center" wrapText="1"/>
    </xf>
    <xf numFmtId="3" fontId="9" fillId="5" borderId="82" xfId="0" applyNumberFormat="1" applyFont="1" applyFill="1" applyBorder="1" applyAlignment="1">
      <alignment horizontal="center" vertical="center" wrapText="1"/>
    </xf>
    <xf numFmtId="3" fontId="9" fillId="5" borderId="83"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37" xfId="0" applyNumberFormat="1" applyFont="1" applyBorder="1" applyAlignment="1">
      <alignment horizontal="center" vertical="center" wrapText="1"/>
    </xf>
    <xf numFmtId="3" fontId="9" fillId="5" borderId="36" xfId="0" applyNumberFormat="1" applyFont="1" applyFill="1" applyBorder="1" applyAlignment="1">
      <alignment horizontal="center" vertical="center" wrapText="1"/>
    </xf>
    <xf numFmtId="0" fontId="13" fillId="0" borderId="21" xfId="0" applyFont="1" applyFill="1" applyBorder="1" applyAlignment="1">
      <alignment horizontal="left" vertical="center" wrapText="1"/>
    </xf>
    <xf numFmtId="0" fontId="3" fillId="0" borderId="64" xfId="0" applyFont="1" applyBorder="1" applyAlignment="1">
      <alignment horizontal="center" vertical="center" wrapText="1"/>
    </xf>
    <xf numFmtId="3" fontId="3" fillId="0" borderId="66" xfId="0" applyNumberFormat="1" applyFont="1" applyBorder="1" applyAlignment="1">
      <alignment horizontal="center" vertical="center" wrapText="1"/>
    </xf>
    <xf numFmtId="3" fontId="3" fillId="0" borderId="61" xfId="0" applyNumberFormat="1" applyFont="1" applyBorder="1" applyAlignment="1">
      <alignment horizontal="center" vertical="center" wrapText="1"/>
    </xf>
    <xf numFmtId="0" fontId="27" fillId="0" borderId="64" xfId="0" applyFont="1" applyBorder="1" applyAlignment="1">
      <alignment horizontal="center" wrapText="1"/>
    </xf>
    <xf numFmtId="3" fontId="3" fillId="0" borderId="42" xfId="0" applyNumberFormat="1" applyFont="1" applyBorder="1" applyAlignment="1">
      <alignment horizontal="center" vertical="center" wrapText="1"/>
    </xf>
    <xf numFmtId="0" fontId="27" fillId="0" borderId="62" xfId="0" applyFont="1" applyBorder="1" applyAlignment="1">
      <alignment horizontal="center" vertical="center" wrapText="1"/>
    </xf>
    <xf numFmtId="3" fontId="9" fillId="5" borderId="80" xfId="0" applyNumberFormat="1" applyFont="1" applyFill="1" applyBorder="1" applyAlignment="1">
      <alignment horizontal="center" vertical="center" wrapText="1"/>
    </xf>
    <xf numFmtId="3" fontId="0" fillId="0" borderId="16" xfId="0" applyNumberFormat="1" applyFont="1" applyBorder="1" applyAlignment="1">
      <alignment horizontal="center" vertical="center" wrapText="1"/>
    </xf>
    <xf numFmtId="3" fontId="0" fillId="0" borderId="45" xfId="0" applyNumberFormat="1" applyFont="1" applyBorder="1" applyAlignment="1">
      <alignment horizontal="center" vertical="center" wrapText="1"/>
    </xf>
    <xf numFmtId="3" fontId="0" fillId="0" borderId="17" xfId="0" applyNumberFormat="1" applyFont="1" applyBorder="1" applyAlignment="1">
      <alignment horizontal="center" vertical="center" wrapText="1"/>
    </xf>
    <xf numFmtId="0" fontId="27" fillId="0" borderId="11" xfId="0" applyFont="1" applyBorder="1" applyAlignment="1">
      <alignment horizontal="center" vertical="center" wrapText="1"/>
    </xf>
    <xf numFmtId="0" fontId="13" fillId="0" borderId="51" xfId="0" applyFont="1" applyBorder="1" applyAlignment="1">
      <alignment horizontal="left" vertical="center" wrapText="1"/>
    </xf>
    <xf numFmtId="3" fontId="3" fillId="0" borderId="53" xfId="0" applyNumberFormat="1" applyFont="1" applyBorder="1" applyAlignment="1">
      <alignment horizontal="center" vertical="center" wrapText="1"/>
    </xf>
    <xf numFmtId="3" fontId="3" fillId="0" borderId="50" xfId="0" applyNumberFormat="1" applyFont="1" applyBorder="1" applyAlignment="1">
      <alignment horizontal="center" vertical="center" wrapText="1"/>
    </xf>
    <xf numFmtId="0" fontId="27" fillId="0" borderId="57" xfId="0" applyFont="1" applyBorder="1" applyAlignment="1">
      <alignment horizontal="center" vertical="center" wrapText="1"/>
    </xf>
    <xf numFmtId="0" fontId="9" fillId="5" borderId="36" xfId="0" applyFont="1" applyFill="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39" xfId="0" applyNumberFormat="1" applyFont="1" applyBorder="1" applyAlignment="1">
      <alignment horizontal="center" vertical="center" wrapText="1"/>
    </xf>
    <xf numFmtId="3" fontId="3" fillId="0" borderId="87" xfId="0" applyNumberFormat="1" applyFont="1" applyBorder="1" applyAlignment="1">
      <alignment horizontal="center" vertical="center" wrapText="1"/>
    </xf>
    <xf numFmtId="3" fontId="3" fillId="0" borderId="89" xfId="0" applyNumberFormat="1" applyFont="1" applyBorder="1" applyAlignment="1">
      <alignment horizontal="center" vertical="center" wrapText="1"/>
    </xf>
    <xf numFmtId="0" fontId="27" fillId="0" borderId="55" xfId="0" applyFont="1" applyBorder="1" applyAlignment="1">
      <alignment horizontal="center" vertical="center" wrapText="1"/>
    </xf>
    <xf numFmtId="0" fontId="13" fillId="0" borderId="26" xfId="0" applyFont="1" applyBorder="1" applyAlignment="1">
      <alignment horizontal="left" vertical="center" wrapText="1"/>
    </xf>
    <xf numFmtId="0" fontId="9" fillId="5" borderId="31" xfId="0" applyFont="1" applyFill="1" applyBorder="1" applyAlignment="1">
      <alignment horizontal="center" vertical="center" wrapText="1"/>
    </xf>
    <xf numFmtId="0" fontId="13" fillId="0" borderId="62" xfId="0" applyFont="1" applyBorder="1" applyAlignment="1">
      <alignment horizontal="left" vertical="center" wrapText="1"/>
    </xf>
    <xf numFmtId="3" fontId="9" fillId="5" borderId="16" xfId="0" applyNumberFormat="1" applyFont="1" applyFill="1" applyBorder="1" applyAlignment="1">
      <alignment horizontal="center" vertical="center" wrapText="1"/>
    </xf>
    <xf numFmtId="0" fontId="27" fillId="0" borderId="64" xfId="0" applyFont="1" applyFill="1" applyBorder="1" applyAlignment="1">
      <alignment horizontal="center" vertical="center" wrapText="1"/>
    </xf>
    <xf numFmtId="0" fontId="13" fillId="0" borderId="20" xfId="0" applyFont="1" applyFill="1" applyBorder="1" applyAlignment="1">
      <alignment horizontal="left" vertical="center" wrapText="1"/>
    </xf>
    <xf numFmtId="3" fontId="9" fillId="5" borderId="81" xfId="0" applyNumberFormat="1" applyFont="1" applyFill="1" applyBorder="1" applyAlignment="1">
      <alignment horizontal="center" vertical="center" wrapText="1"/>
    </xf>
    <xf numFmtId="0" fontId="3" fillId="0" borderId="0" xfId="0" applyFont="1" applyAlignment="1">
      <alignment horizontal="left" vertical="center" wrapText="1"/>
    </xf>
    <xf numFmtId="0" fontId="10" fillId="0" borderId="0" xfId="0" applyFont="1" applyAlignment="1">
      <alignment horizontal="center"/>
    </xf>
    <xf numFmtId="0" fontId="13" fillId="0" borderId="23" xfId="0" applyFont="1" applyBorder="1" applyAlignment="1">
      <alignment horizontal="left" vertical="center" wrapText="1"/>
    </xf>
    <xf numFmtId="0" fontId="3" fillId="0" borderId="0" xfId="0" applyFont="1" applyAlignment="1">
      <alignment horizontal="center" vertical="center"/>
    </xf>
    <xf numFmtId="0" fontId="3" fillId="0" borderId="0" xfId="0" applyFont="1"/>
    <xf numFmtId="0" fontId="3" fillId="0" borderId="0" xfId="0" applyFont="1" applyBorder="1"/>
    <xf numFmtId="0" fontId="16" fillId="0" borderId="0" xfId="0" applyFont="1" applyAlignment="1">
      <alignment horizontal="center"/>
    </xf>
    <xf numFmtId="0" fontId="3" fillId="0" borderId="6" xfId="0" applyFont="1" applyBorder="1"/>
    <xf numFmtId="0" fontId="3" fillId="0" borderId="10" xfId="0" applyFont="1" applyBorder="1" applyAlignment="1">
      <alignment horizontal="center" vertical="center"/>
    </xf>
    <xf numFmtId="0" fontId="9" fillId="3" borderId="10" xfId="0" applyFont="1" applyFill="1" applyBorder="1" applyAlignment="1">
      <alignment horizontal="center" vertical="center"/>
    </xf>
    <xf numFmtId="0" fontId="9" fillId="3" borderId="34" xfId="0" applyFont="1" applyFill="1" applyBorder="1" applyAlignment="1">
      <alignment horizontal="center" vertical="center" wrapText="1"/>
    </xf>
    <xf numFmtId="0" fontId="9" fillId="5" borderId="36" xfId="0" applyFont="1" applyFill="1" applyBorder="1" applyAlignment="1">
      <alignment horizontal="center" vertical="center"/>
    </xf>
    <xf numFmtId="3" fontId="16" fillId="5" borderId="71" xfId="3" applyNumberFormat="1" applyFont="1" applyFill="1" applyBorder="1" applyAlignment="1">
      <alignment horizontal="center" vertical="center"/>
    </xf>
    <xf numFmtId="3" fontId="16" fillId="5" borderId="33" xfId="3" applyNumberFormat="1" applyFont="1" applyFill="1" applyBorder="1" applyAlignment="1">
      <alignment horizontal="center" vertical="center"/>
    </xf>
    <xf numFmtId="3" fontId="16" fillId="5" borderId="1" xfId="3" applyNumberFormat="1" applyFont="1" applyFill="1" applyBorder="1" applyAlignment="1">
      <alignment horizontal="center" vertical="center"/>
    </xf>
    <xf numFmtId="3" fontId="9" fillId="5" borderId="32" xfId="0" applyNumberFormat="1" applyFont="1" applyFill="1" applyBorder="1" applyAlignment="1">
      <alignment horizontal="center" vertical="center"/>
    </xf>
    <xf numFmtId="3" fontId="9" fillId="5" borderId="71" xfId="0" applyNumberFormat="1" applyFont="1" applyFill="1" applyBorder="1" applyAlignment="1">
      <alignment horizontal="center" vertical="center"/>
    </xf>
    <xf numFmtId="3" fontId="9" fillId="5" borderId="33" xfId="0" applyNumberFormat="1" applyFont="1" applyFill="1" applyBorder="1" applyAlignment="1">
      <alignment horizontal="center" vertical="center"/>
    </xf>
    <xf numFmtId="3" fontId="9" fillId="5" borderId="10" xfId="0" applyNumberFormat="1" applyFont="1" applyFill="1" applyBorder="1" applyAlignment="1">
      <alignment horizontal="center" vertical="center"/>
    </xf>
    <xf numFmtId="3" fontId="3" fillId="0" borderId="0" xfId="0" applyNumberFormat="1" applyFont="1" applyBorder="1"/>
    <xf numFmtId="0" fontId="27" fillId="0" borderId="46" xfId="0" applyFont="1" applyBorder="1" applyAlignment="1">
      <alignment horizontal="center" vertical="center"/>
    </xf>
    <xf numFmtId="0" fontId="13" fillId="0" borderId="23" xfId="0" applyFont="1" applyBorder="1" applyAlignment="1">
      <alignment horizontal="left" vertical="center"/>
    </xf>
    <xf numFmtId="3" fontId="13" fillId="0" borderId="41" xfId="3" applyNumberFormat="1" applyFont="1" applyBorder="1" applyAlignment="1">
      <alignment horizontal="center" vertical="center"/>
    </xf>
    <xf numFmtId="3" fontId="13" fillId="0" borderId="25" xfId="3" applyNumberFormat="1" applyFont="1" applyBorder="1" applyAlignment="1">
      <alignment horizontal="center" vertical="center"/>
    </xf>
    <xf numFmtId="3" fontId="13" fillId="0" borderId="63" xfId="3" applyNumberFormat="1" applyFont="1" applyBorder="1" applyAlignment="1">
      <alignment horizontal="center" vertical="center"/>
    </xf>
    <xf numFmtId="3" fontId="3" fillId="0" borderId="41" xfId="0" applyNumberFormat="1" applyFont="1" applyBorder="1" applyAlignment="1">
      <alignment horizontal="center" vertical="center"/>
    </xf>
    <xf numFmtId="3" fontId="3" fillId="0" borderId="45" xfId="0" applyNumberFormat="1" applyFont="1" applyBorder="1" applyAlignment="1">
      <alignment horizontal="center" vertical="center"/>
    </xf>
    <xf numFmtId="3" fontId="3" fillId="0" borderId="25" xfId="0" applyNumberFormat="1" applyFont="1" applyBorder="1" applyAlignment="1">
      <alignment horizontal="center" vertical="center"/>
    </xf>
    <xf numFmtId="3" fontId="9" fillId="5" borderId="40" xfId="0" applyNumberFormat="1" applyFont="1" applyFill="1" applyBorder="1" applyAlignment="1">
      <alignment horizontal="center" vertical="center"/>
    </xf>
    <xf numFmtId="0" fontId="3" fillId="0" borderId="46" xfId="0" applyFont="1" applyBorder="1" applyAlignment="1">
      <alignment horizontal="center" vertical="center"/>
    </xf>
    <xf numFmtId="0" fontId="13" fillId="0" borderId="21" xfId="3" applyFont="1" applyBorder="1" applyAlignment="1">
      <alignment horizontal="left" vertical="center"/>
    </xf>
    <xf numFmtId="3" fontId="13" fillId="0" borderId="23" xfId="3" applyNumberFormat="1" applyFont="1" applyBorder="1" applyAlignment="1">
      <alignment horizontal="center" vertical="center"/>
    </xf>
    <xf numFmtId="3" fontId="13" fillId="0" borderId="22" xfId="3" applyNumberFormat="1" applyFont="1" applyBorder="1" applyAlignment="1">
      <alignment horizontal="center" vertical="center"/>
    </xf>
    <xf numFmtId="3" fontId="13" fillId="0" borderId="65" xfId="3" applyNumberFormat="1" applyFont="1" applyBorder="1" applyAlignment="1">
      <alignment horizontal="center" vertical="center"/>
    </xf>
    <xf numFmtId="3" fontId="3" fillId="0" borderId="23"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3" fontId="9" fillId="5" borderId="46" xfId="0" applyNumberFormat="1" applyFont="1" applyFill="1" applyBorder="1" applyAlignment="1">
      <alignment horizontal="center" vertical="center"/>
    </xf>
    <xf numFmtId="0" fontId="13" fillId="0" borderId="21" xfId="0" applyFont="1" applyBorder="1" applyAlignment="1">
      <alignment horizontal="left" vertical="center"/>
    </xf>
    <xf numFmtId="3" fontId="13" fillId="0" borderId="23" xfId="0" applyNumberFormat="1" applyFont="1" applyBorder="1" applyAlignment="1">
      <alignment horizontal="center" vertical="center"/>
    </xf>
    <xf numFmtId="3" fontId="13" fillId="0" borderId="22" xfId="0" applyNumberFormat="1" applyFont="1" applyBorder="1" applyAlignment="1">
      <alignment horizontal="center" vertical="center"/>
    </xf>
    <xf numFmtId="3" fontId="13" fillId="0" borderId="65" xfId="0" applyNumberFormat="1" applyFont="1" applyBorder="1" applyAlignment="1">
      <alignment horizontal="center" vertical="center"/>
    </xf>
    <xf numFmtId="0" fontId="27" fillId="0" borderId="46" xfId="0" applyFont="1" applyBorder="1" applyAlignment="1">
      <alignment horizontal="center" vertical="center" wrapText="1"/>
    </xf>
    <xf numFmtId="3" fontId="13" fillId="0" borderId="23" xfId="3" applyNumberFormat="1" applyFont="1" applyBorder="1" applyAlignment="1">
      <alignment horizontal="center" vertical="center" wrapText="1"/>
    </xf>
    <xf numFmtId="3" fontId="13" fillId="0" borderId="22" xfId="3" applyNumberFormat="1" applyFont="1" applyBorder="1" applyAlignment="1">
      <alignment horizontal="center" vertical="center" wrapText="1"/>
    </xf>
    <xf numFmtId="3" fontId="13" fillId="0" borderId="65" xfId="3" applyNumberFormat="1" applyFont="1" applyBorder="1" applyAlignment="1">
      <alignment horizontal="center" vertical="center" wrapText="1"/>
    </xf>
    <xf numFmtId="3" fontId="13" fillId="0" borderId="23" xfId="3" applyNumberFormat="1" applyFont="1" applyFill="1" applyBorder="1" applyAlignment="1">
      <alignment horizontal="center" vertical="center" wrapText="1"/>
    </xf>
    <xf numFmtId="3" fontId="13" fillId="0" borderId="22" xfId="3" applyNumberFormat="1" applyFont="1" applyFill="1" applyBorder="1" applyAlignment="1">
      <alignment horizontal="center" vertical="center" wrapText="1"/>
    </xf>
    <xf numFmtId="3" fontId="13" fillId="0" borderId="65" xfId="3" applyNumberFormat="1" applyFont="1" applyFill="1" applyBorder="1" applyAlignment="1">
      <alignment horizontal="center" vertical="center" wrapText="1"/>
    </xf>
    <xf numFmtId="3" fontId="13" fillId="0" borderId="21" xfId="3" applyNumberFormat="1" applyFont="1" applyFill="1" applyBorder="1" applyAlignment="1">
      <alignment horizontal="center" vertical="center" wrapText="1"/>
    </xf>
    <xf numFmtId="3" fontId="13" fillId="0" borderId="21" xfId="3" applyNumberFormat="1" applyFont="1" applyBorder="1" applyAlignment="1">
      <alignment horizontal="center" vertical="center" wrapText="1"/>
    </xf>
    <xf numFmtId="3" fontId="13" fillId="0" borderId="23" xfId="3" applyNumberFormat="1" applyFont="1" applyFill="1" applyBorder="1" applyAlignment="1">
      <alignment horizontal="center" vertical="center"/>
    </xf>
    <xf numFmtId="3" fontId="13" fillId="0" borderId="22" xfId="3" applyNumberFormat="1" applyFont="1" applyFill="1" applyBorder="1" applyAlignment="1">
      <alignment horizontal="center" vertical="center"/>
    </xf>
    <xf numFmtId="3" fontId="13" fillId="0" borderId="65" xfId="3" applyNumberFormat="1" applyFont="1" applyFill="1" applyBorder="1" applyAlignment="1">
      <alignment horizontal="center" vertical="center"/>
    </xf>
    <xf numFmtId="3" fontId="13" fillId="0" borderId="29" xfId="3" applyNumberFormat="1" applyFont="1" applyFill="1" applyBorder="1" applyAlignment="1">
      <alignment horizontal="center" vertical="center" wrapText="1"/>
    </xf>
    <xf numFmtId="3" fontId="13" fillId="0" borderId="28" xfId="3" applyNumberFormat="1" applyFont="1" applyFill="1" applyBorder="1" applyAlignment="1">
      <alignment horizontal="center" vertical="center" wrapText="1"/>
    </xf>
    <xf numFmtId="3" fontId="13" fillId="0" borderId="56" xfId="3" applyNumberFormat="1" applyFont="1" applyFill="1" applyBorder="1" applyAlignment="1">
      <alignment horizontal="center" vertical="center" wrapText="1"/>
    </xf>
    <xf numFmtId="3" fontId="3" fillId="0" borderId="29" xfId="0" applyNumberFormat="1" applyFont="1" applyBorder="1" applyAlignment="1">
      <alignment horizontal="center" vertical="center"/>
    </xf>
    <xf numFmtId="3" fontId="3" fillId="0" borderId="27"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9" fillId="5" borderId="38" xfId="0" applyNumberFormat="1" applyFont="1" applyFill="1" applyBorder="1" applyAlignment="1">
      <alignment horizontal="center" vertical="center"/>
    </xf>
    <xf numFmtId="0" fontId="9" fillId="5" borderId="46" xfId="0" applyFont="1" applyFill="1" applyBorder="1" applyAlignment="1">
      <alignment horizontal="center" vertical="center"/>
    </xf>
    <xf numFmtId="3" fontId="16" fillId="5" borderId="32" xfId="3" applyNumberFormat="1" applyFont="1" applyFill="1" applyBorder="1" applyAlignment="1">
      <alignment horizontal="center" vertical="center"/>
    </xf>
    <xf numFmtId="0" fontId="27" fillId="0" borderId="20" xfId="0" applyFont="1" applyBorder="1" applyAlignment="1">
      <alignment horizontal="center" vertical="center"/>
    </xf>
    <xf numFmtId="0" fontId="13" fillId="0" borderId="15" xfId="0" applyFont="1" applyBorder="1" applyAlignment="1">
      <alignment horizontal="left" vertical="center"/>
    </xf>
    <xf numFmtId="3" fontId="13" fillId="0" borderId="45" xfId="3" applyNumberFormat="1" applyFont="1" applyBorder="1" applyAlignment="1">
      <alignment horizontal="center" vertical="center"/>
    </xf>
    <xf numFmtId="3" fontId="13" fillId="0" borderId="44" xfId="3" applyNumberFormat="1" applyFont="1" applyBorder="1" applyAlignment="1">
      <alignment horizontal="center" vertical="center"/>
    </xf>
    <xf numFmtId="0" fontId="3" fillId="0" borderId="20" xfId="0" applyFont="1" applyBorder="1" applyAlignment="1">
      <alignment horizontal="center" vertical="center"/>
    </xf>
    <xf numFmtId="0" fontId="13" fillId="0" borderId="20" xfId="0" applyFont="1" applyBorder="1" applyAlignment="1">
      <alignment horizontal="left" vertical="center"/>
    </xf>
    <xf numFmtId="3" fontId="13" fillId="0" borderId="21" xfId="3" applyNumberFormat="1" applyFont="1" applyBorder="1" applyAlignment="1">
      <alignment horizontal="center" vertical="center"/>
    </xf>
    <xf numFmtId="3" fontId="13" fillId="0" borderId="24" xfId="3" applyNumberFormat="1" applyFont="1" applyBorder="1" applyAlignment="1">
      <alignment horizontal="center" vertical="center"/>
    </xf>
    <xf numFmtId="3" fontId="13" fillId="0" borderId="21" xfId="3" applyNumberFormat="1" applyFont="1" applyFill="1" applyBorder="1" applyAlignment="1">
      <alignment horizontal="center" vertical="center"/>
    </xf>
    <xf numFmtId="3" fontId="13" fillId="0" borderId="66" xfId="3" applyNumberFormat="1" applyFont="1" applyBorder="1" applyAlignment="1">
      <alignment horizontal="center" vertical="center"/>
    </xf>
    <xf numFmtId="3" fontId="13" fillId="0" borderId="58" xfId="3" applyNumberFormat="1" applyFont="1" applyBorder="1" applyAlignment="1">
      <alignment horizontal="center" vertical="center"/>
    </xf>
    <xf numFmtId="3" fontId="13" fillId="0" borderId="67" xfId="3" applyNumberFormat="1" applyFont="1" applyBorder="1" applyAlignment="1">
      <alignment horizontal="center" vertical="center"/>
    </xf>
    <xf numFmtId="3" fontId="13" fillId="0" borderId="101" xfId="3" applyNumberFormat="1" applyFont="1" applyBorder="1" applyAlignment="1">
      <alignment horizontal="center" vertical="center"/>
    </xf>
    <xf numFmtId="3" fontId="13" fillId="0" borderId="45" xfId="3" applyNumberFormat="1" applyFont="1" applyFill="1" applyBorder="1" applyAlignment="1">
      <alignment horizontal="center" vertical="center" wrapText="1"/>
    </xf>
    <xf numFmtId="3" fontId="13" fillId="0" borderId="25" xfId="3" applyNumberFormat="1" applyFont="1" applyFill="1" applyBorder="1" applyAlignment="1">
      <alignment horizontal="center" vertical="center" wrapText="1"/>
    </xf>
    <xf numFmtId="3" fontId="13" fillId="0" borderId="63" xfId="3" applyNumberFormat="1" applyFont="1" applyFill="1" applyBorder="1" applyAlignment="1">
      <alignment horizontal="center" vertical="center" wrapText="1"/>
    </xf>
    <xf numFmtId="0" fontId="13" fillId="0" borderId="26" xfId="0" applyFont="1" applyBorder="1" applyAlignment="1">
      <alignment horizontal="left" vertical="center"/>
    </xf>
    <xf numFmtId="0" fontId="13" fillId="0" borderId="58" xfId="3" applyFont="1" applyBorder="1" applyAlignment="1">
      <alignment horizontal="left" vertical="center"/>
    </xf>
    <xf numFmtId="3" fontId="13" fillId="0" borderId="27" xfId="3" applyNumberFormat="1" applyFont="1" applyBorder="1" applyAlignment="1">
      <alignment horizontal="center" vertical="center"/>
    </xf>
    <xf numFmtId="0" fontId="9" fillId="5" borderId="20" xfId="0" applyFont="1" applyFill="1" applyBorder="1" applyAlignment="1">
      <alignment horizontal="center" vertical="center"/>
    </xf>
    <xf numFmtId="0" fontId="9" fillId="0" borderId="0" xfId="0" applyFont="1" applyBorder="1"/>
    <xf numFmtId="0" fontId="16" fillId="5" borderId="35" xfId="3" applyFont="1" applyFill="1" applyBorder="1" applyAlignment="1">
      <alignment horizontal="left" vertical="center"/>
    </xf>
    <xf numFmtId="3" fontId="16" fillId="5" borderId="53" xfId="0" applyNumberFormat="1" applyFont="1" applyFill="1" applyBorder="1" applyAlignment="1">
      <alignment horizontal="center" vertical="center"/>
    </xf>
    <xf numFmtId="3" fontId="16" fillId="5" borderId="52" xfId="0" applyNumberFormat="1" applyFont="1" applyFill="1" applyBorder="1" applyAlignment="1">
      <alignment horizontal="center" vertical="center"/>
    </xf>
    <xf numFmtId="3" fontId="16" fillId="5" borderId="12" xfId="0" applyNumberFormat="1" applyFont="1" applyFill="1" applyBorder="1" applyAlignment="1">
      <alignment horizontal="center" vertical="center"/>
    </xf>
    <xf numFmtId="0" fontId="13" fillId="0" borderId="43" xfId="0" applyFont="1" applyBorder="1" applyAlignment="1">
      <alignment horizontal="left" vertical="center"/>
    </xf>
    <xf numFmtId="3" fontId="13" fillId="0" borderId="42" xfId="3" applyNumberFormat="1" applyFont="1" applyBorder="1" applyAlignment="1">
      <alignment horizontal="center" vertical="center"/>
    </xf>
    <xf numFmtId="3" fontId="13" fillId="0" borderId="28" xfId="3" applyNumberFormat="1" applyFont="1" applyBorder="1" applyAlignment="1">
      <alignment horizontal="center" vertical="center"/>
    </xf>
    <xf numFmtId="3" fontId="13" fillId="0" borderId="56" xfId="3" applyNumberFormat="1" applyFont="1" applyBorder="1" applyAlignment="1">
      <alignment horizontal="center" vertical="center"/>
    </xf>
    <xf numFmtId="3" fontId="16" fillId="5" borderId="53" xfId="3" applyNumberFormat="1" applyFont="1" applyFill="1" applyBorder="1" applyAlignment="1">
      <alignment horizontal="center" vertical="center"/>
    </xf>
    <xf numFmtId="3" fontId="16" fillId="5" borderId="52" xfId="3" applyNumberFormat="1" applyFont="1" applyFill="1" applyBorder="1" applyAlignment="1">
      <alignment horizontal="center" vertical="center"/>
    </xf>
    <xf numFmtId="3" fontId="16" fillId="5" borderId="12" xfId="3" applyNumberFormat="1" applyFont="1" applyFill="1" applyBorder="1" applyAlignment="1">
      <alignment horizontal="center" vertical="center"/>
    </xf>
    <xf numFmtId="3" fontId="9" fillId="5" borderId="49" xfId="0" applyNumberFormat="1" applyFont="1" applyFill="1" applyBorder="1" applyAlignment="1">
      <alignment horizontal="center" vertical="center"/>
    </xf>
    <xf numFmtId="3" fontId="9" fillId="5" borderId="53" xfId="0" applyNumberFormat="1" applyFont="1" applyFill="1" applyBorder="1" applyAlignment="1">
      <alignment horizontal="center" vertical="center"/>
    </xf>
    <xf numFmtId="3" fontId="9" fillId="5" borderId="52" xfId="0" applyNumberFormat="1" applyFont="1" applyFill="1" applyBorder="1" applyAlignment="1">
      <alignment horizontal="center" vertical="center"/>
    </xf>
    <xf numFmtId="3" fontId="9" fillId="5" borderId="48" xfId="0" applyNumberFormat="1" applyFont="1" applyFill="1" applyBorder="1" applyAlignment="1">
      <alignment horizontal="center" vertical="center"/>
    </xf>
    <xf numFmtId="3" fontId="13" fillId="0" borderId="45" xfId="3" applyNumberFormat="1" applyFont="1" applyBorder="1" applyAlignment="1">
      <alignment horizontal="center" vertical="center" wrapText="1"/>
    </xf>
    <xf numFmtId="3" fontId="13" fillId="0" borderId="25" xfId="3" applyNumberFormat="1" applyFont="1" applyBorder="1" applyAlignment="1">
      <alignment horizontal="center" vertical="center" wrapText="1"/>
    </xf>
    <xf numFmtId="3" fontId="13" fillId="0" borderId="63" xfId="3" applyNumberFormat="1" applyFont="1" applyBorder="1" applyAlignment="1">
      <alignment horizontal="center" vertical="center" wrapText="1"/>
    </xf>
    <xf numFmtId="3" fontId="13" fillId="0" borderId="27" xfId="3" applyNumberFormat="1" applyFont="1" applyBorder="1" applyAlignment="1">
      <alignment horizontal="center" vertical="center" wrapText="1"/>
    </xf>
    <xf numFmtId="3" fontId="13" fillId="0" borderId="28" xfId="3" applyNumberFormat="1" applyFont="1" applyBorder="1" applyAlignment="1">
      <alignment horizontal="center" vertical="center" wrapText="1"/>
    </xf>
    <xf numFmtId="3" fontId="13" fillId="0" borderId="56" xfId="3" applyNumberFormat="1" applyFont="1" applyBorder="1" applyAlignment="1">
      <alignment horizontal="center" vertical="center" wrapText="1"/>
    </xf>
    <xf numFmtId="3" fontId="16" fillId="5" borderId="32" xfId="3" applyNumberFormat="1" applyFont="1" applyFill="1" applyBorder="1" applyAlignment="1">
      <alignment horizontal="center" vertical="center" wrapText="1"/>
    </xf>
    <xf numFmtId="3" fontId="16" fillId="5" borderId="33" xfId="3" applyNumberFormat="1" applyFont="1" applyFill="1" applyBorder="1" applyAlignment="1">
      <alignment horizontal="center" vertical="center" wrapText="1"/>
    </xf>
    <xf numFmtId="3" fontId="16" fillId="5" borderId="1" xfId="3" applyNumberFormat="1" applyFont="1" applyFill="1" applyBorder="1" applyAlignment="1">
      <alignment horizontal="center" vertical="center" wrapText="1"/>
    </xf>
    <xf numFmtId="0" fontId="13" fillId="0" borderId="41" xfId="0" applyFont="1" applyBorder="1" applyAlignment="1">
      <alignment horizontal="left" vertical="center"/>
    </xf>
    <xf numFmtId="3" fontId="13" fillId="0" borderId="42" xfId="0" applyNumberFormat="1" applyFont="1" applyBorder="1" applyAlignment="1">
      <alignment horizontal="center" vertical="center" wrapText="1"/>
    </xf>
    <xf numFmtId="3" fontId="13" fillId="0" borderId="25" xfId="0" applyNumberFormat="1" applyFont="1" applyBorder="1" applyAlignment="1">
      <alignment horizontal="center" vertical="center" wrapText="1"/>
    </xf>
    <xf numFmtId="3" fontId="13" fillId="0" borderId="63" xfId="0" applyNumberFormat="1" applyFont="1" applyBorder="1" applyAlignment="1">
      <alignment horizontal="center" vertical="center" wrapText="1"/>
    </xf>
    <xf numFmtId="0" fontId="13" fillId="0" borderId="21" xfId="0" applyFont="1" applyBorder="1" applyAlignment="1">
      <alignment horizontal="left" vertical="center"/>
    </xf>
    <xf numFmtId="3" fontId="13" fillId="0" borderId="47" xfId="0" applyNumberFormat="1" applyFont="1" applyBorder="1" applyAlignment="1">
      <alignment horizontal="center" vertical="center"/>
    </xf>
    <xf numFmtId="3" fontId="13" fillId="0" borderId="47" xfId="0" applyNumberFormat="1" applyFont="1" applyBorder="1" applyAlignment="1">
      <alignment horizontal="center" vertical="center" wrapText="1"/>
    </xf>
    <xf numFmtId="3" fontId="13" fillId="0" borderId="22" xfId="0" applyNumberFormat="1" applyFont="1" applyBorder="1" applyAlignment="1">
      <alignment horizontal="center" vertical="center" wrapText="1"/>
    </xf>
    <xf numFmtId="3" fontId="13" fillId="0" borderId="65" xfId="0" applyNumberFormat="1" applyFont="1" applyBorder="1" applyAlignment="1">
      <alignment horizontal="center" vertical="center" wrapText="1"/>
    </xf>
    <xf numFmtId="3" fontId="13" fillId="0" borderId="23" xfId="0" applyNumberFormat="1" applyFont="1" applyBorder="1" applyAlignment="1">
      <alignment horizontal="center" vertical="center" wrapText="1"/>
    </xf>
    <xf numFmtId="0" fontId="13" fillId="0" borderId="58" xfId="0" applyFont="1" applyBorder="1" applyAlignment="1">
      <alignment horizontal="left" vertical="center"/>
    </xf>
    <xf numFmtId="3" fontId="13" fillId="0" borderId="61" xfId="0" applyNumberFormat="1" applyFont="1" applyBorder="1" applyAlignment="1">
      <alignment horizontal="center" vertical="center" wrapText="1"/>
    </xf>
    <xf numFmtId="3" fontId="13" fillId="0" borderId="67" xfId="0" applyNumberFormat="1" applyFont="1" applyBorder="1" applyAlignment="1">
      <alignment horizontal="center" vertical="center" wrapText="1"/>
    </xf>
    <xf numFmtId="3" fontId="13" fillId="0" borderId="101" xfId="0" applyNumberFormat="1" applyFont="1" applyBorder="1" applyAlignment="1">
      <alignment horizontal="center" vertical="center" wrapText="1"/>
    </xf>
    <xf numFmtId="3" fontId="3" fillId="0" borderId="66" xfId="0" applyNumberFormat="1" applyFont="1" applyBorder="1" applyAlignment="1">
      <alignment horizontal="center" vertical="center"/>
    </xf>
    <xf numFmtId="3" fontId="3" fillId="0" borderId="58" xfId="0" applyNumberFormat="1" applyFont="1" applyBorder="1" applyAlignment="1">
      <alignment horizontal="center" vertical="center"/>
    </xf>
    <xf numFmtId="3" fontId="3" fillId="0" borderId="67" xfId="0" applyNumberFormat="1" applyFont="1" applyBorder="1" applyAlignment="1">
      <alignment horizontal="center" vertical="center"/>
    </xf>
    <xf numFmtId="3" fontId="9" fillId="5" borderId="72" xfId="0" applyNumberFormat="1" applyFont="1" applyFill="1" applyBorder="1" applyAlignment="1">
      <alignment horizontal="center" vertical="center"/>
    </xf>
    <xf numFmtId="3" fontId="16" fillId="5" borderId="71" xfId="3" applyNumberFormat="1" applyFont="1" applyFill="1" applyBorder="1" applyAlignment="1">
      <alignment horizontal="center" vertical="center" wrapText="1"/>
    </xf>
    <xf numFmtId="3" fontId="13" fillId="0" borderId="29" xfId="3" applyNumberFormat="1" applyFont="1" applyBorder="1" applyAlignment="1">
      <alignment horizontal="center" vertical="center"/>
    </xf>
    <xf numFmtId="3" fontId="13" fillId="0" borderId="41" xfId="3" applyNumberFormat="1" applyFont="1" applyBorder="1" applyAlignment="1">
      <alignment horizontal="center" vertical="center" wrapText="1"/>
    </xf>
    <xf numFmtId="0" fontId="13" fillId="0" borderId="60" xfId="0" applyFont="1" applyBorder="1" applyAlignment="1">
      <alignment horizontal="left" vertical="center"/>
    </xf>
    <xf numFmtId="3" fontId="13" fillId="0" borderId="66" xfId="3" applyNumberFormat="1" applyFont="1" applyFill="1" applyBorder="1" applyAlignment="1">
      <alignment horizontal="center" vertical="center"/>
    </xf>
    <xf numFmtId="3" fontId="13" fillId="0" borderId="67" xfId="3" applyNumberFormat="1" applyFont="1" applyFill="1" applyBorder="1" applyAlignment="1">
      <alignment horizontal="center" vertical="center"/>
    </xf>
    <xf numFmtId="3" fontId="13" fillId="0" borderId="56" xfId="3" applyNumberFormat="1" applyFont="1" applyFill="1" applyBorder="1" applyAlignment="1">
      <alignment horizontal="center" vertical="center"/>
    </xf>
    <xf numFmtId="3" fontId="9" fillId="5" borderId="34" xfId="0" applyNumberFormat="1" applyFont="1" applyFill="1" applyBorder="1" applyAlignment="1">
      <alignment horizontal="center" vertical="center"/>
    </xf>
    <xf numFmtId="3" fontId="3" fillId="0" borderId="65" xfId="0" applyNumberFormat="1" applyFont="1" applyBorder="1" applyAlignment="1">
      <alignment horizontal="center" vertical="center"/>
    </xf>
    <xf numFmtId="0" fontId="27" fillId="0" borderId="20" xfId="0" applyFont="1" applyBorder="1" applyAlignment="1">
      <alignment vertical="center"/>
    </xf>
    <xf numFmtId="3" fontId="13" fillId="0" borderId="66" xfId="3" applyNumberFormat="1" applyFont="1" applyBorder="1" applyAlignment="1">
      <alignment horizontal="center" vertical="center" wrapText="1"/>
    </xf>
    <xf numFmtId="3" fontId="13" fillId="0" borderId="67" xfId="3" applyNumberFormat="1" applyFont="1" applyBorder="1" applyAlignment="1">
      <alignment horizontal="center" vertical="center" wrapText="1"/>
    </xf>
    <xf numFmtId="3" fontId="13" fillId="0" borderId="101" xfId="3" applyNumberFormat="1" applyFont="1" applyBorder="1" applyAlignment="1">
      <alignment horizontal="center" vertical="center" wrapText="1"/>
    </xf>
    <xf numFmtId="0" fontId="13" fillId="0" borderId="18" xfId="0" applyFont="1" applyBorder="1" applyAlignment="1">
      <alignment horizontal="left" vertical="center"/>
    </xf>
    <xf numFmtId="0" fontId="16" fillId="5" borderId="31" xfId="3" applyFont="1" applyFill="1" applyBorder="1" applyAlignment="1">
      <alignment vertical="center"/>
    </xf>
    <xf numFmtId="3" fontId="16" fillId="5" borderId="49" xfId="3" applyNumberFormat="1" applyFont="1" applyFill="1" applyBorder="1" applyAlignment="1">
      <alignment horizontal="center" vertical="center"/>
    </xf>
    <xf numFmtId="3" fontId="9" fillId="5" borderId="1" xfId="0" applyNumberFormat="1" applyFont="1" applyFill="1" applyBorder="1" applyAlignment="1">
      <alignment horizontal="center" vertical="center"/>
    </xf>
    <xf numFmtId="0" fontId="13" fillId="0" borderId="66" xfId="0" applyFont="1" applyBorder="1" applyAlignment="1">
      <alignment horizontal="left" vertical="center"/>
    </xf>
    <xf numFmtId="3" fontId="13" fillId="0" borderId="27" xfId="3" applyNumberFormat="1" applyFont="1" applyFill="1" applyBorder="1" applyAlignment="1">
      <alignment horizontal="center" vertical="center"/>
    </xf>
    <xf numFmtId="3" fontId="13" fillId="0" borderId="28" xfId="3" applyNumberFormat="1" applyFont="1" applyFill="1" applyBorder="1" applyAlignment="1">
      <alignment horizontal="center" vertical="center"/>
    </xf>
    <xf numFmtId="3" fontId="16" fillId="5" borderId="49" xfId="0" applyNumberFormat="1" applyFont="1" applyFill="1" applyBorder="1" applyAlignment="1">
      <alignment horizontal="center" vertical="center"/>
    </xf>
    <xf numFmtId="0" fontId="9" fillId="5" borderId="40" xfId="0" applyFont="1" applyFill="1" applyBorder="1" applyAlignment="1">
      <alignment horizontal="center" vertical="center"/>
    </xf>
    <xf numFmtId="3" fontId="16" fillId="5" borderId="32" xfId="0" applyNumberFormat="1" applyFont="1" applyFill="1" applyBorder="1" applyAlignment="1">
      <alignment horizontal="center" vertical="center"/>
    </xf>
    <xf numFmtId="3" fontId="16" fillId="5" borderId="33" xfId="0" applyNumberFormat="1" applyFont="1" applyFill="1" applyBorder="1" applyAlignment="1">
      <alignment horizontal="center" vertical="center"/>
    </xf>
    <xf numFmtId="3" fontId="16" fillId="5" borderId="1" xfId="0" applyNumberFormat="1" applyFont="1" applyFill="1" applyBorder="1" applyAlignment="1">
      <alignment horizontal="center" vertical="center"/>
    </xf>
    <xf numFmtId="0" fontId="9" fillId="5" borderId="38" xfId="0" applyFont="1" applyFill="1" applyBorder="1" applyAlignment="1">
      <alignment horizontal="center" vertical="center"/>
    </xf>
    <xf numFmtId="3" fontId="9" fillId="5" borderId="12" xfId="0" applyNumberFormat="1" applyFont="1" applyFill="1" applyBorder="1" applyAlignment="1">
      <alignment horizontal="center" vertical="center"/>
    </xf>
    <xf numFmtId="0" fontId="23" fillId="0" borderId="0" xfId="0" applyFont="1" applyFill="1" applyAlignment="1">
      <alignment horizontal="center" vertical="center" wrapText="1"/>
    </xf>
    <xf numFmtId="0" fontId="13" fillId="0" borderId="21" xfId="0" applyFont="1" applyBorder="1" applyAlignment="1">
      <alignment horizontal="left" vertical="center" wrapText="1"/>
    </xf>
    <xf numFmtId="0" fontId="16" fillId="0" borderId="29" xfId="0" applyFont="1" applyBorder="1" applyAlignment="1">
      <alignment horizontal="center" vertical="center" wrapText="1"/>
    </xf>
    <xf numFmtId="0" fontId="16" fillId="0" borderId="28" xfId="0" applyFont="1" applyBorder="1" applyAlignment="1">
      <alignment horizontal="center" vertical="center" wrapText="1"/>
    </xf>
    <xf numFmtId="0" fontId="29" fillId="0" borderId="0" xfId="0" applyFont="1" applyFill="1" applyAlignment="1">
      <alignment vertical="center" wrapText="1"/>
    </xf>
    <xf numFmtId="14" fontId="16" fillId="0" borderId="31" xfId="0" applyNumberFormat="1" applyFont="1" applyFill="1" applyBorder="1" applyAlignment="1">
      <alignment horizontal="center" vertical="center" wrapText="1"/>
    </xf>
    <xf numFmtId="14" fontId="16" fillId="0" borderId="71" xfId="0" applyNumberFormat="1"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0" fontId="3" fillId="0" borderId="19" xfId="0" applyFont="1" applyFill="1" applyBorder="1" applyAlignment="1">
      <alignment horizontal="left" vertical="center" wrapText="1"/>
    </xf>
    <xf numFmtId="166" fontId="3" fillId="0" borderId="54" xfId="0" applyNumberFormat="1" applyFont="1" applyFill="1" applyBorder="1" applyAlignment="1">
      <alignment horizontal="center" vertical="center" wrapText="1"/>
    </xf>
    <xf numFmtId="166" fontId="3" fillId="0" borderId="16" xfId="0" applyNumberFormat="1" applyFont="1" applyFill="1" applyBorder="1" applyAlignment="1">
      <alignment horizontal="center" vertical="center" wrapText="1"/>
    </xf>
    <xf numFmtId="166" fontId="3" fillId="0" borderId="68" xfId="0" applyNumberFormat="1" applyFont="1" applyFill="1" applyBorder="1" applyAlignment="1">
      <alignment horizontal="center" vertical="center" wrapText="1"/>
    </xf>
    <xf numFmtId="166" fontId="3" fillId="0" borderId="19" xfId="0" applyNumberFormat="1" applyFont="1" applyFill="1" applyBorder="1" applyAlignment="1">
      <alignment horizontal="center" vertical="center" wrapText="1"/>
    </xf>
    <xf numFmtId="0" fontId="13" fillId="0" borderId="44" xfId="0" applyFont="1" applyFill="1" applyBorder="1" applyAlignment="1">
      <alignment vertical="center" wrapText="1"/>
    </xf>
    <xf numFmtId="166" fontId="13" fillId="0" borderId="62" xfId="11" applyNumberFormat="1" applyFont="1" applyFill="1" applyBorder="1" applyAlignment="1">
      <alignment horizontal="center" vertical="center" wrapText="1"/>
    </xf>
    <xf numFmtId="166" fontId="13" fillId="0" borderId="45" xfId="11" applyNumberFormat="1" applyFont="1" applyFill="1" applyBorder="1" applyAlignment="1">
      <alignment horizontal="center" vertical="center" wrapText="1"/>
    </xf>
    <xf numFmtId="166" fontId="13" fillId="0" borderId="63" xfId="11" applyNumberFormat="1" applyFont="1" applyFill="1" applyBorder="1" applyAlignment="1">
      <alignment horizontal="center" vertical="center" wrapText="1"/>
    </xf>
    <xf numFmtId="166" fontId="13" fillId="0" borderId="44" xfId="11" applyNumberFormat="1" applyFont="1" applyFill="1" applyBorder="1" applyAlignment="1">
      <alignment horizontal="center" vertical="center" wrapText="1"/>
    </xf>
    <xf numFmtId="0" fontId="13" fillId="0" borderId="24" xfId="0" applyFont="1" applyFill="1" applyBorder="1" applyAlignment="1">
      <alignment vertical="center" wrapText="1"/>
    </xf>
    <xf numFmtId="166" fontId="13" fillId="0" borderId="64" xfId="11" applyNumberFormat="1" applyFont="1" applyFill="1" applyBorder="1" applyAlignment="1">
      <alignment horizontal="center" vertical="center" wrapText="1"/>
    </xf>
    <xf numFmtId="166" fontId="13" fillId="0" borderId="21" xfId="11" applyNumberFormat="1" applyFont="1" applyFill="1" applyBorder="1" applyAlignment="1">
      <alignment horizontal="center" vertical="center" wrapText="1"/>
    </xf>
    <xf numFmtId="166" fontId="13" fillId="0" borderId="65" xfId="11" applyNumberFormat="1" applyFont="1" applyFill="1" applyBorder="1" applyAlignment="1">
      <alignment horizontal="center" vertical="center" wrapText="1"/>
    </xf>
    <xf numFmtId="166" fontId="13" fillId="0" borderId="24" xfId="11" applyNumberFormat="1" applyFont="1" applyFill="1" applyBorder="1" applyAlignment="1">
      <alignment horizontal="center" vertical="center" wrapText="1"/>
    </xf>
    <xf numFmtId="0" fontId="13" fillId="0" borderId="101" xfId="0" applyFont="1" applyFill="1" applyBorder="1" applyAlignment="1">
      <alignment vertical="center" wrapText="1"/>
    </xf>
    <xf numFmtId="166" fontId="13" fillId="0" borderId="57" xfId="11" applyNumberFormat="1" applyFont="1" applyFill="1" applyBorder="1" applyAlignment="1">
      <alignment horizontal="center" vertical="center" wrapText="1"/>
    </xf>
    <xf numFmtId="166" fontId="13" fillId="0" borderId="58" xfId="11" applyNumberFormat="1" applyFont="1" applyFill="1" applyBorder="1" applyAlignment="1">
      <alignment horizontal="center" vertical="center" wrapText="1"/>
    </xf>
    <xf numFmtId="166" fontId="13" fillId="0" borderId="101" xfId="11" applyNumberFormat="1" applyFont="1" applyFill="1" applyBorder="1" applyAlignment="1">
      <alignment horizontal="center" vertical="center" wrapText="1"/>
    </xf>
    <xf numFmtId="166" fontId="13" fillId="0" borderId="59" xfId="11" applyNumberFormat="1" applyFont="1" applyFill="1" applyBorder="1" applyAlignment="1">
      <alignment horizontal="center" vertical="center" wrapText="1"/>
    </xf>
    <xf numFmtId="0" fontId="13" fillId="0" borderId="56" xfId="0" applyFont="1" applyFill="1" applyBorder="1" applyAlignment="1">
      <alignment vertical="center" wrapText="1"/>
    </xf>
    <xf numFmtId="166" fontId="13" fillId="0" borderId="55" xfId="11" applyNumberFormat="1" applyFont="1" applyFill="1" applyBorder="1" applyAlignment="1">
      <alignment horizontal="center" vertical="center" wrapText="1"/>
    </xf>
    <xf numFmtId="166" fontId="13" fillId="0" borderId="27" xfId="11" applyNumberFormat="1" applyFont="1" applyFill="1" applyBorder="1" applyAlignment="1">
      <alignment horizontal="center" vertical="center" wrapText="1"/>
    </xf>
    <xf numFmtId="166" fontId="13" fillId="0" borderId="56" xfId="11" applyNumberFormat="1" applyFont="1" applyFill="1" applyBorder="1" applyAlignment="1">
      <alignment horizontal="center" vertical="center" wrapText="1"/>
    </xf>
    <xf numFmtId="166" fontId="13" fillId="0" borderId="30" xfId="11" applyNumberFormat="1" applyFont="1" applyFill="1" applyBorder="1" applyAlignment="1">
      <alignment horizontal="center" vertical="center" wrapText="1"/>
    </xf>
    <xf numFmtId="0" fontId="31" fillId="0" borderId="0" xfId="0" applyFont="1" applyFill="1" applyAlignment="1">
      <alignment wrapText="1"/>
    </xf>
    <xf numFmtId="0" fontId="6" fillId="0" borderId="0" xfId="0" applyFont="1" applyFill="1" applyAlignment="1">
      <alignment horizontal="right" wrapText="1"/>
    </xf>
    <xf numFmtId="0" fontId="23" fillId="0" borderId="0" xfId="0" applyFont="1" applyFill="1" applyAlignment="1">
      <alignment horizontal="right" wrapText="1"/>
    </xf>
    <xf numFmtId="0" fontId="16" fillId="0" borderId="102" xfId="0" applyFont="1" applyFill="1" applyBorder="1" applyAlignment="1">
      <alignment horizontal="center" vertical="center" wrapText="1"/>
    </xf>
    <xf numFmtId="0" fontId="16" fillId="0" borderId="103" xfId="0" applyFont="1" applyFill="1" applyBorder="1" applyAlignment="1">
      <alignment horizontal="center" vertical="center" wrapText="1"/>
    </xf>
    <xf numFmtId="0" fontId="16" fillId="0" borderId="104" xfId="0" applyFont="1" applyFill="1" applyBorder="1" applyAlignment="1">
      <alignment horizontal="center" vertical="center" wrapText="1"/>
    </xf>
    <xf numFmtId="0" fontId="16" fillId="0" borderId="105" xfId="0" applyFont="1" applyFill="1" applyBorder="1" applyAlignment="1">
      <alignment horizontal="center" vertical="center" wrapText="1"/>
    </xf>
    <xf numFmtId="0" fontId="16" fillId="0" borderId="106" xfId="0" applyFont="1" applyFill="1" applyBorder="1" applyAlignment="1">
      <alignment horizontal="center" vertical="center" wrapText="1"/>
    </xf>
    <xf numFmtId="14" fontId="16" fillId="0" borderId="81" xfId="0" applyNumberFormat="1" applyFont="1" applyFill="1" applyBorder="1" applyAlignment="1">
      <alignment horizontal="center" vertical="center" wrapText="1"/>
    </xf>
    <xf numFmtId="166" fontId="13" fillId="0" borderId="88" xfId="7" applyNumberFormat="1" applyFont="1" applyFill="1" applyBorder="1" applyAlignment="1">
      <alignment horizontal="center" vertical="center" wrapText="1"/>
    </xf>
    <xf numFmtId="166" fontId="13" fillId="0" borderId="87" xfId="7" applyNumberFormat="1" applyFont="1" applyFill="1" applyBorder="1" applyAlignment="1">
      <alignment horizontal="center" vertical="center" wrapText="1"/>
    </xf>
    <xf numFmtId="166" fontId="13" fillId="0" borderId="0" xfId="7" applyNumberFormat="1" applyFont="1" applyFill="1" applyBorder="1" applyAlignment="1">
      <alignment horizontal="center" vertical="center" wrapText="1"/>
    </xf>
    <xf numFmtId="166" fontId="13" fillId="0" borderId="82" xfId="7" applyNumberFormat="1" applyFont="1" applyFill="1" applyBorder="1" applyAlignment="1">
      <alignment horizontal="center" vertical="center" wrapText="1"/>
    </xf>
    <xf numFmtId="166" fontId="19" fillId="0" borderId="8" xfId="7" applyNumberFormat="1" applyFont="1" applyFill="1" applyBorder="1" applyAlignment="1">
      <alignment horizontal="center" vertical="center" wrapText="1"/>
    </xf>
    <xf numFmtId="14" fontId="16" fillId="0" borderId="46" xfId="0" applyNumberFormat="1" applyFont="1" applyFill="1" applyBorder="1" applyAlignment="1">
      <alignment horizontal="center" vertical="center" wrapText="1"/>
    </xf>
    <xf numFmtId="166" fontId="13" fillId="0" borderId="20" xfId="7" applyNumberFormat="1" applyFont="1" applyFill="1" applyBorder="1" applyAlignment="1">
      <alignment horizontal="center" vertical="center" wrapText="1"/>
    </xf>
    <xf numFmtId="166" fontId="13" fillId="0" borderId="21" xfId="7" applyNumberFormat="1" applyFont="1" applyFill="1" applyBorder="1" applyAlignment="1">
      <alignment horizontal="center" vertical="center" wrapText="1"/>
    </xf>
    <xf numFmtId="166" fontId="19" fillId="0" borderId="24" xfId="7" applyNumberFormat="1" applyFont="1" applyFill="1" applyBorder="1" applyAlignment="1">
      <alignment horizontal="center" vertical="center" wrapText="1"/>
    </xf>
    <xf numFmtId="14" fontId="16" fillId="0" borderId="48" xfId="0" applyNumberFormat="1" applyFont="1" applyFill="1" applyBorder="1" applyAlignment="1">
      <alignment horizontal="center" vertical="center" wrapText="1"/>
    </xf>
    <xf numFmtId="166" fontId="13" fillId="0" borderId="51" xfId="7" applyNumberFormat="1" applyFont="1" applyFill="1" applyBorder="1" applyAlignment="1">
      <alignment horizontal="center" vertical="center" wrapText="1"/>
    </xf>
    <xf numFmtId="166" fontId="13" fillId="0" borderId="53" xfId="7" applyNumberFormat="1" applyFont="1" applyFill="1" applyBorder="1" applyAlignment="1">
      <alignment horizontal="center" vertical="center" wrapText="1"/>
    </xf>
    <xf numFmtId="166" fontId="19" fillId="0" borderId="6" xfId="7" applyNumberFormat="1" applyFont="1" applyFill="1" applyBorder="1" applyAlignment="1">
      <alignment horizontal="center" vertical="center" wrapText="1"/>
    </xf>
    <xf numFmtId="166" fontId="19" fillId="0" borderId="8" xfId="0" applyNumberFormat="1" applyFont="1" applyFill="1" applyBorder="1" applyAlignment="1">
      <alignment horizontal="center" vertical="center" wrapText="1"/>
    </xf>
    <xf numFmtId="166" fontId="19" fillId="0" borderId="24" xfId="0" applyNumberFormat="1" applyFont="1" applyFill="1" applyBorder="1" applyAlignment="1">
      <alignment horizontal="center" vertical="center" wrapText="1"/>
    </xf>
    <xf numFmtId="166" fontId="19" fillId="0" borderId="6" xfId="0" applyNumberFormat="1" applyFont="1" applyFill="1" applyBorder="1" applyAlignment="1">
      <alignment horizontal="center" vertical="center" wrapText="1"/>
    </xf>
    <xf numFmtId="166" fontId="13" fillId="0" borderId="11" xfId="7" applyNumberFormat="1" applyFont="1" applyFill="1" applyBorder="1" applyAlignment="1">
      <alignment horizontal="center" vertical="center" wrapText="1"/>
    </xf>
    <xf numFmtId="166" fontId="13" fillId="0" borderId="27" xfId="7" applyNumberFormat="1" applyFont="1" applyFill="1" applyBorder="1" applyAlignment="1">
      <alignment horizontal="center" vertical="center" wrapText="1"/>
    </xf>
    <xf numFmtId="166" fontId="13" fillId="0" borderId="89" xfId="7" applyNumberFormat="1" applyFont="1" applyFill="1" applyBorder="1" applyAlignment="1">
      <alignment horizontal="center" vertical="center" wrapText="1"/>
    </xf>
    <xf numFmtId="166" fontId="13" fillId="0" borderId="64" xfId="7" applyNumberFormat="1" applyFont="1" applyFill="1" applyBorder="1" applyAlignment="1">
      <alignment horizontal="center" vertical="center" wrapText="1"/>
    </xf>
    <xf numFmtId="166" fontId="13" fillId="0" borderId="24" xfId="7" applyNumberFormat="1" applyFont="1" applyFill="1" applyBorder="1" applyAlignment="1">
      <alignment horizontal="center" vertical="center" wrapText="1"/>
    </xf>
    <xf numFmtId="166" fontId="13" fillId="0" borderId="47" xfId="0" applyNumberFormat="1" applyFont="1" applyFill="1" applyBorder="1" applyAlignment="1">
      <alignment horizontal="center" vertical="center" wrapText="1"/>
    </xf>
    <xf numFmtId="166" fontId="13" fillId="0" borderId="50" xfId="7" applyNumberFormat="1" applyFont="1" applyFill="1" applyBorder="1" applyAlignment="1">
      <alignment horizontal="center" vertical="center" wrapText="1"/>
    </xf>
    <xf numFmtId="0" fontId="34" fillId="0" borderId="0" xfId="0" applyFont="1" applyFill="1" applyAlignment="1">
      <alignment horizontal="right" wrapText="1"/>
    </xf>
    <xf numFmtId="0" fontId="16" fillId="0" borderId="2"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71" xfId="0" applyFont="1" applyFill="1" applyBorder="1" applyAlignment="1">
      <alignment horizontal="center" vertical="center" wrapText="1"/>
    </xf>
    <xf numFmtId="166" fontId="13" fillId="0" borderId="47" xfId="7" applyNumberFormat="1" applyFont="1" applyFill="1" applyBorder="1" applyAlignment="1">
      <alignment horizontal="center" vertical="center" wrapText="1"/>
    </xf>
    <xf numFmtId="166" fontId="13" fillId="0" borderId="11" xfId="0" applyNumberFormat="1" applyFont="1" applyFill="1" applyBorder="1" applyAlignment="1">
      <alignment horizontal="center" vertical="center" wrapText="1"/>
    </xf>
    <xf numFmtId="166" fontId="13" fillId="0" borderId="53" xfId="0" applyNumberFormat="1" applyFont="1" applyFill="1" applyBorder="1" applyAlignment="1">
      <alignment horizontal="center" vertical="center" wrapText="1"/>
    </xf>
    <xf numFmtId="166" fontId="13" fillId="0" borderId="6" xfId="0" applyNumberFormat="1" applyFont="1" applyFill="1" applyBorder="1" applyAlignment="1">
      <alignment horizontal="center" vertical="center" wrapText="1"/>
    </xf>
    <xf numFmtId="166" fontId="13" fillId="0" borderId="6" xfId="7" applyNumberFormat="1" applyFont="1" applyFill="1" applyBorder="1" applyAlignment="1">
      <alignment horizontal="center" vertical="center" wrapText="1"/>
    </xf>
    <xf numFmtId="166" fontId="13" fillId="0" borderId="50" xfId="0" applyNumberFormat="1" applyFont="1" applyFill="1" applyBorder="1" applyAlignment="1">
      <alignment horizontal="center" vertical="center" wrapText="1"/>
    </xf>
    <xf numFmtId="166" fontId="13" fillId="0" borderId="7" xfId="0" applyNumberFormat="1" applyFont="1" applyFill="1" applyBorder="1" applyAlignment="1">
      <alignment horizontal="center" vertical="center" wrapText="1"/>
    </xf>
    <xf numFmtId="166" fontId="13" fillId="0" borderId="82" xfId="0" applyNumberFormat="1" applyFont="1" applyFill="1" applyBorder="1" applyAlignment="1">
      <alignment horizontal="center" vertical="center" wrapText="1"/>
    </xf>
    <xf numFmtId="166" fontId="13" fillId="0" borderId="8" xfId="0" applyNumberFormat="1" applyFont="1" applyFill="1" applyBorder="1" applyAlignment="1">
      <alignment horizontal="center" vertical="center" wrapText="1"/>
    </xf>
    <xf numFmtId="166" fontId="13" fillId="0" borderId="83" xfId="0" applyNumberFormat="1" applyFont="1" applyFill="1" applyBorder="1" applyAlignment="1">
      <alignment horizontal="center" vertical="center" wrapText="1"/>
    </xf>
    <xf numFmtId="166" fontId="13" fillId="0" borderId="64" xfId="0" applyNumberFormat="1" applyFont="1" applyFill="1" applyBorder="1" applyAlignment="1">
      <alignment horizontal="center" vertical="center" wrapText="1"/>
    </xf>
    <xf numFmtId="166" fontId="13" fillId="0" borderId="21" xfId="0" applyNumberFormat="1" applyFont="1" applyFill="1" applyBorder="1" applyAlignment="1">
      <alignment horizontal="center" vertical="center" wrapText="1"/>
    </xf>
    <xf numFmtId="166" fontId="13" fillId="0" borderId="24" xfId="0" applyNumberFormat="1" applyFont="1" applyFill="1" applyBorder="1" applyAlignment="1">
      <alignment horizontal="center" vertical="center" wrapText="1"/>
    </xf>
    <xf numFmtId="166" fontId="19" fillId="0" borderId="23" xfId="7" applyNumberFormat="1" applyFont="1" applyFill="1" applyBorder="1" applyAlignment="1">
      <alignment horizontal="center" vertical="center" wrapText="1"/>
    </xf>
    <xf numFmtId="166" fontId="19" fillId="0" borderId="21" xfId="7" applyNumberFormat="1" applyFont="1" applyFill="1" applyBorder="1" applyAlignment="1">
      <alignment horizontal="center" vertical="center" wrapText="1"/>
    </xf>
    <xf numFmtId="166" fontId="19" fillId="0" borderId="47" xfId="7" applyNumberFormat="1" applyFont="1" applyFill="1" applyBorder="1" applyAlignment="1">
      <alignment horizontal="center" vertical="center" wrapText="1"/>
    </xf>
    <xf numFmtId="14" fontId="16" fillId="0" borderId="38" xfId="0" applyNumberFormat="1" applyFont="1" applyFill="1" applyBorder="1" applyAlignment="1">
      <alignment horizontal="center" vertical="center" wrapText="1"/>
    </xf>
    <xf numFmtId="166" fontId="19" fillId="0" borderId="29" xfId="7" applyNumberFormat="1" applyFont="1" applyFill="1" applyBorder="1" applyAlignment="1">
      <alignment horizontal="center" vertical="center" wrapText="1"/>
    </xf>
    <xf numFmtId="166" fontId="19" fillId="0" borderId="27" xfId="7" applyNumberFormat="1" applyFont="1" applyFill="1" applyBorder="1" applyAlignment="1">
      <alignment horizontal="center" vertical="center" wrapText="1"/>
    </xf>
    <xf numFmtId="166" fontId="19" fillId="0" borderId="39" xfId="7" applyNumberFormat="1" applyFont="1" applyFill="1" applyBorder="1" applyAlignment="1">
      <alignment horizontal="center" vertical="center" wrapText="1"/>
    </xf>
    <xf numFmtId="0" fontId="7" fillId="2" borderId="0" xfId="0" applyFont="1" applyFill="1" applyAlignment="1">
      <alignment vertical="center" wrapText="1"/>
    </xf>
    <xf numFmtId="0" fontId="7" fillId="0" borderId="0" xfId="0" applyFont="1" applyAlignment="1">
      <alignment vertical="center" wrapText="1"/>
    </xf>
    <xf numFmtId="0" fontId="6" fillId="9" borderId="1"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63" xfId="0" applyFont="1" applyBorder="1" applyAlignment="1">
      <alignment vertical="center" wrapText="1"/>
    </xf>
    <xf numFmtId="166" fontId="7" fillId="0" borderId="41" xfId="2" applyNumberFormat="1" applyFont="1" applyBorder="1" applyAlignment="1">
      <alignment horizontal="center" vertical="center" wrapText="1"/>
    </xf>
    <xf numFmtId="166" fontId="7" fillId="0" borderId="45" xfId="2" applyNumberFormat="1" applyFont="1" applyBorder="1" applyAlignment="1">
      <alignment horizontal="center" vertical="center" wrapText="1"/>
    </xf>
    <xf numFmtId="166" fontId="7" fillId="0" borderId="42" xfId="2" applyNumberFormat="1" applyFont="1" applyBorder="1" applyAlignment="1">
      <alignment horizontal="center" vertical="center" wrapText="1"/>
    </xf>
    <xf numFmtId="166" fontId="7" fillId="2" borderId="0" xfId="2" applyNumberFormat="1" applyFont="1" applyFill="1" applyAlignment="1">
      <alignment horizontal="center" vertical="center" wrapText="1"/>
    </xf>
    <xf numFmtId="0" fontId="7" fillId="0" borderId="56" xfId="0" applyFont="1" applyBorder="1" applyAlignment="1">
      <alignment vertical="center" wrapText="1"/>
    </xf>
    <xf numFmtId="166" fontId="7" fillId="0" borderId="29" xfId="2" applyNumberFormat="1" applyFont="1" applyBorder="1" applyAlignment="1">
      <alignment horizontal="center" vertical="center" wrapText="1"/>
    </xf>
    <xf numFmtId="166" fontId="7" fillId="0" borderId="27" xfId="2" applyNumberFormat="1" applyFont="1" applyBorder="1" applyAlignment="1">
      <alignment horizontal="center" vertical="center" wrapText="1"/>
    </xf>
    <xf numFmtId="166" fontId="7" fillId="0" borderId="39" xfId="2" applyNumberFormat="1" applyFont="1" applyBorder="1" applyAlignment="1">
      <alignment horizontal="center" vertical="center" wrapText="1"/>
    </xf>
    <xf numFmtId="0" fontId="3" fillId="4" borderId="0" xfId="0" applyFont="1" applyFill="1" applyAlignment="1">
      <alignment vertical="center" wrapText="1"/>
    </xf>
    <xf numFmtId="0" fontId="3" fillId="0" borderId="0" xfId="0" applyFont="1" applyAlignment="1">
      <alignment vertical="center" wrapText="1"/>
    </xf>
    <xf numFmtId="0" fontId="9" fillId="4" borderId="0" xfId="0" applyFont="1" applyFill="1" applyAlignment="1">
      <alignment vertical="center" wrapText="1"/>
    </xf>
    <xf numFmtId="0" fontId="9" fillId="4" borderId="0" xfId="0" applyFont="1" applyFill="1" applyAlignment="1">
      <alignment horizontal="center" vertical="center" wrapText="1"/>
    </xf>
    <xf numFmtId="14" fontId="9" fillId="5" borderId="27" xfId="0" applyNumberFormat="1" applyFont="1" applyFill="1" applyBorder="1" applyAlignment="1">
      <alignment horizontal="center" vertical="center" wrapText="1"/>
    </xf>
    <xf numFmtId="14" fontId="9" fillId="5" borderId="28" xfId="0" applyNumberFormat="1" applyFont="1" applyFill="1" applyBorder="1" applyAlignment="1">
      <alignment horizontal="center" vertical="center" wrapText="1"/>
    </xf>
    <xf numFmtId="3" fontId="3" fillId="0" borderId="0" xfId="0" applyNumberFormat="1" applyFont="1" applyAlignment="1">
      <alignment vertical="center" wrapText="1"/>
    </xf>
    <xf numFmtId="0" fontId="3" fillId="0" borderId="21" xfId="0" applyFont="1" applyBorder="1" applyAlignment="1">
      <alignment vertical="center" wrapText="1"/>
    </xf>
    <xf numFmtId="3" fontId="9" fillId="0" borderId="21" xfId="0" applyNumberFormat="1" applyFont="1" applyBorder="1" applyAlignment="1">
      <alignment horizontal="center" vertical="center" wrapText="1"/>
    </xf>
    <xf numFmtId="3" fontId="9" fillId="0" borderId="22" xfId="0" applyNumberFormat="1" applyFont="1" applyBorder="1" applyAlignment="1">
      <alignment horizontal="center" vertical="center" wrapText="1"/>
    </xf>
    <xf numFmtId="0" fontId="9" fillId="0" borderId="20" xfId="0" applyFont="1" applyBorder="1" applyAlignment="1">
      <alignment horizontal="center" vertical="center" wrapText="1"/>
    </xf>
    <xf numFmtId="0" fontId="9" fillId="0" borderId="26" xfId="0" applyFont="1" applyBorder="1" applyAlignment="1">
      <alignment horizontal="center" vertical="center" wrapText="1"/>
    </xf>
    <xf numFmtId="3" fontId="9" fillId="0" borderId="27" xfId="0" applyNumberFormat="1" applyFont="1" applyBorder="1" applyAlignment="1">
      <alignment horizontal="center" vertical="center" wrapText="1"/>
    </xf>
    <xf numFmtId="3" fontId="9" fillId="0" borderId="28" xfId="0" applyNumberFormat="1" applyFont="1" applyBorder="1" applyAlignment="1">
      <alignment horizontal="center" vertical="center" wrapText="1"/>
    </xf>
    <xf numFmtId="0" fontId="3" fillId="4" borderId="8" xfId="0" applyFont="1" applyFill="1" applyBorder="1" applyAlignment="1">
      <alignment vertical="center" wrapText="1"/>
    </xf>
    <xf numFmtId="0" fontId="3"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horizontal="center" vertical="center" wrapText="1"/>
    </xf>
    <xf numFmtId="0" fontId="9" fillId="4" borderId="6" xfId="0" applyFont="1" applyFill="1" applyBorder="1" applyAlignment="1">
      <alignment vertical="center" wrapText="1"/>
    </xf>
    <xf numFmtId="14" fontId="9" fillId="6" borderId="21" xfId="0" applyNumberFormat="1" applyFont="1" applyFill="1" applyBorder="1" applyAlignment="1">
      <alignment horizontal="center" vertical="center" wrapText="1"/>
    </xf>
    <xf numFmtId="14" fontId="9" fillId="6" borderId="22" xfId="0" applyNumberFormat="1" applyFont="1" applyFill="1" applyBorder="1" applyAlignment="1">
      <alignment horizontal="center" vertical="center" wrapText="1"/>
    </xf>
    <xf numFmtId="0" fontId="0" fillId="0" borderId="0" xfId="0" applyAlignment="1">
      <alignment wrapText="1"/>
    </xf>
    <xf numFmtId="0" fontId="35" fillId="0" borderId="0" xfId="0" applyFont="1" applyAlignment="1">
      <alignment vertical="center" wrapText="1"/>
    </xf>
    <xf numFmtId="0" fontId="36" fillId="0" borderId="0" xfId="0" applyFont="1" applyAlignment="1">
      <alignment vertical="center" wrapText="1"/>
    </xf>
    <xf numFmtId="0" fontId="16" fillId="0" borderId="0" xfId="0" applyFont="1" applyAlignment="1">
      <alignment vertical="center" wrapText="1"/>
    </xf>
    <xf numFmtId="0" fontId="35" fillId="0" borderId="0" xfId="0" applyFont="1" applyAlignment="1">
      <alignment horizontal="center" vertical="center" wrapText="1"/>
    </xf>
    <xf numFmtId="0" fontId="16" fillId="8" borderId="80" xfId="0" applyFont="1" applyFill="1" applyBorder="1" applyAlignment="1">
      <alignment horizontal="center" vertical="center" wrapText="1"/>
    </xf>
    <xf numFmtId="0" fontId="16" fillId="8" borderId="32" xfId="0" applyFont="1" applyFill="1" applyBorder="1" applyAlignment="1">
      <alignment horizontal="center" vertical="center" wrapText="1"/>
    </xf>
    <xf numFmtId="0" fontId="16" fillId="8" borderId="33" xfId="0" applyFont="1" applyFill="1" applyBorder="1" applyAlignment="1">
      <alignment horizontal="center" vertical="center" wrapText="1"/>
    </xf>
    <xf numFmtId="0" fontId="16" fillId="6" borderId="36" xfId="0" applyFont="1" applyFill="1" applyBorder="1" applyAlignment="1">
      <alignment horizontal="center" vertical="center" wrapText="1"/>
    </xf>
    <xf numFmtId="0" fontId="37" fillId="10" borderId="36" xfId="0" applyFont="1" applyFill="1" applyBorder="1" applyAlignment="1">
      <alignment wrapText="1"/>
    </xf>
    <xf numFmtId="3" fontId="16" fillId="6" borderId="15" xfId="0" applyNumberFormat="1" applyFont="1" applyFill="1" applyBorder="1" applyAlignment="1">
      <alignment horizontal="center" vertical="center" wrapText="1"/>
    </xf>
    <xf numFmtId="166" fontId="16" fillId="6" borderId="17" xfId="0" applyNumberFormat="1" applyFont="1" applyFill="1" applyBorder="1" applyAlignment="1">
      <alignment horizontal="center" vertical="center" wrapText="1"/>
    </xf>
    <xf numFmtId="0" fontId="16" fillId="6" borderId="46" xfId="0" applyFont="1" applyFill="1" applyBorder="1" applyAlignment="1">
      <alignment horizontal="center" vertical="center" wrapText="1"/>
    </xf>
    <xf numFmtId="0" fontId="37" fillId="10" borderId="46" xfId="0" applyFont="1" applyFill="1" applyBorder="1" applyAlignment="1">
      <alignment wrapText="1"/>
    </xf>
    <xf numFmtId="3" fontId="16" fillId="6" borderId="20" xfId="0" applyNumberFormat="1" applyFont="1" applyFill="1" applyBorder="1" applyAlignment="1">
      <alignment horizontal="center" vertical="center" wrapText="1"/>
    </xf>
    <xf numFmtId="166" fontId="16" fillId="6" borderId="22" xfId="0" applyNumberFormat="1" applyFont="1" applyFill="1" applyBorder="1" applyAlignment="1">
      <alignment horizontal="center" vertical="center" wrapText="1"/>
    </xf>
    <xf numFmtId="49" fontId="16" fillId="0" borderId="46" xfId="0" applyNumberFormat="1" applyFont="1" applyBorder="1" applyAlignment="1">
      <alignment horizontal="right" vertical="center" wrapText="1"/>
    </xf>
    <xf numFmtId="0" fontId="37" fillId="0" borderId="46" xfId="0" applyFont="1" applyBorder="1" applyAlignment="1">
      <alignment horizontal="right" wrapText="1"/>
    </xf>
    <xf numFmtId="3" fontId="13" fillId="0" borderId="20" xfId="0" applyNumberFormat="1" applyFont="1" applyBorder="1" applyAlignment="1">
      <alignment horizontal="center" vertical="center" wrapText="1"/>
    </xf>
    <xf numFmtId="166" fontId="13" fillId="0" borderId="22" xfId="0" applyNumberFormat="1" applyFont="1" applyBorder="1" applyAlignment="1">
      <alignment horizontal="center" vertical="center" wrapText="1"/>
    </xf>
    <xf numFmtId="0" fontId="16" fillId="8" borderId="46" xfId="0" applyFont="1" applyFill="1" applyBorder="1" applyAlignment="1">
      <alignment horizontal="center" vertical="center" wrapText="1"/>
    </xf>
    <xf numFmtId="0" fontId="38" fillId="11" borderId="46" xfId="0" applyFont="1" applyFill="1" applyBorder="1" applyAlignment="1">
      <alignment wrapText="1"/>
    </xf>
    <xf numFmtId="3" fontId="16" fillId="8" borderId="20" xfId="0" applyNumberFormat="1" applyFont="1" applyFill="1" applyBorder="1" applyAlignment="1">
      <alignment horizontal="center" vertical="center" wrapText="1"/>
    </xf>
    <xf numFmtId="166" fontId="16" fillId="8" borderId="22" xfId="0" applyNumberFormat="1" applyFont="1" applyFill="1" applyBorder="1" applyAlignment="1">
      <alignment horizontal="center" vertical="center" wrapText="1"/>
    </xf>
    <xf numFmtId="0" fontId="16" fillId="8" borderId="38" xfId="0" applyFont="1" applyFill="1" applyBorder="1" applyAlignment="1">
      <alignment horizontal="center" vertical="center" wrapText="1"/>
    </xf>
    <xf numFmtId="0" fontId="38" fillId="11" borderId="38" xfId="0" applyFont="1" applyFill="1" applyBorder="1" applyAlignment="1">
      <alignment wrapText="1"/>
    </xf>
    <xf numFmtId="3" fontId="16" fillId="8" borderId="26" xfId="0" applyNumberFormat="1" applyFont="1" applyFill="1" applyBorder="1" applyAlignment="1">
      <alignment horizontal="center" vertical="center" wrapText="1"/>
    </xf>
    <xf numFmtId="166" fontId="16" fillId="8" borderId="28" xfId="0" applyNumberFormat="1" applyFont="1" applyFill="1" applyBorder="1" applyAlignment="1">
      <alignment horizontal="center" vertical="center" wrapText="1"/>
    </xf>
    <xf numFmtId="0" fontId="39" fillId="0" borderId="0" xfId="0" applyFont="1" applyFill="1" applyBorder="1" applyAlignment="1">
      <alignment wrapText="1"/>
    </xf>
    <xf numFmtId="3" fontId="36" fillId="0" borderId="0" xfId="0" applyNumberFormat="1" applyFont="1" applyAlignment="1">
      <alignment vertical="center" wrapText="1"/>
    </xf>
    <xf numFmtId="0" fontId="34" fillId="0" borderId="0" xfId="0" applyFont="1"/>
    <xf numFmtId="0" fontId="16" fillId="8" borderId="10" xfId="0" applyFont="1" applyFill="1" applyBorder="1" applyAlignment="1">
      <alignment horizontal="center" vertical="center" wrapText="1"/>
    </xf>
    <xf numFmtId="3" fontId="16" fillId="6" borderId="36" xfId="0" applyNumberFormat="1" applyFont="1" applyFill="1" applyBorder="1" applyAlignment="1">
      <alignment horizontal="center" vertical="center" wrapText="1"/>
    </xf>
    <xf numFmtId="3" fontId="16" fillId="6" borderId="46" xfId="0" applyNumberFormat="1" applyFont="1" applyFill="1" applyBorder="1" applyAlignment="1">
      <alignment horizontal="center" vertical="center" wrapText="1"/>
    </xf>
    <xf numFmtId="49" fontId="16" fillId="0" borderId="46" xfId="0" applyNumberFormat="1" applyFont="1" applyBorder="1" applyAlignment="1">
      <alignment horizontal="center" vertical="center" wrapText="1"/>
    </xf>
    <xf numFmtId="0" fontId="0" fillId="0" borderId="0" xfId="0" applyBorder="1"/>
    <xf numFmtId="3" fontId="0" fillId="0" borderId="0" xfId="0" applyNumberFormat="1"/>
    <xf numFmtId="0" fontId="16" fillId="0" borderId="0" xfId="0" applyFont="1"/>
    <xf numFmtId="0" fontId="13" fillId="0" borderId="46" xfId="0" applyFont="1" applyBorder="1"/>
    <xf numFmtId="3" fontId="13" fillId="0" borderId="20" xfId="0" applyNumberFormat="1" applyFont="1" applyFill="1" applyBorder="1" applyAlignment="1">
      <alignment horizontal="center"/>
    </xf>
    <xf numFmtId="3" fontId="13" fillId="0" borderId="21" xfId="0" applyNumberFormat="1" applyFont="1" applyFill="1" applyBorder="1" applyAlignment="1">
      <alignment horizontal="center"/>
    </xf>
    <xf numFmtId="3" fontId="13" fillId="0" borderId="22" xfId="0" applyNumberFormat="1" applyFont="1" applyFill="1" applyBorder="1" applyAlignment="1">
      <alignment horizontal="center"/>
    </xf>
    <xf numFmtId="3" fontId="13" fillId="0" borderId="0" xfId="0" applyNumberFormat="1" applyFont="1"/>
    <xf numFmtId="0" fontId="13" fillId="0" borderId="72" xfId="0" applyFont="1" applyBorder="1"/>
    <xf numFmtId="3" fontId="13" fillId="0" borderId="26" xfId="0" applyNumberFormat="1" applyFont="1" applyFill="1" applyBorder="1" applyAlignment="1">
      <alignment horizontal="center"/>
    </xf>
    <xf numFmtId="3" fontId="13" fillId="0" borderId="27" xfId="0" applyNumberFormat="1" applyFont="1" applyFill="1" applyBorder="1" applyAlignment="1">
      <alignment horizontal="center"/>
    </xf>
    <xf numFmtId="3" fontId="13" fillId="0" borderId="28" xfId="0" applyNumberFormat="1" applyFont="1" applyFill="1" applyBorder="1" applyAlignment="1">
      <alignment horizontal="center"/>
    </xf>
    <xf numFmtId="0" fontId="16" fillId="0" borderId="10" xfId="0" applyFont="1" applyBorder="1" applyAlignment="1">
      <alignment horizontal="center"/>
    </xf>
    <xf numFmtId="3" fontId="16" fillId="0" borderId="32" xfId="0" applyNumberFormat="1" applyFont="1" applyFill="1" applyBorder="1" applyAlignment="1">
      <alignment horizontal="center"/>
    </xf>
    <xf numFmtId="3" fontId="16" fillId="0" borderId="35" xfId="0" applyNumberFormat="1" applyFont="1" applyFill="1" applyBorder="1" applyAlignment="1">
      <alignment horizontal="center"/>
    </xf>
    <xf numFmtId="3" fontId="16" fillId="0" borderId="10" xfId="0" applyNumberFormat="1" applyFont="1" applyFill="1" applyBorder="1" applyAlignment="1">
      <alignment horizontal="center"/>
    </xf>
    <xf numFmtId="3" fontId="13" fillId="0" borderId="41" xfId="0" applyNumberFormat="1" applyFont="1" applyFill="1" applyBorder="1" applyAlignment="1">
      <alignment horizontal="center" vertical="center" wrapText="1"/>
    </xf>
    <xf numFmtId="3" fontId="13" fillId="0" borderId="45" xfId="0" applyNumberFormat="1" applyFont="1" applyFill="1" applyBorder="1" applyAlignment="1">
      <alignment horizontal="center" vertical="center" wrapText="1"/>
    </xf>
    <xf numFmtId="3" fontId="13" fillId="0" borderId="42" xfId="0" applyNumberFormat="1" applyFont="1" applyFill="1" applyBorder="1" applyAlignment="1">
      <alignment horizontal="center" vertical="center" wrapText="1"/>
    </xf>
    <xf numFmtId="3" fontId="13" fillId="0" borderId="43" xfId="0" applyNumberFormat="1" applyFont="1" applyFill="1" applyBorder="1" applyAlignment="1">
      <alignment horizontal="center" vertical="center" wrapText="1"/>
    </xf>
    <xf numFmtId="3" fontId="13" fillId="0" borderId="25" xfId="0" applyNumberFormat="1" applyFont="1" applyFill="1" applyBorder="1" applyAlignment="1">
      <alignment horizontal="center" vertical="center" wrapText="1"/>
    </xf>
    <xf numFmtId="3" fontId="13" fillId="0" borderId="23" xfId="0" applyNumberFormat="1" applyFont="1" applyFill="1" applyBorder="1" applyAlignment="1">
      <alignment horizontal="center" vertical="center" wrapText="1"/>
    </xf>
    <xf numFmtId="3" fontId="13" fillId="0" borderId="21" xfId="0" applyNumberFormat="1" applyFont="1" applyFill="1" applyBorder="1" applyAlignment="1">
      <alignment horizontal="center" vertical="center" wrapText="1"/>
    </xf>
    <xf numFmtId="3" fontId="13" fillId="0" borderId="47" xfId="0" applyNumberFormat="1" applyFont="1" applyFill="1" applyBorder="1" applyAlignment="1">
      <alignment horizontal="center" vertical="center" wrapText="1"/>
    </xf>
    <xf numFmtId="3" fontId="13" fillId="0" borderId="20" xfId="0" applyNumberFormat="1" applyFont="1" applyFill="1" applyBorder="1" applyAlignment="1">
      <alignment horizontal="center" vertical="center" wrapText="1"/>
    </xf>
    <xf numFmtId="3" fontId="13" fillId="0" borderId="22" xfId="0" applyNumberFormat="1" applyFont="1" applyFill="1" applyBorder="1" applyAlignment="1">
      <alignment horizontal="center" vertical="center" wrapText="1"/>
    </xf>
    <xf numFmtId="0" fontId="9" fillId="0" borderId="38" xfId="0" applyFont="1" applyBorder="1" applyAlignment="1">
      <alignment vertical="center" wrapText="1"/>
    </xf>
    <xf numFmtId="3" fontId="9" fillId="0" borderId="29" xfId="0" applyNumberFormat="1" applyFont="1" applyFill="1" applyBorder="1" applyAlignment="1">
      <alignment horizontal="center" vertical="center" wrapText="1"/>
    </xf>
    <xf numFmtId="3" fontId="9" fillId="0" borderId="27" xfId="0" applyNumberFormat="1" applyFont="1" applyFill="1" applyBorder="1" applyAlignment="1">
      <alignment horizontal="center" vertical="center" wrapText="1"/>
    </xf>
    <xf numFmtId="3" fontId="9" fillId="0" borderId="39" xfId="0" applyNumberFormat="1" applyFont="1" applyFill="1" applyBorder="1" applyAlignment="1">
      <alignment horizontal="center" vertical="center" wrapText="1"/>
    </xf>
    <xf numFmtId="3" fontId="9" fillId="0" borderId="26" xfId="0" applyNumberFormat="1" applyFont="1" applyFill="1" applyBorder="1" applyAlignment="1">
      <alignment horizontal="center" vertical="center" wrapText="1"/>
    </xf>
    <xf numFmtId="3" fontId="9" fillId="0" borderId="28" xfId="0" applyNumberFormat="1" applyFont="1" applyFill="1" applyBorder="1" applyAlignment="1">
      <alignment horizontal="center" vertical="center" wrapText="1"/>
    </xf>
    <xf numFmtId="0" fontId="40" fillId="0" borderId="0" xfId="13" applyFont="1" applyAlignment="1">
      <alignment vertical="center" wrapText="1"/>
    </xf>
    <xf numFmtId="0" fontId="40" fillId="0" borderId="0" xfId="13" applyFont="1" applyAlignment="1">
      <alignment wrapText="1"/>
    </xf>
    <xf numFmtId="0" fontId="41" fillId="0" borderId="0" xfId="13" applyFont="1" applyAlignment="1">
      <alignment horizontal="center" vertical="center" wrapText="1"/>
    </xf>
    <xf numFmtId="0" fontId="16" fillId="0" borderId="31" xfId="14" applyFont="1" applyFill="1" applyBorder="1" applyAlignment="1">
      <alignment horizontal="center" vertical="center" wrapText="1"/>
    </xf>
    <xf numFmtId="0" fontId="16" fillId="0" borderId="71" xfId="14" applyFont="1" applyFill="1" applyBorder="1" applyAlignment="1">
      <alignment horizontal="center" vertical="center" wrapText="1"/>
    </xf>
    <xf numFmtId="0" fontId="16" fillId="0" borderId="1" xfId="14" applyFont="1" applyFill="1" applyBorder="1" applyAlignment="1">
      <alignment horizontal="center" vertical="center" wrapText="1"/>
    </xf>
    <xf numFmtId="0" fontId="16" fillId="0" borderId="10" xfId="14" applyFont="1" applyFill="1" applyBorder="1" applyAlignment="1">
      <alignment horizontal="center" vertical="center" wrapText="1"/>
    </xf>
    <xf numFmtId="49" fontId="13" fillId="0" borderId="46" xfId="14" applyNumberFormat="1" applyFont="1" applyBorder="1" applyAlignment="1">
      <alignment horizontal="center" vertical="center" wrapText="1"/>
    </xf>
    <xf numFmtId="0" fontId="13" fillId="0" borderId="65" xfId="14" applyFont="1" applyBorder="1" applyAlignment="1">
      <alignment vertical="center" wrapText="1"/>
    </xf>
    <xf numFmtId="3" fontId="13" fillId="0" borderId="64" xfId="14" applyNumberFormat="1" applyFont="1" applyBorder="1" applyAlignment="1">
      <alignment horizontal="center" vertical="center" wrapText="1"/>
    </xf>
    <xf numFmtId="3" fontId="13" fillId="0" borderId="21" xfId="14" applyNumberFormat="1" applyFont="1" applyBorder="1" applyAlignment="1">
      <alignment horizontal="center" vertical="center" wrapText="1"/>
    </xf>
    <xf numFmtId="3" fontId="13" fillId="0" borderId="65" xfId="14" applyNumberFormat="1" applyFont="1" applyBorder="1" applyAlignment="1">
      <alignment horizontal="center" vertical="center" wrapText="1"/>
    </xf>
    <xf numFmtId="3" fontId="13" fillId="0" borderId="46" xfId="14" applyNumberFormat="1" applyFont="1" applyBorder="1" applyAlignment="1">
      <alignment horizontal="center" vertical="center" wrapText="1"/>
    </xf>
    <xf numFmtId="3" fontId="40" fillId="0" borderId="0" xfId="13" applyNumberFormat="1" applyFont="1" applyAlignment="1">
      <alignment wrapText="1"/>
    </xf>
    <xf numFmtId="49" fontId="13" fillId="0" borderId="46" xfId="14" applyNumberFormat="1" applyFont="1" applyFill="1" applyBorder="1" applyAlignment="1">
      <alignment horizontal="center" vertical="center" wrapText="1"/>
    </xf>
    <xf numFmtId="0" fontId="13" fillId="0" borderId="65" xfId="14" applyFont="1" applyFill="1" applyBorder="1" applyAlignment="1">
      <alignment vertical="center" wrapText="1"/>
    </xf>
    <xf numFmtId="3" fontId="13" fillId="0" borderId="64" xfId="14" applyNumberFormat="1" applyFont="1" applyFill="1" applyBorder="1" applyAlignment="1">
      <alignment horizontal="center" vertical="center" wrapText="1"/>
    </xf>
    <xf numFmtId="3" fontId="13" fillId="0" borderId="21" xfId="14" applyNumberFormat="1" applyFont="1" applyFill="1" applyBorder="1" applyAlignment="1">
      <alignment horizontal="center" vertical="center" wrapText="1"/>
    </xf>
    <xf numFmtId="3" fontId="13" fillId="0" borderId="65" xfId="14" applyNumberFormat="1" applyFont="1" applyFill="1" applyBorder="1" applyAlignment="1">
      <alignment horizontal="center" vertical="center" wrapText="1"/>
    </xf>
    <xf numFmtId="3" fontId="13" fillId="0" borderId="46" xfId="14" applyNumberFormat="1" applyFont="1" applyFill="1" applyBorder="1" applyAlignment="1">
      <alignment horizontal="center" vertical="center" wrapText="1"/>
    </xf>
    <xf numFmtId="49" fontId="13" fillId="0" borderId="72" xfId="14" applyNumberFormat="1" applyFont="1" applyFill="1" applyBorder="1" applyAlignment="1">
      <alignment horizontal="center" vertical="center" wrapText="1"/>
    </xf>
    <xf numFmtId="0" fontId="13" fillId="0" borderId="101" xfId="14" applyFont="1" applyFill="1" applyBorder="1" applyAlignment="1">
      <alignment vertical="center" wrapText="1"/>
    </xf>
    <xf numFmtId="3" fontId="13" fillId="0" borderId="57" xfId="14" applyNumberFormat="1" applyFont="1" applyFill="1" applyBorder="1" applyAlignment="1">
      <alignment horizontal="center" vertical="center" wrapText="1"/>
    </xf>
    <xf numFmtId="3" fontId="13" fillId="0" borderId="58" xfId="14" applyNumberFormat="1" applyFont="1" applyFill="1" applyBorder="1" applyAlignment="1">
      <alignment horizontal="center" vertical="center" wrapText="1"/>
    </xf>
    <xf numFmtId="3" fontId="13" fillId="0" borderId="101" xfId="14" applyNumberFormat="1" applyFont="1" applyFill="1" applyBorder="1" applyAlignment="1">
      <alignment horizontal="center" vertical="center" wrapText="1"/>
    </xf>
    <xf numFmtId="3" fontId="13" fillId="0" borderId="72" xfId="14" applyNumberFormat="1" applyFont="1" applyFill="1" applyBorder="1" applyAlignment="1">
      <alignment horizontal="center" vertical="center" wrapText="1"/>
    </xf>
    <xf numFmtId="49" fontId="16" fillId="0" borderId="10" xfId="14" applyNumberFormat="1" applyFont="1" applyBorder="1" applyAlignment="1">
      <alignment horizontal="center" vertical="center" wrapText="1"/>
    </xf>
    <xf numFmtId="0" fontId="16" fillId="0" borderId="1" xfId="14" applyFont="1" applyBorder="1" applyAlignment="1">
      <alignment vertical="center" wrapText="1"/>
    </xf>
    <xf numFmtId="3" fontId="16" fillId="0" borderId="31" xfId="14" applyNumberFormat="1" applyFont="1" applyFill="1" applyBorder="1" applyAlignment="1">
      <alignment horizontal="center" vertical="center" wrapText="1"/>
    </xf>
    <xf numFmtId="3" fontId="16" fillId="0" borderId="71" xfId="14" applyNumberFormat="1" applyFont="1" applyFill="1" applyBorder="1" applyAlignment="1">
      <alignment horizontal="center" vertical="center" wrapText="1"/>
    </xf>
    <xf numFmtId="3" fontId="16" fillId="0" borderId="1" xfId="14" applyNumberFormat="1" applyFont="1" applyFill="1" applyBorder="1" applyAlignment="1">
      <alignment horizontal="center" vertical="center" wrapText="1"/>
    </xf>
    <xf numFmtId="3" fontId="16" fillId="0" borderId="10" xfId="14" applyNumberFormat="1" applyFont="1" applyFill="1" applyBorder="1" applyAlignment="1">
      <alignment horizontal="center" vertical="center" wrapText="1"/>
    </xf>
    <xf numFmtId="3" fontId="16" fillId="0" borderId="31" xfId="14" applyNumberFormat="1" applyFont="1" applyBorder="1" applyAlignment="1">
      <alignment horizontal="center" vertical="center" wrapText="1"/>
    </xf>
    <xf numFmtId="3" fontId="16" fillId="0" borderId="71" xfId="14" applyNumberFormat="1" applyFont="1" applyBorder="1" applyAlignment="1">
      <alignment horizontal="center" vertical="center" wrapText="1"/>
    </xf>
    <xf numFmtId="3" fontId="16" fillId="0" borderId="1" xfId="14" applyNumberFormat="1" applyFont="1" applyBorder="1" applyAlignment="1">
      <alignment horizontal="center" vertical="center" wrapText="1"/>
    </xf>
    <xf numFmtId="3" fontId="16" fillId="0" borderId="10" xfId="14" applyNumberFormat="1" applyFont="1" applyBorder="1" applyAlignment="1">
      <alignment horizontal="center" vertical="center" wrapText="1"/>
    </xf>
    <xf numFmtId="49" fontId="13" fillId="0" borderId="72" xfId="14" applyNumberFormat="1" applyFont="1" applyBorder="1" applyAlignment="1">
      <alignment horizontal="center" vertical="center" wrapText="1"/>
    </xf>
    <xf numFmtId="0" fontId="13" fillId="0" borderId="101" xfId="14" applyFont="1" applyBorder="1" applyAlignment="1">
      <alignment vertical="center" wrapText="1"/>
    </xf>
    <xf numFmtId="0" fontId="16" fillId="0" borderId="2" xfId="14" applyFont="1" applyBorder="1" applyAlignment="1">
      <alignment vertical="center" wrapText="1"/>
    </xf>
    <xf numFmtId="49" fontId="42" fillId="5" borderId="31" xfId="14" applyNumberFormat="1" applyFont="1" applyFill="1" applyBorder="1" applyAlignment="1">
      <alignment vertical="center" wrapText="1"/>
    </xf>
    <xf numFmtId="49" fontId="42" fillId="5" borderId="31" xfId="14" applyNumberFormat="1" applyFont="1" applyFill="1" applyBorder="1" applyAlignment="1">
      <alignment horizontal="center" vertical="center" wrapText="1"/>
    </xf>
    <xf numFmtId="49" fontId="13" fillId="0" borderId="19" xfId="14" applyNumberFormat="1" applyFont="1" applyFill="1" applyBorder="1" applyAlignment="1">
      <alignment vertical="center" wrapText="1"/>
    </xf>
    <xf numFmtId="49" fontId="13" fillId="0" borderId="24" xfId="14" applyNumberFormat="1" applyFont="1" applyFill="1" applyBorder="1" applyAlignment="1">
      <alignment vertical="center" wrapText="1"/>
    </xf>
    <xf numFmtId="49" fontId="16" fillId="0" borderId="38" xfId="14" applyNumberFormat="1" applyFont="1" applyBorder="1" applyAlignment="1">
      <alignment horizontal="center" vertical="center" wrapText="1"/>
    </xf>
    <xf numFmtId="49" fontId="16" fillId="0" borderId="30" xfId="14" applyNumberFormat="1" applyFont="1" applyFill="1" applyBorder="1" applyAlignment="1">
      <alignment vertical="center" wrapText="1"/>
    </xf>
    <xf numFmtId="49" fontId="16" fillId="0" borderId="36" xfId="14" applyNumberFormat="1" applyFont="1" applyBorder="1" applyAlignment="1">
      <alignment horizontal="center" vertical="center" wrapText="1"/>
    </xf>
    <xf numFmtId="49" fontId="13" fillId="0" borderId="54" xfId="14" applyNumberFormat="1" applyFont="1" applyFill="1" applyBorder="1" applyAlignment="1">
      <alignment vertical="center" wrapText="1"/>
    </xf>
    <xf numFmtId="3" fontId="13" fillId="0" borderId="54" xfId="14" applyNumberFormat="1" applyFont="1" applyFill="1" applyBorder="1" applyAlignment="1">
      <alignment horizontal="center" vertical="center" wrapText="1"/>
    </xf>
    <xf numFmtId="3" fontId="13" fillId="0" borderId="16" xfId="14" applyNumberFormat="1" applyFont="1" applyFill="1" applyBorder="1" applyAlignment="1">
      <alignment horizontal="center" vertical="center" wrapText="1"/>
    </xf>
    <xf numFmtId="3" fontId="13" fillId="0" borderId="68" xfId="14" applyNumberFormat="1" applyFont="1" applyFill="1" applyBorder="1" applyAlignment="1">
      <alignment horizontal="center" vertical="center" wrapText="1"/>
    </xf>
    <xf numFmtId="3" fontId="13" fillId="0" borderId="36" xfId="14" applyNumberFormat="1" applyFont="1" applyFill="1" applyBorder="1" applyAlignment="1">
      <alignment horizontal="center" vertical="center" wrapText="1"/>
    </xf>
    <xf numFmtId="49" fontId="16" fillId="0" borderId="46" xfId="14" applyNumberFormat="1" applyFont="1" applyBorder="1" applyAlignment="1">
      <alignment horizontal="center" vertical="center" wrapText="1"/>
    </xf>
    <xf numFmtId="49" fontId="13" fillId="0" borderId="46" xfId="14" applyNumberFormat="1" applyFont="1" applyFill="1" applyBorder="1" applyAlignment="1">
      <alignment vertical="center" wrapText="1"/>
    </xf>
    <xf numFmtId="49" fontId="13" fillId="0" borderId="38" xfId="14" applyNumberFormat="1" applyFont="1" applyFill="1" applyBorder="1" applyAlignment="1">
      <alignment vertical="center" wrapText="1"/>
    </xf>
    <xf numFmtId="49" fontId="16" fillId="3" borderId="10" xfId="14" applyNumberFormat="1" applyFont="1" applyFill="1" applyBorder="1" applyAlignment="1">
      <alignment horizontal="center" vertical="center" wrapText="1"/>
    </xf>
    <xf numFmtId="0" fontId="16" fillId="3" borderId="1" xfId="14" applyFont="1" applyFill="1" applyBorder="1" applyAlignment="1">
      <alignment vertical="center" wrapText="1"/>
    </xf>
    <xf numFmtId="3" fontId="16" fillId="3" borderId="31" xfId="14" applyNumberFormat="1" applyFont="1" applyFill="1" applyBorder="1" applyAlignment="1">
      <alignment horizontal="center" vertical="center" wrapText="1"/>
    </xf>
    <xf numFmtId="3" fontId="16" fillId="3" borderId="71" xfId="14" applyNumberFormat="1" applyFont="1" applyFill="1" applyBorder="1" applyAlignment="1">
      <alignment horizontal="center" vertical="center" wrapText="1"/>
    </xf>
    <xf numFmtId="3" fontId="16" fillId="3" borderId="1" xfId="14" applyNumberFormat="1" applyFont="1" applyFill="1" applyBorder="1" applyAlignment="1">
      <alignment horizontal="center" vertical="center" wrapText="1"/>
    </xf>
    <xf numFmtId="3" fontId="16" fillId="3" borderId="10" xfId="14" applyNumberFormat="1" applyFont="1" applyFill="1" applyBorder="1" applyAlignment="1">
      <alignment horizontal="center" vertical="center" wrapText="1"/>
    </xf>
    <xf numFmtId="3" fontId="40" fillId="0" borderId="0" xfId="13" applyNumberFormat="1" applyFont="1" applyAlignment="1">
      <alignment vertical="center" wrapText="1"/>
    </xf>
    <xf numFmtId="0" fontId="13" fillId="0" borderId="0" xfId="14" applyFont="1" applyAlignment="1">
      <alignment vertical="center" wrapText="1"/>
    </xf>
    <xf numFmtId="0" fontId="16" fillId="0" borderId="0" xfId="13" applyFont="1" applyAlignment="1">
      <alignment vertical="center" wrapText="1"/>
    </xf>
    <xf numFmtId="0" fontId="16" fillId="0" borderId="0" xfId="13" applyFont="1" applyAlignment="1">
      <alignment horizontal="center" vertical="center" wrapText="1"/>
    </xf>
    <xf numFmtId="0" fontId="43" fillId="0" borderId="0" xfId="13" applyFont="1" applyAlignment="1">
      <alignment horizontal="center" vertical="center" wrapText="1"/>
    </xf>
    <xf numFmtId="0" fontId="16" fillId="0" borderId="31" xfId="13" applyFont="1" applyFill="1" applyBorder="1" applyAlignment="1">
      <alignment horizontal="center" vertical="center" wrapText="1"/>
    </xf>
    <xf numFmtId="0" fontId="16" fillId="0" borderId="71" xfId="13" applyFont="1" applyFill="1" applyBorder="1" applyAlignment="1">
      <alignment horizontal="center" vertical="center" wrapText="1"/>
    </xf>
    <xf numFmtId="0" fontId="16" fillId="0" borderId="1" xfId="13" applyFont="1" applyFill="1" applyBorder="1" applyAlignment="1">
      <alignment horizontal="center" vertical="center" wrapText="1"/>
    </xf>
    <xf numFmtId="0" fontId="16" fillId="0" borderId="10" xfId="13" applyFont="1" applyFill="1" applyBorder="1" applyAlignment="1">
      <alignment horizontal="center" vertical="center" wrapText="1"/>
    </xf>
    <xf numFmtId="0" fontId="16" fillId="3" borderId="54" xfId="13" applyFont="1" applyFill="1" applyBorder="1" applyAlignment="1">
      <alignment horizontal="center" vertical="center" wrapText="1"/>
    </xf>
    <xf numFmtId="0" fontId="16" fillId="3" borderId="54" xfId="13" applyFont="1" applyFill="1" applyBorder="1" applyAlignment="1">
      <alignment horizontal="left" vertical="center" wrapText="1"/>
    </xf>
    <xf numFmtId="0" fontId="13" fillId="0" borderId="64" xfId="13" applyFont="1" applyBorder="1" applyAlignment="1">
      <alignment horizontal="center" vertical="center" wrapText="1"/>
    </xf>
    <xf numFmtId="0" fontId="13" fillId="0" borderId="64" xfId="13" applyFont="1" applyBorder="1" applyAlignment="1">
      <alignment vertical="center" wrapText="1"/>
    </xf>
    <xf numFmtId="3" fontId="13" fillId="0" borderId="64" xfId="13" applyNumberFormat="1" applyFont="1" applyBorder="1" applyAlignment="1">
      <alignment horizontal="center" vertical="center" wrapText="1"/>
    </xf>
    <xf numFmtId="3" fontId="13" fillId="0" borderId="21" xfId="13" applyNumberFormat="1" applyFont="1" applyBorder="1" applyAlignment="1">
      <alignment horizontal="center" vertical="center" wrapText="1"/>
    </xf>
    <xf numFmtId="3" fontId="13" fillId="0" borderId="65" xfId="13" applyNumberFormat="1" applyFont="1" applyBorder="1" applyAlignment="1">
      <alignment horizontal="center" vertical="center" wrapText="1"/>
    </xf>
    <xf numFmtId="3" fontId="13" fillId="0" borderId="46" xfId="13" applyNumberFormat="1" applyFont="1" applyBorder="1" applyAlignment="1">
      <alignment horizontal="center" vertical="center" wrapText="1"/>
    </xf>
    <xf numFmtId="0" fontId="16" fillId="0" borderId="64" xfId="13" applyFont="1" applyBorder="1" applyAlignment="1">
      <alignment horizontal="center" vertical="center" wrapText="1"/>
    </xf>
    <xf numFmtId="0" fontId="16" fillId="0" borderId="64" xfId="13" applyFont="1" applyBorder="1" applyAlignment="1">
      <alignment vertical="center" wrapText="1"/>
    </xf>
    <xf numFmtId="3" fontId="16" fillId="0" borderId="64" xfId="13" applyNumberFormat="1" applyFont="1" applyBorder="1" applyAlignment="1">
      <alignment horizontal="center" vertical="center" wrapText="1"/>
    </xf>
    <xf numFmtId="3" fontId="16" fillId="0" borderId="21" xfId="13" applyNumberFormat="1" applyFont="1" applyBorder="1" applyAlignment="1">
      <alignment horizontal="center" vertical="center" wrapText="1"/>
    </xf>
    <xf numFmtId="3" fontId="16" fillId="0" borderId="65" xfId="13" applyNumberFormat="1" applyFont="1" applyBorder="1" applyAlignment="1">
      <alignment horizontal="center" vertical="center" wrapText="1"/>
    </xf>
    <xf numFmtId="3" fontId="9" fillId="0" borderId="46" xfId="13" applyNumberFormat="1" applyFont="1" applyBorder="1" applyAlignment="1">
      <alignment horizontal="center" vertical="center" wrapText="1"/>
    </xf>
    <xf numFmtId="0" fontId="16" fillId="3" borderId="64" xfId="13" applyFont="1" applyFill="1" applyBorder="1" applyAlignment="1">
      <alignment horizontal="center" vertical="center" wrapText="1"/>
    </xf>
    <xf numFmtId="0" fontId="16" fillId="3" borderId="64" xfId="13" applyFont="1" applyFill="1" applyBorder="1" applyAlignment="1">
      <alignment horizontal="left" vertical="center" wrapText="1"/>
    </xf>
    <xf numFmtId="0" fontId="13" fillId="0" borderId="46" xfId="13" applyFont="1" applyBorder="1" applyAlignment="1">
      <alignment vertical="center" wrapText="1"/>
    </xf>
    <xf numFmtId="0" fontId="16" fillId="0" borderId="46" xfId="13" applyFont="1" applyBorder="1" applyAlignment="1">
      <alignment vertical="center" wrapText="1"/>
    </xf>
    <xf numFmtId="3" fontId="16" fillId="0" borderId="24" xfId="13" applyNumberFormat="1" applyFont="1" applyBorder="1" applyAlignment="1">
      <alignment horizontal="center" vertical="center" wrapText="1"/>
    </xf>
    <xf numFmtId="0" fontId="16" fillId="3" borderId="46" xfId="13" applyFont="1" applyFill="1" applyBorder="1" applyAlignment="1">
      <alignment horizontal="left" vertical="center" wrapText="1"/>
    </xf>
    <xf numFmtId="3" fontId="16" fillId="3" borderId="64" xfId="13" applyNumberFormat="1" applyFont="1" applyFill="1" applyBorder="1" applyAlignment="1">
      <alignment horizontal="center" vertical="center" wrapText="1"/>
    </xf>
    <xf numFmtId="3" fontId="16" fillId="3" borderId="21" xfId="13" applyNumberFormat="1" applyFont="1" applyFill="1" applyBorder="1" applyAlignment="1">
      <alignment horizontal="center" vertical="center" wrapText="1"/>
    </xf>
    <xf numFmtId="3" fontId="16" fillId="3" borderId="65" xfId="13" applyNumberFormat="1" applyFont="1" applyFill="1" applyBorder="1" applyAlignment="1">
      <alignment horizontal="center" vertical="center" wrapText="1"/>
    </xf>
    <xf numFmtId="3" fontId="16" fillId="3" borderId="46" xfId="13" applyNumberFormat="1" applyFont="1" applyFill="1" applyBorder="1" applyAlignment="1">
      <alignment horizontal="center" vertical="center" wrapText="1"/>
    </xf>
    <xf numFmtId="0" fontId="16" fillId="3" borderId="55" xfId="13" applyFont="1" applyFill="1" applyBorder="1" applyAlignment="1">
      <alignment horizontal="center" vertical="center" wrapText="1"/>
    </xf>
    <xf numFmtId="0" fontId="16" fillId="3" borderId="38" xfId="13" applyFont="1" applyFill="1" applyBorder="1" applyAlignment="1">
      <alignment vertical="center" wrapText="1"/>
    </xf>
    <xf numFmtId="3" fontId="16" fillId="3" borderId="55" xfId="4" applyNumberFormat="1" applyFont="1" applyFill="1" applyBorder="1" applyAlignment="1">
      <alignment horizontal="center" vertical="center" wrapText="1"/>
    </xf>
    <xf numFmtId="3" fontId="16" fillId="3" borderId="27" xfId="4" applyNumberFormat="1" applyFont="1" applyFill="1" applyBorder="1" applyAlignment="1">
      <alignment horizontal="center" vertical="center" wrapText="1"/>
    </xf>
    <xf numFmtId="3" fontId="16" fillId="3" borderId="56" xfId="4" applyNumberFormat="1" applyFont="1" applyFill="1" applyBorder="1" applyAlignment="1">
      <alignment horizontal="center" vertical="center" wrapText="1"/>
    </xf>
    <xf numFmtId="3" fontId="16" fillId="3" borderId="38" xfId="4" applyNumberFormat="1" applyFont="1" applyFill="1" applyBorder="1" applyAlignment="1">
      <alignment horizontal="center" vertical="center" wrapText="1"/>
    </xf>
    <xf numFmtId="0" fontId="16" fillId="3" borderId="31" xfId="13" applyFont="1" applyFill="1" applyBorder="1" applyAlignment="1">
      <alignment horizontal="center" vertical="center" wrapText="1"/>
    </xf>
    <xf numFmtId="0" fontId="16" fillId="3" borderId="10" xfId="13" applyFont="1" applyFill="1" applyBorder="1" applyAlignment="1">
      <alignment vertical="center" wrapText="1"/>
    </xf>
    <xf numFmtId="166" fontId="16" fillId="3" borderId="31" xfId="4" applyNumberFormat="1" applyFont="1" applyFill="1" applyBorder="1" applyAlignment="1">
      <alignment horizontal="center" vertical="center" wrapText="1"/>
    </xf>
    <xf numFmtId="166" fontId="16" fillId="3" borderId="71" xfId="4" applyNumberFormat="1" applyFont="1" applyFill="1" applyBorder="1" applyAlignment="1">
      <alignment horizontal="center" vertical="center" wrapText="1"/>
    </xf>
    <xf numFmtId="166" fontId="16" fillId="3" borderId="1" xfId="4" applyNumberFormat="1" applyFont="1" applyFill="1" applyBorder="1" applyAlignment="1">
      <alignment horizontal="center" vertical="center" wrapText="1"/>
    </xf>
    <xf numFmtId="166" fontId="16" fillId="3" borderId="10" xfId="4" applyNumberFormat="1" applyFont="1" applyFill="1" applyBorder="1" applyAlignment="1">
      <alignment horizontal="center" vertical="center" wrapText="1"/>
    </xf>
    <xf numFmtId="166" fontId="16" fillId="3" borderId="2" xfId="4" applyNumberFormat="1" applyFont="1" applyFill="1" applyBorder="1" applyAlignment="1">
      <alignment horizontal="center" vertical="center" wrapText="1"/>
    </xf>
    <xf numFmtId="166" fontId="40" fillId="0" borderId="0" xfId="4" applyNumberFormat="1" applyFont="1" applyAlignment="1">
      <alignment vertical="center" wrapText="1"/>
    </xf>
    <xf numFmtId="168" fontId="40" fillId="0" borderId="0" xfId="15" applyNumberFormat="1" applyFont="1" applyAlignment="1">
      <alignment vertical="center" wrapText="1"/>
    </xf>
    <xf numFmtId="0" fontId="24" fillId="0" borderId="0" xfId="0" applyFont="1"/>
    <xf numFmtId="0" fontId="14" fillId="0" borderId="0" xfId="13" applyFont="1" applyAlignment="1">
      <alignment horizontal="center" vertical="center" wrapText="1"/>
    </xf>
    <xf numFmtId="0" fontId="16" fillId="0" borderId="0" xfId="13" applyFont="1" applyAlignment="1">
      <alignment horizontal="right" vertical="center" wrapText="1"/>
    </xf>
    <xf numFmtId="0" fontId="44" fillId="0" borderId="35" xfId="0" applyFont="1" applyBorder="1" applyAlignment="1">
      <alignment horizontal="center" wrapText="1"/>
    </xf>
    <xf numFmtId="0" fontId="44" fillId="0" borderId="71" xfId="0" applyFont="1" applyBorder="1" applyAlignment="1">
      <alignment horizontal="center" vertical="center" wrapText="1"/>
    </xf>
    <xf numFmtId="0" fontId="44" fillId="0" borderId="33" xfId="0" applyFont="1" applyBorder="1" applyAlignment="1">
      <alignment horizontal="center" vertical="center" wrapText="1"/>
    </xf>
    <xf numFmtId="0" fontId="45" fillId="0" borderId="43" xfId="0" applyFont="1" applyBorder="1" applyAlignment="1">
      <alignment horizontal="justify" vertical="top" wrapText="1"/>
    </xf>
    <xf numFmtId="0" fontId="45" fillId="0" borderId="45" xfId="0" applyFont="1" applyBorder="1" applyAlignment="1">
      <alignment horizontal="center" wrapText="1"/>
    </xf>
    <xf numFmtId="0" fontId="45" fillId="0" borderId="25" xfId="0" applyFont="1" applyBorder="1" applyAlignment="1">
      <alignment horizontal="center" wrapText="1"/>
    </xf>
    <xf numFmtId="0" fontId="45" fillId="0" borderId="20" xfId="0" applyFont="1" applyBorder="1" applyAlignment="1">
      <alignment horizontal="justify" vertical="top" wrapText="1"/>
    </xf>
    <xf numFmtId="0" fontId="45" fillId="0" borderId="21" xfId="0" applyFont="1" applyBorder="1" applyAlignment="1">
      <alignment horizontal="center" wrapText="1"/>
    </xf>
    <xf numFmtId="0" fontId="45" fillId="0" borderId="22" xfId="0" applyFont="1" applyBorder="1" applyAlignment="1">
      <alignment horizontal="center" wrapText="1"/>
    </xf>
    <xf numFmtId="0" fontId="45" fillId="0" borderId="20" xfId="0" applyFont="1" applyBorder="1" applyAlignment="1">
      <alignment vertical="top" wrapText="1"/>
    </xf>
    <xf numFmtId="0" fontId="44" fillId="0" borderId="22" xfId="0" applyFont="1" applyBorder="1" applyAlignment="1">
      <alignment horizontal="center" wrapText="1"/>
    </xf>
    <xf numFmtId="0" fontId="45" fillId="0" borderId="26" xfId="0" applyFont="1" applyBorder="1" applyAlignment="1">
      <alignment horizontal="justify" vertical="top" wrapText="1"/>
    </xf>
    <xf numFmtId="0" fontId="45" fillId="0" borderId="27" xfId="0" applyFont="1" applyBorder="1" applyAlignment="1">
      <alignment horizontal="center" wrapText="1"/>
    </xf>
    <xf numFmtId="0" fontId="45" fillId="0" borderId="28" xfId="0" applyFont="1" applyBorder="1" applyAlignment="1">
      <alignment horizontal="center" wrapText="1"/>
    </xf>
    <xf numFmtId="0" fontId="13" fillId="0" borderId="0" xfId="0" applyFont="1" applyAlignment="1">
      <alignment wrapText="1"/>
    </xf>
    <xf numFmtId="0" fontId="13" fillId="5" borderId="21" xfId="0" applyFont="1" applyFill="1" applyBorder="1" applyAlignment="1">
      <alignment wrapText="1"/>
    </xf>
    <xf numFmtId="0" fontId="16" fillId="5" borderId="21" xfId="0" applyFont="1" applyFill="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wrapText="1"/>
    </xf>
    <xf numFmtId="0" fontId="4" fillId="0" borderId="0" xfId="3" applyFont="1" applyAlignment="1">
      <alignment horizontal="center" vertical="center" wrapText="1"/>
    </xf>
    <xf numFmtId="0" fontId="3" fillId="0" borderId="0" xfId="3" applyFont="1" applyAlignment="1">
      <alignment horizontal="left" vertical="center" wrapText="1"/>
    </xf>
    <xf numFmtId="0" fontId="13" fillId="4" borderId="57" xfId="3" applyFont="1" applyFill="1" applyBorder="1" applyAlignment="1">
      <alignment horizontal="left" vertical="center" wrapText="1"/>
    </xf>
    <xf numFmtId="0" fontId="13" fillId="4" borderId="59" xfId="3" applyFont="1" applyFill="1" applyBorder="1" applyAlignment="1">
      <alignment horizontal="left" vertical="center" wrapText="1"/>
    </xf>
    <xf numFmtId="0" fontId="13" fillId="4" borderId="55" xfId="3" applyFont="1" applyFill="1" applyBorder="1" applyAlignment="1">
      <alignment horizontal="left" vertical="center" wrapText="1"/>
    </xf>
    <xf numFmtId="0" fontId="13" fillId="4" borderId="30" xfId="3" applyFont="1" applyFill="1" applyBorder="1" applyAlignment="1">
      <alignment horizontal="left" vertical="center" wrapText="1"/>
    </xf>
    <xf numFmtId="0" fontId="16" fillId="5" borderId="51" xfId="0" applyFont="1" applyFill="1" applyBorder="1" applyAlignment="1">
      <alignment horizontal="left" vertical="center" wrapText="1"/>
    </xf>
    <xf numFmtId="0" fontId="16" fillId="5" borderId="53" xfId="0" applyFont="1" applyFill="1" applyBorder="1" applyAlignment="1">
      <alignment horizontal="left" vertical="center" wrapText="1"/>
    </xf>
    <xf numFmtId="0" fontId="3" fillId="0" borderId="0" xfId="0" applyFont="1" applyAlignment="1">
      <alignment horizontal="left" wrapText="1"/>
    </xf>
    <xf numFmtId="0" fontId="16" fillId="5" borderId="55" xfId="0" applyFont="1" applyFill="1" applyBorder="1" applyAlignment="1">
      <alignment horizontal="left" vertical="center" wrapText="1"/>
    </xf>
    <xf numFmtId="0" fontId="16" fillId="5" borderId="30" xfId="0" applyFont="1" applyFill="1" applyBorder="1" applyAlignment="1">
      <alignment horizontal="left" vertical="center" wrapText="1"/>
    </xf>
    <xf numFmtId="0" fontId="16" fillId="5" borderId="29" xfId="0" applyFont="1" applyFill="1" applyBorder="1" applyAlignment="1">
      <alignment horizontal="left" vertical="center" wrapText="1"/>
    </xf>
    <xf numFmtId="0" fontId="13" fillId="4" borderId="62" xfId="3" applyFont="1" applyFill="1" applyBorder="1" applyAlignment="1">
      <alignment horizontal="left" vertical="center" wrapText="1"/>
    </xf>
    <xf numFmtId="0" fontId="13" fillId="4" borderId="44" xfId="3" applyFont="1" applyFill="1" applyBorder="1" applyAlignment="1">
      <alignment horizontal="left" vertical="center" wrapText="1"/>
    </xf>
    <xf numFmtId="0" fontId="13" fillId="4" borderId="64" xfId="3" applyFont="1" applyFill="1" applyBorder="1" applyAlignment="1">
      <alignment horizontal="left" vertical="center" wrapText="1"/>
    </xf>
    <xf numFmtId="0" fontId="13" fillId="4" borderId="24" xfId="3" applyFont="1" applyFill="1" applyBorder="1" applyAlignment="1">
      <alignment horizontal="left" vertical="center" wrapText="1"/>
    </xf>
    <xf numFmtId="0" fontId="13" fillId="0" borderId="64" xfId="3" applyFont="1" applyFill="1" applyBorder="1" applyAlignment="1">
      <alignment horizontal="left" vertical="center" wrapText="1"/>
    </xf>
    <xf numFmtId="0" fontId="13" fillId="0" borderId="24" xfId="3" applyFont="1" applyFill="1" applyBorder="1" applyAlignment="1">
      <alignment horizontal="left" vertical="center" wrapText="1"/>
    </xf>
    <xf numFmtId="0" fontId="13" fillId="0" borderId="55" xfId="3" applyFont="1" applyFill="1" applyBorder="1" applyAlignment="1">
      <alignment horizontal="left" vertical="center" wrapText="1"/>
    </xf>
    <xf numFmtId="0" fontId="13" fillId="0" borderId="30" xfId="3" applyFont="1" applyFill="1" applyBorder="1" applyAlignment="1">
      <alignment horizontal="left" vertical="center" wrapText="1"/>
    </xf>
    <xf numFmtId="0" fontId="16" fillId="5" borderId="31" xfId="3" applyFont="1" applyFill="1" applyBorder="1" applyAlignment="1">
      <alignment horizontal="left" vertical="center" wrapText="1"/>
    </xf>
    <xf numFmtId="0" fontId="16" fillId="5" borderId="2" xfId="3" applyFont="1" applyFill="1" applyBorder="1" applyAlignment="1">
      <alignment horizontal="left" vertical="center" wrapText="1"/>
    </xf>
    <xf numFmtId="0" fontId="13" fillId="4" borderId="34" xfId="3" applyFont="1" applyFill="1" applyBorder="1" applyAlignment="1">
      <alignment horizontal="left" vertical="center" wrapText="1"/>
    </xf>
    <xf numFmtId="0" fontId="13" fillId="4" borderId="2" xfId="3" applyFont="1" applyFill="1" applyBorder="1" applyAlignment="1">
      <alignment horizontal="left" vertical="center" wrapText="1"/>
    </xf>
    <xf numFmtId="0" fontId="13" fillId="0" borderId="37"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3" fillId="0" borderId="64" xfId="3" applyFont="1" applyBorder="1" applyAlignment="1">
      <alignment horizontal="left" vertical="center" wrapText="1"/>
    </xf>
    <xf numFmtId="0" fontId="13" fillId="0" borderId="24" xfId="3" applyFont="1" applyBorder="1" applyAlignment="1">
      <alignment horizontal="left" vertical="center" wrapText="1"/>
    </xf>
    <xf numFmtId="0" fontId="13" fillId="0" borderId="47"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6" fillId="5" borderId="35" xfId="0" applyFont="1" applyFill="1" applyBorder="1" applyAlignment="1">
      <alignment horizontal="left" vertical="center" wrapText="1"/>
    </xf>
    <xf numFmtId="0" fontId="16" fillId="5" borderId="71" xfId="0" applyFont="1" applyFill="1" applyBorder="1" applyAlignment="1">
      <alignment horizontal="left" vertical="center" wrapText="1"/>
    </xf>
    <xf numFmtId="0" fontId="13" fillId="0" borderId="62" xfId="3" applyFont="1" applyFill="1" applyBorder="1" applyAlignment="1">
      <alignment horizontal="left" vertical="center" wrapText="1"/>
    </xf>
    <xf numFmtId="0" fontId="13" fillId="0" borderId="44" xfId="3" applyFont="1" applyFill="1" applyBorder="1" applyAlignment="1">
      <alignment horizontal="left" vertical="center" wrapText="1"/>
    </xf>
    <xf numFmtId="0" fontId="13" fillId="0" borderId="64" xfId="0" applyFont="1" applyBorder="1" applyAlignment="1">
      <alignment horizontal="left" vertical="center" wrapText="1"/>
    </xf>
    <xf numFmtId="0" fontId="13" fillId="0" borderId="24" xfId="0" applyFont="1" applyBorder="1" applyAlignment="1">
      <alignment horizontal="left" vertical="center" wrapText="1"/>
    </xf>
    <xf numFmtId="0" fontId="13" fillId="0" borderId="23" xfId="0" applyFont="1" applyBorder="1" applyAlignment="1">
      <alignment horizontal="left" vertical="center" wrapText="1"/>
    </xf>
    <xf numFmtId="0" fontId="13" fillId="0" borderId="55" xfId="3" applyFont="1" applyBorder="1" applyAlignment="1">
      <alignment horizontal="left" vertical="center" wrapText="1"/>
    </xf>
    <xf numFmtId="0" fontId="13" fillId="0" borderId="30" xfId="3" applyFont="1" applyBorder="1" applyAlignment="1">
      <alignment horizontal="left" vertical="center" wrapText="1"/>
    </xf>
    <xf numFmtId="0" fontId="13" fillId="0" borderId="41" xfId="3" applyFont="1" applyFill="1" applyBorder="1" applyAlignment="1">
      <alignment horizontal="left" vertical="center" wrapText="1"/>
    </xf>
    <xf numFmtId="0" fontId="13" fillId="0" borderId="57" xfId="3" applyFont="1" applyFill="1" applyBorder="1" applyAlignment="1">
      <alignment horizontal="left" vertical="center" wrapText="1"/>
    </xf>
    <xf numFmtId="0" fontId="13" fillId="0" borderId="59" xfId="3" applyFont="1" applyFill="1" applyBorder="1" applyAlignment="1">
      <alignment horizontal="left" vertical="center" wrapText="1"/>
    </xf>
    <xf numFmtId="0" fontId="13" fillId="0" borderId="54" xfId="3" applyFont="1" applyBorder="1" applyAlignment="1">
      <alignment horizontal="left" vertical="center" wrapText="1"/>
    </xf>
    <xf numFmtId="0" fontId="13" fillId="0" borderId="19" xfId="3" applyFont="1" applyBorder="1" applyAlignment="1">
      <alignment horizontal="left" vertical="center" wrapText="1"/>
    </xf>
    <xf numFmtId="0" fontId="13" fillId="0" borderId="64"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62" xfId="3" applyFont="1" applyBorder="1" applyAlignment="1">
      <alignment horizontal="left" vertical="center" wrapText="1"/>
    </xf>
    <xf numFmtId="0" fontId="13" fillId="0" borderId="44" xfId="3" applyFont="1" applyBorder="1" applyAlignment="1">
      <alignment horizontal="left" vertical="center" wrapText="1"/>
    </xf>
    <xf numFmtId="0" fontId="13" fillId="0" borderId="47" xfId="0" applyFont="1" applyBorder="1" applyAlignment="1">
      <alignment horizontal="left" vertical="center" wrapText="1"/>
    </xf>
    <xf numFmtId="0" fontId="16" fillId="5" borderId="26" xfId="0" applyFont="1" applyFill="1" applyBorder="1" applyAlignment="1">
      <alignment horizontal="left" vertical="center" wrapText="1"/>
    </xf>
    <xf numFmtId="0" fontId="16" fillId="5" borderId="27" xfId="0" applyFont="1" applyFill="1" applyBorder="1" applyAlignment="1">
      <alignment horizontal="left" vertical="center" wrapText="1"/>
    </xf>
    <xf numFmtId="0" fontId="13" fillId="0" borderId="21" xfId="0" applyFont="1" applyBorder="1" applyAlignment="1">
      <alignment horizontal="left" vertical="center" wrapText="1"/>
    </xf>
    <xf numFmtId="0" fontId="13" fillId="0" borderId="55"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54" xfId="3" applyFont="1" applyFill="1" applyBorder="1" applyAlignment="1">
      <alignment horizontal="left" vertical="center" wrapText="1"/>
    </xf>
    <xf numFmtId="0" fontId="13" fillId="0" borderId="19" xfId="3" applyFont="1" applyFill="1" applyBorder="1" applyAlignment="1">
      <alignment horizontal="left" vertical="center" wrapText="1"/>
    </xf>
    <xf numFmtId="0" fontId="13" fillId="0" borderId="27" xfId="0" applyFont="1" applyBorder="1" applyAlignment="1">
      <alignment horizontal="left" vertical="center" wrapText="1"/>
    </xf>
    <xf numFmtId="0" fontId="16" fillId="5" borderId="11"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49" xfId="0" applyFont="1" applyFill="1" applyBorder="1" applyAlignment="1">
      <alignment horizontal="left" vertical="center" wrapText="1"/>
    </xf>
    <xf numFmtId="0" fontId="13" fillId="0" borderId="62" xfId="0" applyFont="1" applyBorder="1" applyAlignment="1">
      <alignment horizontal="left" vertical="center" wrapText="1"/>
    </xf>
    <xf numFmtId="0" fontId="13" fillId="0" borderId="44" xfId="0" applyFont="1" applyBorder="1" applyAlignment="1">
      <alignment horizontal="left" vertical="center" wrapText="1"/>
    </xf>
    <xf numFmtId="0" fontId="13" fillId="0" borderId="41" xfId="0" applyFont="1" applyBorder="1" applyAlignment="1">
      <alignment horizontal="left" vertical="center" wrapText="1"/>
    </xf>
    <xf numFmtId="0" fontId="13" fillId="0" borderId="24" xfId="0" applyFont="1" applyBorder="1"/>
    <xf numFmtId="0" fontId="13" fillId="0" borderId="23" xfId="0" applyFont="1" applyBorder="1"/>
    <xf numFmtId="0" fontId="13" fillId="0" borderId="57" xfId="0" applyFont="1" applyBorder="1" applyAlignment="1">
      <alignment horizontal="left" vertical="center" wrapText="1"/>
    </xf>
    <xf numFmtId="0" fontId="13" fillId="0" borderId="59" xfId="0" applyFont="1" applyBorder="1" applyAlignment="1">
      <alignment horizontal="left" vertical="center" wrapText="1"/>
    </xf>
    <xf numFmtId="0" fontId="13" fillId="0" borderId="66" xfId="0" applyFont="1" applyBorder="1" applyAlignment="1">
      <alignment horizontal="left" vertical="center" wrapText="1"/>
    </xf>
    <xf numFmtId="0" fontId="16" fillId="5" borderId="15"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13" fillId="0" borderId="23" xfId="3" applyFont="1" applyBorder="1" applyAlignment="1">
      <alignment horizontal="left" vertical="center" wrapText="1"/>
    </xf>
    <xf numFmtId="0" fontId="13" fillId="0" borderId="57" xfId="3" applyFont="1" applyBorder="1" applyAlignment="1">
      <alignment horizontal="left" vertical="center" wrapText="1"/>
    </xf>
    <xf numFmtId="0" fontId="13" fillId="0" borderId="59" xfId="3" applyFont="1" applyBorder="1" applyAlignment="1">
      <alignment horizontal="left" vertical="center" wrapText="1"/>
    </xf>
    <xf numFmtId="0" fontId="13" fillId="0" borderId="66" xfId="3" applyFont="1" applyBorder="1" applyAlignment="1">
      <alignment horizontal="left" vertical="center" wrapText="1"/>
    </xf>
    <xf numFmtId="0" fontId="13" fillId="0" borderId="29" xfId="3" applyFont="1" applyBorder="1" applyAlignment="1">
      <alignment horizontal="left" vertical="center" wrapText="1"/>
    </xf>
    <xf numFmtId="0" fontId="13" fillId="0" borderId="21"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13" fillId="0" borderId="59" xfId="0" applyFont="1" applyFill="1" applyBorder="1" applyAlignment="1">
      <alignment horizontal="left" vertical="center" wrapText="1"/>
    </xf>
    <xf numFmtId="0" fontId="13" fillId="0" borderId="31" xfId="0" applyFont="1" applyBorder="1" applyAlignment="1">
      <alignment horizontal="left" vertical="center" wrapText="1"/>
    </xf>
    <xf numFmtId="0" fontId="13" fillId="0" borderId="2" xfId="0" applyFont="1" applyBorder="1" applyAlignment="1">
      <alignment horizontal="left" vertical="center" wrapText="1"/>
    </xf>
    <xf numFmtId="0" fontId="13" fillId="0" borderId="32" xfId="0" applyFont="1" applyBorder="1" applyAlignment="1">
      <alignment horizontal="left" vertical="center" wrapText="1"/>
    </xf>
    <xf numFmtId="0" fontId="16" fillId="0" borderId="0" xfId="0" applyFont="1" applyAlignment="1">
      <alignment horizontal="center" wrapText="1"/>
    </xf>
    <xf numFmtId="0" fontId="3" fillId="0" borderId="0" xfId="0" applyFont="1" applyBorder="1" applyAlignment="1">
      <alignment horizontal="center"/>
    </xf>
    <xf numFmtId="0" fontId="9" fillId="3" borderId="8" xfId="0" applyFont="1" applyFill="1" applyBorder="1" applyAlignment="1">
      <alignment horizontal="center" vertical="center" wrapText="1"/>
    </xf>
    <xf numFmtId="0" fontId="9" fillId="3" borderId="6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49" xfId="0" applyFont="1" applyFill="1" applyBorder="1" applyAlignment="1">
      <alignment horizontal="center" vertical="center" wrapText="1"/>
    </xf>
    <xf numFmtId="14" fontId="9" fillId="3" borderId="34"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31" xfId="0" applyNumberFormat="1" applyFont="1" applyFill="1" applyBorder="1" applyAlignment="1">
      <alignment horizontal="center" vertical="center" wrapText="1"/>
    </xf>
    <xf numFmtId="0" fontId="16" fillId="5" borderId="31"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5" borderId="32" xfId="0" applyFont="1" applyFill="1" applyBorder="1" applyAlignment="1">
      <alignment horizontal="left" vertical="center" wrapText="1"/>
    </xf>
    <xf numFmtId="0" fontId="10" fillId="0" borderId="0" xfId="0" applyFont="1" applyAlignment="1">
      <alignment horizontal="center"/>
    </xf>
    <xf numFmtId="0" fontId="13" fillId="0" borderId="21" xfId="3" applyFont="1" applyBorder="1" applyAlignment="1">
      <alignment horizontal="left" vertical="center" wrapText="1"/>
    </xf>
    <xf numFmtId="0" fontId="13" fillId="0" borderId="58" xfId="3" applyFont="1" applyBorder="1" applyAlignment="1">
      <alignment horizontal="left" vertical="center" wrapText="1"/>
    </xf>
    <xf numFmtId="0" fontId="13" fillId="0" borderId="39" xfId="3" applyFont="1" applyBorder="1" applyAlignment="1">
      <alignment horizontal="left" vertical="center"/>
    </xf>
    <xf numFmtId="0" fontId="13" fillId="0" borderId="30" xfId="3" applyFont="1" applyBorder="1" applyAlignment="1">
      <alignment horizontal="left" vertical="center"/>
    </xf>
    <xf numFmtId="0" fontId="13" fillId="0" borderId="29" xfId="3" applyFont="1" applyBorder="1" applyAlignment="1">
      <alignment horizontal="left" vertical="center"/>
    </xf>
    <xf numFmtId="0" fontId="16" fillId="5" borderId="82" xfId="0" applyFont="1" applyFill="1" applyBorder="1" applyAlignment="1">
      <alignment horizontal="left" vertical="center" wrapText="1"/>
    </xf>
    <xf numFmtId="0" fontId="13" fillId="0" borderId="71" xfId="3" applyFont="1" applyBorder="1" applyAlignment="1">
      <alignment horizontal="left" vertical="center" wrapText="1"/>
    </xf>
    <xf numFmtId="0" fontId="13" fillId="0" borderId="45" xfId="3" applyFont="1" applyBorder="1" applyAlignment="1">
      <alignment horizontal="left" vertical="center" wrapText="1"/>
    </xf>
    <xf numFmtId="0" fontId="13" fillId="0" borderId="16" xfId="3" applyFont="1" applyBorder="1" applyAlignment="1">
      <alignment horizontal="left" vertical="center" wrapText="1"/>
    </xf>
    <xf numFmtId="0" fontId="13" fillId="0" borderId="45" xfId="0" applyFont="1" applyBorder="1" applyAlignment="1">
      <alignment horizontal="left" vertical="center" wrapText="1"/>
    </xf>
    <xf numFmtId="0" fontId="13" fillId="0" borderId="22" xfId="0" applyFont="1" applyBorder="1" applyAlignment="1">
      <alignment horizontal="left" vertical="center" wrapText="1"/>
    </xf>
    <xf numFmtId="0" fontId="16" fillId="5" borderId="54" xfId="0" applyFont="1" applyFill="1" applyBorder="1" applyAlignment="1">
      <alignment horizontal="left" vertical="center" wrapText="1"/>
    </xf>
    <xf numFmtId="0" fontId="16" fillId="5" borderId="19" xfId="0" applyFont="1" applyFill="1" applyBorder="1" applyAlignment="1">
      <alignment horizontal="left" vertical="center" wrapText="1"/>
    </xf>
    <xf numFmtId="0" fontId="16" fillId="5" borderId="18" xfId="0" applyFont="1" applyFill="1" applyBorder="1" applyAlignment="1">
      <alignment horizontal="left" vertical="center" wrapText="1"/>
    </xf>
    <xf numFmtId="0" fontId="13" fillId="0" borderId="16" xfId="0" applyFont="1" applyBorder="1" applyAlignment="1">
      <alignment horizontal="left" vertical="center" wrapText="1"/>
    </xf>
    <xf numFmtId="0" fontId="13" fillId="0" borderId="47" xfId="3" applyFont="1" applyFill="1" applyBorder="1" applyAlignment="1">
      <alignment horizontal="left" vertical="center" wrapText="1"/>
    </xf>
    <xf numFmtId="0" fontId="13" fillId="0" borderId="23" xfId="3" applyFont="1" applyFill="1" applyBorder="1" applyAlignment="1">
      <alignment horizontal="left" vertical="center" wrapText="1"/>
    </xf>
    <xf numFmtId="0" fontId="13" fillId="0" borderId="39" xfId="3" applyFont="1" applyBorder="1" applyAlignment="1">
      <alignment horizontal="left" vertical="center" wrapText="1"/>
    </xf>
    <xf numFmtId="0" fontId="13" fillId="0" borderId="65" xfId="0" applyFont="1" applyBorder="1" applyAlignment="1">
      <alignment horizontal="left" vertical="center" wrapText="1"/>
    </xf>
    <xf numFmtId="0" fontId="16" fillId="5" borderId="8" xfId="0" applyFont="1" applyFill="1" applyBorder="1" applyAlignment="1">
      <alignment horizontal="left" vertical="center" wrapText="1"/>
    </xf>
    <xf numFmtId="0" fontId="16" fillId="5" borderId="69" xfId="0" applyFont="1" applyFill="1" applyBorder="1" applyAlignment="1">
      <alignment horizontal="left" vertical="center" wrapText="1"/>
    </xf>
    <xf numFmtId="0" fontId="13" fillId="0" borderId="47" xfId="3" applyFont="1" applyBorder="1" applyAlignment="1">
      <alignment horizontal="left" vertical="center" wrapText="1"/>
    </xf>
    <xf numFmtId="0" fontId="13" fillId="0" borderId="58" xfId="0" applyFont="1" applyBorder="1" applyAlignment="1">
      <alignment horizontal="left" vertical="center" wrapText="1"/>
    </xf>
    <xf numFmtId="0" fontId="13" fillId="0" borderId="89" xfId="3" applyFont="1" applyBorder="1" applyAlignment="1">
      <alignment horizontal="left" vertical="center" wrapText="1"/>
    </xf>
    <xf numFmtId="0" fontId="13" fillId="0" borderId="0" xfId="3" applyFont="1" applyBorder="1" applyAlignment="1">
      <alignment horizontal="left" vertical="center" wrapText="1"/>
    </xf>
    <xf numFmtId="0" fontId="13" fillId="0" borderId="70" xfId="3" applyFont="1" applyBorder="1" applyAlignment="1">
      <alignment horizontal="left" vertical="center" wrapText="1"/>
    </xf>
    <xf numFmtId="0" fontId="13" fillId="0" borderId="42" xfId="3" applyFont="1" applyBorder="1" applyAlignment="1">
      <alignment horizontal="left" vertical="center" wrapText="1"/>
    </xf>
    <xf numFmtId="0" fontId="13" fillId="0" borderId="41" xfId="3" applyFont="1" applyBorder="1" applyAlignment="1">
      <alignment horizontal="left" vertical="center" wrapText="1"/>
    </xf>
    <xf numFmtId="0" fontId="13" fillId="0" borderId="50" xfId="3" applyFont="1" applyBorder="1" applyAlignment="1">
      <alignment horizontal="left" vertical="center" wrapText="1"/>
    </xf>
    <xf numFmtId="0" fontId="13" fillId="0" borderId="6" xfId="3" applyFont="1" applyBorder="1" applyAlignment="1">
      <alignment horizontal="left" vertical="center" wrapText="1"/>
    </xf>
    <xf numFmtId="0" fontId="13" fillId="0" borderId="49" xfId="3" applyFont="1" applyBorder="1" applyAlignment="1">
      <alignment horizontal="left" vertical="center" wrapText="1"/>
    </xf>
    <xf numFmtId="0" fontId="13" fillId="0" borderId="83" xfId="0" applyFont="1" applyBorder="1" applyAlignment="1">
      <alignment horizontal="left" vertical="center" wrapText="1"/>
    </xf>
    <xf numFmtId="0" fontId="13" fillId="0" borderId="8" xfId="0" applyFont="1" applyBorder="1" applyAlignment="1">
      <alignment horizontal="left" vertical="center" wrapText="1"/>
    </xf>
    <xf numFmtId="0" fontId="13" fillId="0" borderId="69" xfId="0" applyFont="1" applyBorder="1" applyAlignment="1">
      <alignment horizontal="left" vertical="center" wrapText="1"/>
    </xf>
    <xf numFmtId="0" fontId="13" fillId="0" borderId="37" xfId="3" applyFont="1" applyBorder="1" applyAlignment="1">
      <alignment horizontal="left" vertical="center" wrapText="1"/>
    </xf>
    <xf numFmtId="0" fontId="13" fillId="0" borderId="18" xfId="3" applyFont="1" applyBorder="1" applyAlignment="1">
      <alignment horizontal="left" vertical="center" wrapText="1"/>
    </xf>
    <xf numFmtId="0" fontId="28" fillId="0" borderId="0" xfId="0" applyFont="1" applyBorder="1" applyAlignment="1">
      <alignment horizontal="center"/>
    </xf>
    <xf numFmtId="0" fontId="13" fillId="0" borderId="65"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3" fillId="0" borderId="15" xfId="0" applyFont="1" applyBorder="1" applyAlignment="1">
      <alignment horizontal="left" vertical="center" wrapText="1"/>
    </xf>
    <xf numFmtId="0" fontId="13" fillId="0" borderId="42" xfId="0" applyFont="1" applyBorder="1" applyAlignment="1">
      <alignment horizontal="left" vertical="center" wrapText="1"/>
    </xf>
    <xf numFmtId="0" fontId="16" fillId="5" borderId="2" xfId="0" applyFont="1" applyFill="1" applyBorder="1" applyAlignment="1">
      <alignment horizontal="left" vertical="center"/>
    </xf>
    <xf numFmtId="0" fontId="16" fillId="5" borderId="32" xfId="0" applyFont="1" applyFill="1" applyBorder="1" applyAlignment="1">
      <alignment horizontal="left" vertical="center"/>
    </xf>
    <xf numFmtId="0" fontId="16" fillId="5" borderId="31" xfId="0" applyFont="1" applyFill="1" applyBorder="1" applyAlignment="1">
      <alignment horizontal="left" vertical="center"/>
    </xf>
    <xf numFmtId="0" fontId="16" fillId="5" borderId="6" xfId="0" applyFont="1" applyFill="1" applyBorder="1" applyAlignment="1">
      <alignment horizontal="left" vertical="center"/>
    </xf>
    <xf numFmtId="0" fontId="16" fillId="5" borderId="49" xfId="0" applyFont="1" applyFill="1" applyBorder="1" applyAlignment="1">
      <alignment horizontal="left" vertical="center"/>
    </xf>
    <xf numFmtId="0" fontId="16" fillId="0" borderId="0" xfId="0" applyFont="1" applyBorder="1" applyAlignment="1">
      <alignment horizontal="center" vertical="center"/>
    </xf>
    <xf numFmtId="0" fontId="13" fillId="0" borderId="21" xfId="3" applyFont="1" applyBorder="1" applyAlignment="1">
      <alignment horizontal="left" vertical="center"/>
    </xf>
    <xf numFmtId="0" fontId="13" fillId="0" borderId="58" xfId="3" applyFont="1" applyFill="1" applyBorder="1" applyAlignment="1">
      <alignment horizontal="left" vertical="center"/>
    </xf>
    <xf numFmtId="0" fontId="16" fillId="5" borderId="2" xfId="3" applyFont="1" applyFill="1" applyBorder="1" applyAlignment="1">
      <alignment horizontal="left" vertical="center"/>
    </xf>
    <xf numFmtId="0" fontId="16" fillId="5" borderId="32" xfId="3" applyFont="1" applyFill="1" applyBorder="1" applyAlignment="1">
      <alignment horizontal="left" vertical="center"/>
    </xf>
    <xf numFmtId="0" fontId="16" fillId="5" borderId="6" xfId="3" applyFont="1" applyFill="1" applyBorder="1" applyAlignment="1">
      <alignment horizontal="left" vertical="center"/>
    </xf>
    <xf numFmtId="0" fontId="16" fillId="5" borderId="49" xfId="3" applyFont="1" applyFill="1" applyBorder="1" applyAlignment="1">
      <alignment horizontal="left" vertical="center"/>
    </xf>
    <xf numFmtId="0" fontId="13" fillId="0" borderId="45" xfId="3" applyFont="1" applyBorder="1" applyAlignment="1">
      <alignment horizontal="left" vertical="center"/>
    </xf>
    <xf numFmtId="0" fontId="13" fillId="0" borderId="21" xfId="0" applyFont="1" applyBorder="1" applyAlignment="1">
      <alignment horizontal="left" vertical="center"/>
    </xf>
    <xf numFmtId="0" fontId="13" fillId="0" borderId="47" xfId="0" applyFont="1" applyBorder="1" applyAlignment="1">
      <alignment horizontal="left" vertical="center"/>
    </xf>
    <xf numFmtId="0" fontId="16" fillId="5" borderId="32" xfId="3" applyFont="1" applyFill="1" applyBorder="1" applyAlignment="1">
      <alignment horizontal="left" vertical="center" wrapText="1"/>
    </xf>
    <xf numFmtId="0" fontId="16" fillId="5" borderId="71" xfId="3" applyFont="1" applyFill="1" applyBorder="1" applyAlignment="1">
      <alignment horizontal="left" vertical="center" wrapText="1"/>
    </xf>
    <xf numFmtId="0" fontId="13" fillId="0" borderId="61" xfId="3" applyFont="1" applyFill="1" applyBorder="1" applyAlignment="1">
      <alignment horizontal="left" vertical="center"/>
    </xf>
    <xf numFmtId="0" fontId="13" fillId="0" borderId="59" xfId="3" applyFont="1" applyFill="1" applyBorder="1" applyAlignment="1">
      <alignment horizontal="left" vertical="center"/>
    </xf>
    <xf numFmtId="0" fontId="13" fillId="0" borderId="66" xfId="3" applyFont="1" applyFill="1" applyBorder="1" applyAlignment="1">
      <alignment horizontal="left" vertical="center"/>
    </xf>
    <xf numFmtId="0" fontId="16" fillId="5" borderId="35" xfId="3" applyFont="1" applyFill="1" applyBorder="1" applyAlignment="1">
      <alignment horizontal="left" vertical="center" wrapText="1"/>
    </xf>
    <xf numFmtId="0" fontId="16" fillId="5" borderId="35" xfId="3" applyFont="1" applyFill="1" applyBorder="1" applyAlignment="1">
      <alignment horizontal="left" vertical="center"/>
    </xf>
    <xf numFmtId="0" fontId="16" fillId="5" borderId="71" xfId="3" applyFont="1" applyFill="1" applyBorder="1" applyAlignment="1">
      <alignment horizontal="left" vertical="center"/>
    </xf>
    <xf numFmtId="0" fontId="13" fillId="0" borderId="61" xfId="0" applyFont="1" applyBorder="1" applyAlignment="1">
      <alignment horizontal="left" vertical="center" wrapText="1"/>
    </xf>
    <xf numFmtId="3" fontId="13" fillId="0" borderId="21" xfId="0" applyNumberFormat="1" applyFont="1" applyBorder="1" applyAlignment="1">
      <alignment horizontal="left" vertical="center" wrapText="1"/>
    </xf>
    <xf numFmtId="3" fontId="13" fillId="0" borderId="47" xfId="0" applyNumberFormat="1" applyFont="1" applyBorder="1" applyAlignment="1">
      <alignment horizontal="left" vertical="center" wrapText="1"/>
    </xf>
    <xf numFmtId="0" fontId="13" fillId="0" borderId="27" xfId="3" applyFont="1" applyBorder="1" applyAlignment="1">
      <alignment horizontal="left" vertical="center" wrapText="1"/>
    </xf>
    <xf numFmtId="0" fontId="13" fillId="0" borderId="42" xfId="3" applyFont="1" applyBorder="1" applyAlignment="1">
      <alignment horizontal="left" vertical="center"/>
    </xf>
    <xf numFmtId="0" fontId="13" fillId="0" borderId="27" xfId="3" applyFont="1" applyBorder="1" applyAlignment="1">
      <alignment horizontal="left" vertical="center"/>
    </xf>
    <xf numFmtId="0" fontId="13" fillId="0" borderId="61" xfId="3" applyFont="1" applyBorder="1" applyAlignment="1">
      <alignment horizontal="left" vertical="center"/>
    </xf>
    <xf numFmtId="0" fontId="13" fillId="0" borderId="59" xfId="3" applyFont="1" applyBorder="1" applyAlignment="1">
      <alignment horizontal="left" vertical="center"/>
    </xf>
    <xf numFmtId="0" fontId="13" fillId="0" borderId="47" xfId="3" applyFont="1" applyBorder="1" applyAlignment="1">
      <alignment horizontal="left" vertical="center"/>
    </xf>
    <xf numFmtId="0" fontId="13" fillId="0" borderId="23" xfId="3" applyFont="1" applyBorder="1" applyAlignment="1">
      <alignment horizontal="left" vertical="center"/>
    </xf>
    <xf numFmtId="0" fontId="13" fillId="0" borderId="45" xfId="3" applyFont="1" applyFill="1" applyBorder="1" applyAlignment="1">
      <alignment horizontal="left" vertical="center" wrapText="1"/>
    </xf>
    <xf numFmtId="0" fontId="13" fillId="0" borderId="66" xfId="3" applyFont="1" applyBorder="1" applyAlignment="1">
      <alignment horizontal="left" vertical="center"/>
    </xf>
    <xf numFmtId="0" fontId="13" fillId="0" borderId="24" xfId="3" applyFont="1" applyBorder="1" applyAlignment="1">
      <alignment horizontal="left" vertical="center"/>
    </xf>
    <xf numFmtId="0" fontId="13" fillId="0" borderId="47" xfId="3" applyFont="1" applyFill="1" applyBorder="1" applyAlignment="1">
      <alignment horizontal="left" vertical="center"/>
    </xf>
    <xf numFmtId="0" fontId="13" fillId="0" borderId="24" xfId="3" applyFont="1" applyFill="1" applyBorder="1" applyAlignment="1">
      <alignment horizontal="left" vertical="center"/>
    </xf>
    <xf numFmtId="0" fontId="13" fillId="0" borderId="39" xfId="3" applyFont="1" applyFill="1" applyBorder="1" applyAlignment="1">
      <alignment horizontal="left" vertical="center" wrapText="1"/>
    </xf>
    <xf numFmtId="0" fontId="13" fillId="0" borderId="29" xfId="3" applyFont="1" applyFill="1" applyBorder="1" applyAlignment="1">
      <alignment horizontal="left" vertical="center" wrapText="1"/>
    </xf>
    <xf numFmtId="0" fontId="13" fillId="0" borderId="21" xfId="3" applyFont="1" applyFill="1" applyBorder="1" applyAlignment="1">
      <alignment horizontal="left" vertical="center" wrapText="1"/>
    </xf>
    <xf numFmtId="0" fontId="9" fillId="3" borderId="9" xfId="0" applyFont="1" applyFill="1" applyBorder="1" applyAlignment="1">
      <alignment horizontal="center" vertical="center" wrapText="1"/>
    </xf>
    <xf numFmtId="0" fontId="9" fillId="3" borderId="12" xfId="0" applyFont="1" applyFill="1" applyBorder="1" applyAlignment="1">
      <alignment horizontal="center" vertical="center" wrapText="1"/>
    </xf>
    <xf numFmtId="14" fontId="16" fillId="8" borderId="2" xfId="0" applyNumberFormat="1" applyFont="1" applyFill="1" applyBorder="1" applyAlignment="1">
      <alignment horizontal="center"/>
    </xf>
    <xf numFmtId="0" fontId="16" fillId="8" borderId="2" xfId="0" applyFont="1" applyFill="1" applyBorder="1" applyAlignment="1">
      <alignment horizontal="center"/>
    </xf>
    <xf numFmtId="0" fontId="16" fillId="8" borderId="1" xfId="0" applyFont="1" applyFill="1" applyBorder="1" applyAlignment="1">
      <alignment horizontal="center"/>
    </xf>
    <xf numFmtId="0" fontId="16" fillId="0" borderId="0" xfId="0" applyFont="1" applyBorder="1" applyAlignment="1">
      <alignment horizontal="center"/>
    </xf>
    <xf numFmtId="0" fontId="13" fillId="0" borderId="44" xfId="3" applyFont="1" applyBorder="1" applyAlignment="1">
      <alignment horizontal="left" vertical="center"/>
    </xf>
    <xf numFmtId="0" fontId="13" fillId="0" borderId="41" xfId="3" applyFont="1" applyBorder="1" applyAlignment="1">
      <alignment horizontal="left" vertical="center"/>
    </xf>
    <xf numFmtId="0" fontId="9" fillId="0" borderId="0" xfId="6" applyFont="1" applyAlignment="1">
      <alignment horizontal="right"/>
    </xf>
    <xf numFmtId="0" fontId="4" fillId="0" borderId="0" xfId="6" applyFont="1" applyAlignment="1">
      <alignment horizontal="center"/>
    </xf>
    <xf numFmtId="0" fontId="3" fillId="0" borderId="6" xfId="6" applyFont="1" applyBorder="1" applyAlignment="1">
      <alignment horizontal="right"/>
    </xf>
    <xf numFmtId="0" fontId="9" fillId="3" borderId="36" xfId="6" applyFont="1" applyFill="1" applyBorder="1" applyAlignment="1">
      <alignment horizontal="center" vertical="center" wrapText="1"/>
    </xf>
    <xf numFmtId="0" fontId="9" fillId="3" borderId="38" xfId="6" applyFont="1" applyFill="1" applyBorder="1" applyAlignment="1">
      <alignment horizontal="center" vertical="center" wrapText="1"/>
    </xf>
    <xf numFmtId="0" fontId="9" fillId="3" borderId="18" xfId="6" applyFont="1" applyFill="1" applyBorder="1" applyAlignment="1">
      <alignment horizontal="center" vertical="center" wrapText="1"/>
    </xf>
    <xf numFmtId="0" fontId="3" fillId="3" borderId="37" xfId="6" applyFont="1" applyFill="1" applyBorder="1" applyAlignment="1">
      <alignment horizontal="center" vertical="center" wrapText="1"/>
    </xf>
    <xf numFmtId="0" fontId="9" fillId="3" borderId="15" xfId="6" applyFont="1" applyFill="1" applyBorder="1" applyAlignment="1">
      <alignment horizontal="center" vertical="center" wrapText="1"/>
    </xf>
    <xf numFmtId="0" fontId="3" fillId="3" borderId="17" xfId="6" applyFont="1" applyFill="1" applyBorder="1" applyAlignment="1">
      <alignment horizontal="center" vertical="center" wrapText="1"/>
    </xf>
    <xf numFmtId="0" fontId="3" fillId="3" borderId="16" xfId="6" applyFont="1" applyFill="1" applyBorder="1" applyAlignment="1">
      <alignment horizontal="center" vertical="center" wrapText="1"/>
    </xf>
    <xf numFmtId="0" fontId="3" fillId="3" borderId="17" xfId="6" applyFont="1" applyFill="1" applyBorder="1" applyAlignment="1">
      <alignment vertical="center" wrapText="1"/>
    </xf>
    <xf numFmtId="14" fontId="16" fillId="0" borderId="7" xfId="0" applyNumberFormat="1" applyFont="1" applyBorder="1" applyAlignment="1">
      <alignment horizontal="center" vertical="center" textRotation="90" wrapText="1"/>
    </xf>
    <xf numFmtId="0" fontId="16" fillId="0" borderId="88" xfId="0" applyFont="1" applyBorder="1" applyAlignment="1">
      <alignment horizontal="center" vertical="center" textRotation="90" wrapText="1"/>
    </xf>
    <xf numFmtId="0" fontId="16" fillId="0" borderId="11" xfId="0" applyFont="1" applyBorder="1" applyAlignment="1">
      <alignment horizontal="center" vertical="center" textRotation="90" wrapText="1"/>
    </xf>
    <xf numFmtId="14" fontId="16" fillId="0" borderId="80" xfId="0" applyNumberFormat="1" applyFont="1" applyBorder="1" applyAlignment="1">
      <alignment horizontal="center" vertical="center" textRotation="90" wrapText="1"/>
    </xf>
    <xf numFmtId="14" fontId="16" fillId="0" borderId="81" xfId="0" applyNumberFormat="1" applyFont="1" applyBorder="1" applyAlignment="1">
      <alignment horizontal="center" vertical="center" textRotation="90" wrapText="1"/>
    </xf>
    <xf numFmtId="14" fontId="16" fillId="0" borderId="48" xfId="0" applyNumberFormat="1" applyFont="1" applyBorder="1" applyAlignment="1">
      <alignment horizontal="center" vertical="center" textRotation="90" wrapText="1"/>
    </xf>
    <xf numFmtId="0" fontId="16" fillId="0" borderId="36" xfId="0" applyFont="1" applyBorder="1" applyAlignment="1">
      <alignment horizontal="center" vertical="center" textRotation="90" wrapText="1"/>
    </xf>
    <xf numFmtId="0" fontId="16" fillId="0" borderId="46" xfId="0" applyFont="1" applyBorder="1" applyAlignment="1">
      <alignment horizontal="center" vertical="center" textRotation="90" wrapText="1"/>
    </xf>
    <xf numFmtId="0" fontId="16" fillId="0" borderId="38" xfId="0" applyFont="1" applyBorder="1" applyAlignment="1">
      <alignment horizontal="center" vertical="center" textRotation="90" wrapText="1"/>
    </xf>
    <xf numFmtId="0" fontId="20" fillId="0" borderId="0" xfId="0" applyFont="1" applyFill="1" applyAlignment="1">
      <alignment horizontal="right" vertical="center" wrapText="1"/>
    </xf>
    <xf numFmtId="166" fontId="14" fillId="0" borderId="0" xfId="7" applyNumberFormat="1" applyFont="1" applyFill="1" applyBorder="1" applyAlignment="1">
      <alignment horizontal="center" wrapText="1"/>
    </xf>
    <xf numFmtId="0" fontId="13" fillId="0" borderId="6" xfId="0" applyFont="1" applyFill="1" applyBorder="1" applyAlignment="1">
      <alignment horizontal="right" wrapText="1"/>
    </xf>
    <xf numFmtId="0" fontId="16" fillId="5" borderId="7" xfId="0" applyFont="1" applyFill="1" applyBorder="1" applyAlignment="1">
      <alignment horizontal="center" vertical="center" wrapText="1"/>
    </xf>
    <xf numFmtId="0" fontId="16" fillId="5" borderId="88" xfId="0" applyFont="1" applyFill="1" applyBorder="1" applyAlignment="1">
      <alignment horizontal="center" vertical="center" wrapText="1"/>
    </xf>
    <xf numFmtId="0" fontId="16" fillId="5" borderId="80"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68" xfId="0" applyFont="1" applyFill="1" applyBorder="1" applyAlignment="1">
      <alignment horizontal="center" vertical="center" wrapText="1"/>
    </xf>
    <xf numFmtId="0" fontId="6" fillId="0" borderId="9" xfId="0" applyFont="1" applyBorder="1" applyAlignment="1">
      <alignment horizontal="center"/>
    </xf>
    <xf numFmtId="0" fontId="6" fillId="0" borderId="12" xfId="0" applyFont="1" applyBorder="1" applyAlignment="1">
      <alignment horizontal="center"/>
    </xf>
    <xf numFmtId="0" fontId="6" fillId="0" borderId="31" xfId="0" applyFont="1" applyBorder="1" applyAlignment="1">
      <alignment horizontal="center"/>
    </xf>
    <xf numFmtId="0" fontId="6" fillId="0" borderId="2" xfId="0" applyFont="1" applyBorder="1" applyAlignment="1">
      <alignment horizontal="center"/>
    </xf>
    <xf numFmtId="0" fontId="23" fillId="0" borderId="0" xfId="0" applyFont="1" applyAlignment="1">
      <alignment horizontal="center"/>
    </xf>
    <xf numFmtId="0" fontId="18" fillId="2" borderId="0" xfId="0" applyFont="1" applyFill="1" applyAlignment="1">
      <alignment horizontal="right" vertical="center" wrapText="1"/>
    </xf>
    <xf numFmtId="0" fontId="23" fillId="0" borderId="0" xfId="0" applyFont="1" applyFill="1" applyAlignment="1">
      <alignment horizontal="center" vertical="center" wrapText="1"/>
    </xf>
    <xf numFmtId="0" fontId="6" fillId="0" borderId="36"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right"/>
    </xf>
    <xf numFmtId="0" fontId="6" fillId="7" borderId="23" xfId="0" applyFont="1" applyFill="1" applyBorder="1" applyAlignment="1">
      <alignment horizontal="center" wrapText="1"/>
    </xf>
    <xf numFmtId="0" fontId="6" fillId="7" borderId="21" xfId="0" applyFont="1" applyFill="1" applyBorder="1" applyAlignment="1">
      <alignment horizontal="center"/>
    </xf>
    <xf numFmtId="0" fontId="6" fillId="7" borderId="47" xfId="0" applyFont="1" applyFill="1" applyBorder="1" applyAlignment="1">
      <alignment horizontal="center"/>
    </xf>
    <xf numFmtId="0" fontId="16" fillId="5" borderId="81" xfId="0" applyFont="1" applyFill="1" applyBorder="1" applyAlignment="1">
      <alignment horizontal="center" vertical="center" wrapText="1"/>
    </xf>
    <xf numFmtId="0" fontId="16" fillId="0" borderId="69"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49" xfId="0" applyFont="1" applyBorder="1" applyAlignment="1">
      <alignment horizontal="center" vertical="center" wrapText="1"/>
    </xf>
    <xf numFmtId="0" fontId="4" fillId="0" borderId="0" xfId="0" applyFont="1" applyAlignment="1">
      <alignment horizont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2" xfId="0" applyFont="1" applyBorder="1" applyAlignment="1">
      <alignment horizontal="center" vertical="center" wrapText="1"/>
    </xf>
    <xf numFmtId="14" fontId="16" fillId="0" borderId="54" xfId="0" applyNumberFormat="1" applyFont="1" applyBorder="1" applyAlignment="1">
      <alignment horizontal="center" vertical="center"/>
    </xf>
    <xf numFmtId="14" fontId="16" fillId="0" borderId="19" xfId="0" applyNumberFormat="1" applyFont="1" applyBorder="1" applyAlignment="1">
      <alignment horizontal="center" vertical="center"/>
    </xf>
    <xf numFmtId="0" fontId="16" fillId="0" borderId="4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8" xfId="0" applyFont="1" applyBorder="1" applyAlignment="1">
      <alignment horizontal="center" vertical="center" wrapText="1"/>
    </xf>
    <xf numFmtId="14" fontId="16" fillId="0" borderId="15" xfId="0" applyNumberFormat="1" applyFont="1" applyBorder="1" applyAlignment="1">
      <alignment horizontal="center" vertical="center" wrapText="1"/>
    </xf>
    <xf numFmtId="14" fontId="16" fillId="0" borderId="16" xfId="0" applyNumberFormat="1" applyFont="1" applyBorder="1" applyAlignment="1">
      <alignment horizontal="center" vertical="center" wrapText="1"/>
    </xf>
    <xf numFmtId="14" fontId="16" fillId="0" borderId="37" xfId="0" applyNumberFormat="1" applyFont="1" applyBorder="1" applyAlignment="1">
      <alignment horizontal="center" vertical="center" wrapText="1"/>
    </xf>
    <xf numFmtId="0" fontId="16" fillId="0" borderId="18" xfId="9" applyFont="1" applyBorder="1" applyAlignment="1">
      <alignment horizontal="center" vertical="center" wrapText="1"/>
    </xf>
    <xf numFmtId="0" fontId="16" fillId="0" borderId="23" xfId="9" applyFont="1" applyBorder="1" applyAlignment="1">
      <alignment horizontal="center" vertical="center" wrapText="1"/>
    </xf>
    <xf numFmtId="0" fontId="16" fillId="0" borderId="29" xfId="9" applyFont="1" applyBorder="1" applyAlignment="1">
      <alignment horizontal="center" vertical="center" wrapText="1"/>
    </xf>
    <xf numFmtId="0" fontId="16" fillId="0" borderId="41" xfId="9" applyFont="1" applyBorder="1" applyAlignment="1">
      <alignment horizontal="center" vertical="center" wrapText="1"/>
    </xf>
    <xf numFmtId="0" fontId="16" fillId="0" borderId="66" xfId="9" applyFont="1" applyBorder="1" applyAlignment="1">
      <alignment horizontal="center" vertical="center" wrapText="1"/>
    </xf>
    <xf numFmtId="0" fontId="15" fillId="0" borderId="0" xfId="0" applyFont="1" applyFill="1" applyAlignment="1">
      <alignment horizontal="center" vertical="center" wrapText="1"/>
    </xf>
    <xf numFmtId="0" fontId="16" fillId="0" borderId="0" xfId="9" applyFont="1" applyAlignment="1">
      <alignment horizontal="right"/>
    </xf>
    <xf numFmtId="0" fontId="16" fillId="0" borderId="8" xfId="9" applyFont="1" applyBorder="1" applyAlignment="1">
      <alignment horizontal="center" vertical="center" wrapText="1"/>
    </xf>
    <xf numFmtId="0" fontId="16" fillId="0" borderId="9" xfId="9" applyFont="1" applyBorder="1" applyAlignment="1">
      <alignment horizontal="center" vertical="center" wrapText="1"/>
    </xf>
    <xf numFmtId="0" fontId="16" fillId="0" borderId="6" xfId="9" applyFont="1" applyBorder="1" applyAlignment="1">
      <alignment horizontal="center" vertical="center" wrapText="1"/>
    </xf>
    <xf numFmtId="0" fontId="16" fillId="0" borderId="12" xfId="9" applyFont="1" applyBorder="1" applyAlignment="1">
      <alignment horizontal="center" vertical="center" wrapText="1"/>
    </xf>
    <xf numFmtId="14" fontId="16" fillId="0" borderId="7" xfId="9" applyNumberFormat="1" applyFont="1" applyBorder="1" applyAlignment="1">
      <alignment horizontal="center" vertical="center"/>
    </xf>
    <xf numFmtId="0" fontId="16" fillId="0" borderId="8" xfId="9" applyFont="1" applyBorder="1" applyAlignment="1">
      <alignment horizontal="center" vertical="center"/>
    </xf>
    <xf numFmtId="0" fontId="16" fillId="0" borderId="9" xfId="9" applyFont="1" applyBorder="1" applyAlignment="1">
      <alignment horizontal="center" vertical="center"/>
    </xf>
    <xf numFmtId="14" fontId="16" fillId="0" borderId="54" xfId="9" applyNumberFormat="1" applyFont="1" applyBorder="1" applyAlignment="1">
      <alignment horizontal="center" vertical="center" wrapText="1"/>
    </xf>
    <xf numFmtId="0" fontId="16" fillId="0" borderId="19" xfId="9" applyFont="1" applyBorder="1" applyAlignment="1">
      <alignment horizontal="center" vertical="center" wrapText="1"/>
    </xf>
    <xf numFmtId="0" fontId="17" fillId="4" borderId="10"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4" borderId="71"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0" xfId="0" applyFont="1" applyFill="1" applyAlignment="1">
      <alignment horizontal="right" vertical="center" wrapText="1"/>
    </xf>
    <xf numFmtId="0" fontId="17" fillId="4" borderId="0" xfId="0" applyFont="1" applyFill="1" applyAlignment="1">
      <alignment horizontal="center" vertical="center" wrapText="1"/>
    </xf>
    <xf numFmtId="0" fontId="18" fillId="4" borderId="6" xfId="0" applyFont="1" applyFill="1" applyBorder="1" applyAlignment="1">
      <alignment horizontal="right" vertical="center" wrapText="1"/>
    </xf>
    <xf numFmtId="0" fontId="17" fillId="4" borderId="80" xfId="0" applyFont="1" applyFill="1" applyBorder="1" applyAlignment="1">
      <alignment horizontal="center" vertical="center" wrapText="1"/>
    </xf>
    <xf numFmtId="0" fontId="17" fillId="4" borderId="81"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21" fillId="0" borderId="0" xfId="0" applyFont="1" applyFill="1" applyAlignment="1">
      <alignment horizontal="center" vertical="center" wrapText="1"/>
    </xf>
    <xf numFmtId="0" fontId="16" fillId="0" borderId="9" xfId="0" applyFont="1" applyFill="1" applyBorder="1" applyAlignment="1">
      <alignment horizontal="center" vertical="center" wrapText="1"/>
    </xf>
    <xf numFmtId="0" fontId="16" fillId="0" borderId="12" xfId="0" applyFont="1" applyFill="1" applyBorder="1" applyAlignment="1">
      <alignment horizontal="center" vertical="center" wrapText="1"/>
    </xf>
    <xf numFmtId="14" fontId="16" fillId="0" borderId="31" xfId="0" applyNumberFormat="1"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12" xfId="0" applyFont="1" applyFill="1" applyBorder="1" applyAlignment="1">
      <alignment vertical="center" wrapText="1"/>
    </xf>
    <xf numFmtId="0" fontId="32" fillId="0" borderId="0" xfId="0" applyFont="1" applyFill="1" applyAlignment="1">
      <alignment horizontal="center" wrapText="1"/>
    </xf>
    <xf numFmtId="0" fontId="13" fillId="0" borderId="9" xfId="0" applyFont="1" applyFill="1" applyBorder="1" applyAlignment="1">
      <alignment vertical="center" wrapText="1"/>
    </xf>
    <xf numFmtId="0" fontId="13" fillId="0" borderId="3" xfId="0" applyFont="1" applyFill="1" applyBorder="1" applyAlignment="1">
      <alignment horizontal="left" vertical="center" wrapText="1"/>
    </xf>
    <xf numFmtId="0" fontId="34" fillId="0" borderId="0" xfId="0" applyFont="1" applyFill="1" applyAlignment="1">
      <alignment horizontal="right" wrapText="1"/>
    </xf>
    <xf numFmtId="0" fontId="6" fillId="2" borderId="0" xfId="0" applyFont="1" applyFill="1" applyAlignment="1">
      <alignment horizontal="right" vertical="center" wrapText="1"/>
    </xf>
    <xf numFmtId="0" fontId="23" fillId="2" borderId="0" xfId="0" applyFont="1" applyFill="1" applyAlignment="1">
      <alignment horizontal="center" vertical="center" wrapText="1"/>
    </xf>
    <xf numFmtId="0" fontId="7" fillId="2" borderId="0" xfId="0" applyFont="1" applyFill="1" applyAlignment="1">
      <alignment horizontal="left" vertical="center" wrapText="1"/>
    </xf>
    <xf numFmtId="0" fontId="9" fillId="0" borderId="21" xfId="0" applyFont="1" applyBorder="1" applyAlignment="1">
      <alignment vertical="center" wrapText="1"/>
    </xf>
    <xf numFmtId="0" fontId="9" fillId="0" borderId="27" xfId="0" applyFont="1" applyBorder="1" applyAlignment="1">
      <alignment vertical="center" wrapText="1"/>
    </xf>
    <xf numFmtId="44" fontId="9" fillId="0" borderId="21" xfId="12" applyNumberFormat="1" applyFont="1" applyBorder="1" applyAlignment="1">
      <alignment vertical="center" wrapText="1"/>
    </xf>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3" fontId="3" fillId="5" borderId="47" xfId="0" applyNumberFormat="1" applyFont="1" applyFill="1" applyBorder="1" applyAlignment="1">
      <alignment horizontal="center" vertical="center" wrapText="1"/>
    </xf>
    <xf numFmtId="3" fontId="3" fillId="5" borderId="24" xfId="0" applyNumberFormat="1" applyFont="1" applyFill="1" applyBorder="1" applyAlignment="1">
      <alignment horizontal="center" vertical="center" wrapText="1"/>
    </xf>
    <xf numFmtId="3" fontId="3" fillId="5" borderId="65" xfId="0" applyNumberFormat="1" applyFont="1" applyFill="1" applyBorder="1" applyAlignment="1">
      <alignment horizontal="center" vertical="center" wrapText="1"/>
    </xf>
    <xf numFmtId="0" fontId="3" fillId="0" borderId="21" xfId="0" applyFont="1" applyBorder="1" applyAlignment="1">
      <alignment vertical="center"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43"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3" fillId="5" borderId="63" xfId="0" applyFont="1" applyFill="1" applyBorder="1" applyAlignment="1">
      <alignment horizontal="center" vertical="center" wrapText="1"/>
    </xf>
    <xf numFmtId="0" fontId="9" fillId="4" borderId="0" xfId="0" applyFont="1" applyFill="1" applyAlignment="1">
      <alignment horizontal="right" vertical="center" wrapText="1"/>
    </xf>
    <xf numFmtId="0" fontId="4" fillId="2" borderId="0" xfId="0" applyFont="1" applyFill="1" applyAlignment="1">
      <alignment horizontal="center" vertical="center" wrapText="1"/>
    </xf>
    <xf numFmtId="0" fontId="9" fillId="4" borderId="6" xfId="0" applyFont="1" applyFill="1" applyBorder="1" applyAlignment="1">
      <alignment horizontal="right" vertical="center" wrapText="1"/>
    </xf>
    <xf numFmtId="0" fontId="9" fillId="5" borderId="1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3" fontId="3" fillId="6" borderId="47" xfId="0" applyNumberFormat="1" applyFont="1" applyFill="1" applyBorder="1" applyAlignment="1">
      <alignment horizontal="center" vertical="center" wrapText="1"/>
    </xf>
    <xf numFmtId="3" fontId="3" fillId="6" borderId="24" xfId="0" applyNumberFormat="1" applyFont="1" applyFill="1" applyBorder="1" applyAlignment="1">
      <alignment horizontal="center" vertical="center" wrapText="1"/>
    </xf>
    <xf numFmtId="3" fontId="3" fillId="6" borderId="65" xfId="0" applyNumberFormat="1"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65" xfId="0" applyFont="1" applyFill="1" applyBorder="1" applyAlignment="1">
      <alignment horizontal="center" vertical="center" wrapText="1"/>
    </xf>
    <xf numFmtId="0" fontId="9" fillId="2" borderId="0" xfId="0" applyFont="1" applyFill="1" applyAlignment="1">
      <alignment horizontal="right" vertical="center" wrapText="1"/>
    </xf>
    <xf numFmtId="0" fontId="9" fillId="6" borderId="13" xfId="0" applyFont="1" applyFill="1" applyBorder="1" applyAlignment="1">
      <alignment horizontal="center" vertical="center" wrapText="1"/>
    </xf>
    <xf numFmtId="0" fontId="9" fillId="6" borderId="100"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6" borderId="83" xfId="0" applyFont="1" applyFill="1" applyBorder="1" applyAlignment="1">
      <alignment horizontal="center" vertical="center" wrapText="1"/>
    </xf>
    <xf numFmtId="0" fontId="9" fillId="6" borderId="69" xfId="0" applyFont="1" applyFill="1" applyBorder="1" applyAlignment="1">
      <alignment horizontal="center" vertical="center" wrapText="1"/>
    </xf>
    <xf numFmtId="0" fontId="9" fillId="6" borderId="89" xfId="0" applyFont="1" applyFill="1" applyBorder="1" applyAlignment="1">
      <alignment horizontal="center" vertical="center" wrapText="1"/>
    </xf>
    <xf numFmtId="0" fontId="9" fillId="6" borderId="70"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6" borderId="41"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3" fillId="6" borderId="47"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65" xfId="0" applyFont="1" applyFill="1" applyBorder="1" applyAlignment="1">
      <alignment horizontal="center" vertical="center" wrapText="1"/>
    </xf>
    <xf numFmtId="0" fontId="14" fillId="0" borderId="0" xfId="0" applyFont="1" applyAlignment="1">
      <alignment horizontal="center" vertical="center" wrapText="1"/>
    </xf>
    <xf numFmtId="0" fontId="16" fillId="0" borderId="36" xfId="0" applyFont="1" applyBorder="1" applyAlignment="1">
      <alignment horizontal="center" vertical="center"/>
    </xf>
    <xf numFmtId="0" fontId="16" fillId="0" borderId="38" xfId="0" applyFont="1" applyBorder="1" applyAlignment="1">
      <alignment horizontal="center" vertical="center"/>
    </xf>
    <xf numFmtId="44" fontId="16" fillId="0" borderId="18" xfId="16" applyNumberFormat="1" applyFont="1" applyBorder="1" applyAlignment="1">
      <alignment horizontal="center" vertical="center" wrapText="1"/>
    </xf>
    <xf numFmtId="44" fontId="16" fillId="0" borderId="16" xfId="16" applyNumberFormat="1" applyFont="1" applyBorder="1" applyAlignment="1">
      <alignment horizontal="center" vertical="center" wrapText="1"/>
    </xf>
    <xf numFmtId="44" fontId="16" fillId="0" borderId="37" xfId="16" applyNumberFormat="1" applyFont="1" applyBorder="1" applyAlignment="1">
      <alignment horizontal="center" vertical="center" wrapText="1"/>
    </xf>
    <xf numFmtId="44" fontId="16" fillId="0" borderId="15" xfId="16" applyNumberFormat="1" applyFont="1" applyBorder="1" applyAlignment="1">
      <alignment horizontal="center" vertical="center" wrapText="1"/>
    </xf>
    <xf numFmtId="44" fontId="16" fillId="0" borderId="17" xfId="16" applyNumberFormat="1" applyFont="1" applyBorder="1" applyAlignment="1">
      <alignment horizontal="center" vertical="center" wrapText="1"/>
    </xf>
    <xf numFmtId="0" fontId="16" fillId="0" borderId="0" xfId="0" applyFont="1" applyAlignment="1">
      <alignment horizontal="right"/>
    </xf>
    <xf numFmtId="0" fontId="14" fillId="0" borderId="0" xfId="0" applyFont="1" applyAlignment="1">
      <alignment horizontal="center"/>
    </xf>
    <xf numFmtId="0" fontId="13" fillId="0" borderId="6" xfId="0" applyFont="1" applyBorder="1" applyAlignment="1">
      <alignment horizontal="right"/>
    </xf>
    <xf numFmtId="0" fontId="16" fillId="0" borderId="36"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5" xfId="0" applyFont="1" applyBorder="1" applyAlignment="1">
      <alignment horizontal="center" vertical="center" wrapText="1"/>
    </xf>
    <xf numFmtId="3" fontId="42" fillId="5" borderId="31" xfId="14" applyNumberFormat="1" applyFont="1" applyFill="1" applyBorder="1" applyAlignment="1">
      <alignment horizontal="center" vertical="center" wrapText="1"/>
    </xf>
    <xf numFmtId="3" fontId="42" fillId="5" borderId="2" xfId="14" applyNumberFormat="1" applyFont="1" applyFill="1" applyBorder="1" applyAlignment="1">
      <alignment horizontal="center" vertical="center" wrapText="1"/>
    </xf>
    <xf numFmtId="3" fontId="42" fillId="5" borderId="1" xfId="14" applyNumberFormat="1" applyFont="1" applyFill="1" applyBorder="1" applyAlignment="1">
      <alignment horizontal="center" vertical="center" wrapText="1"/>
    </xf>
    <xf numFmtId="0" fontId="42" fillId="3" borderId="15" xfId="14" applyFont="1" applyFill="1" applyBorder="1" applyAlignment="1">
      <alignment horizontal="center" vertical="center" wrapText="1"/>
    </xf>
    <xf numFmtId="0" fontId="42" fillId="3" borderId="17" xfId="14" applyFont="1" applyFill="1" applyBorder="1" applyAlignment="1">
      <alignment horizontal="center" vertical="center" wrapText="1"/>
    </xf>
    <xf numFmtId="0" fontId="13" fillId="3" borderId="54" xfId="14" applyFont="1" applyFill="1" applyBorder="1" applyAlignment="1">
      <alignment horizontal="center" vertical="center" wrapText="1"/>
    </xf>
    <xf numFmtId="0" fontId="13" fillId="3" borderId="19" xfId="14" applyFont="1" applyFill="1" applyBorder="1" applyAlignment="1">
      <alignment horizontal="center" vertical="center" wrapText="1"/>
    </xf>
    <xf numFmtId="0" fontId="13" fillId="3" borderId="68" xfId="14" applyFont="1" applyFill="1" applyBorder="1" applyAlignment="1">
      <alignment horizontal="center" vertical="center" wrapText="1"/>
    </xf>
    <xf numFmtId="0" fontId="42" fillId="3" borderId="43" xfId="14" applyFont="1" applyFill="1" applyBorder="1" applyAlignment="1">
      <alignment horizontal="center" vertical="center" wrapText="1"/>
    </xf>
    <xf numFmtId="0" fontId="42" fillId="3" borderId="25" xfId="14" applyFont="1" applyFill="1" applyBorder="1" applyAlignment="1">
      <alignment horizontal="center" vertical="center" wrapText="1"/>
    </xf>
    <xf numFmtId="3" fontId="13" fillId="3" borderId="54" xfId="14" applyNumberFormat="1" applyFont="1" applyFill="1" applyBorder="1" applyAlignment="1">
      <alignment horizontal="center" vertical="center" wrapText="1"/>
    </xf>
    <xf numFmtId="3" fontId="13" fillId="3" borderId="19" xfId="14" applyNumberFormat="1" applyFont="1" applyFill="1" applyBorder="1" applyAlignment="1">
      <alignment horizontal="center" vertical="center" wrapText="1"/>
    </xf>
    <xf numFmtId="3" fontId="13" fillId="3" borderId="68" xfId="14" applyNumberFormat="1" applyFont="1" applyFill="1" applyBorder="1" applyAlignment="1">
      <alignment horizontal="center" vertical="center" wrapText="1"/>
    </xf>
    <xf numFmtId="0" fontId="16" fillId="0" borderId="0" xfId="13" applyFont="1" applyAlignment="1">
      <alignment horizontal="right" vertical="center" wrapText="1"/>
    </xf>
    <xf numFmtId="0" fontId="14" fillId="0" borderId="0" xfId="13" applyFont="1" applyAlignment="1">
      <alignment horizontal="center" vertical="center" wrapText="1"/>
    </xf>
    <xf numFmtId="0" fontId="13" fillId="0" borderId="6" xfId="13" applyFont="1" applyBorder="1" applyAlignment="1">
      <alignment horizontal="right" wrapText="1"/>
    </xf>
    <xf numFmtId="0" fontId="16" fillId="0" borderId="80" xfId="14" applyFont="1" applyFill="1" applyBorder="1" applyAlignment="1">
      <alignment horizontal="center" vertical="center" wrapText="1"/>
    </xf>
    <xf numFmtId="0" fontId="16" fillId="0" borderId="48" xfId="14" applyFont="1" applyFill="1" applyBorder="1" applyAlignment="1">
      <alignment horizontal="center" vertical="center" wrapText="1"/>
    </xf>
    <xf numFmtId="14" fontId="16" fillId="0" borderId="31" xfId="14" applyNumberFormat="1" applyFont="1" applyBorder="1" applyAlignment="1">
      <alignment horizontal="center" vertical="center" wrapText="1"/>
    </xf>
    <xf numFmtId="0" fontId="16" fillId="0" borderId="2" xfId="14" applyFont="1" applyBorder="1" applyAlignment="1">
      <alignment horizontal="center" vertical="center" wrapText="1"/>
    </xf>
    <xf numFmtId="0" fontId="16" fillId="0" borderId="1" xfId="14" applyFont="1" applyBorder="1" applyAlignment="1">
      <alignment horizontal="center" vertical="center" wrapText="1"/>
    </xf>
    <xf numFmtId="0" fontId="16" fillId="3" borderId="54" xfId="13" applyFont="1" applyFill="1" applyBorder="1" applyAlignment="1">
      <alignment horizontal="center" vertical="center" wrapText="1"/>
    </xf>
    <xf numFmtId="0" fontId="16" fillId="3" borderId="19" xfId="13" applyFont="1" applyFill="1" applyBorder="1" applyAlignment="1">
      <alignment horizontal="center" vertical="center" wrapText="1"/>
    </xf>
    <xf numFmtId="0" fontId="16" fillId="3" borderId="68" xfId="13" applyFont="1" applyFill="1" applyBorder="1" applyAlignment="1">
      <alignment horizontal="center" vertical="center" wrapText="1"/>
    </xf>
    <xf numFmtId="3" fontId="16" fillId="3" borderId="64" xfId="13" applyNumberFormat="1" applyFont="1" applyFill="1" applyBorder="1" applyAlignment="1">
      <alignment horizontal="center" vertical="center" wrapText="1"/>
    </xf>
    <xf numFmtId="3" fontId="16" fillId="3" borderId="24" xfId="13" applyNumberFormat="1" applyFont="1" applyFill="1" applyBorder="1" applyAlignment="1">
      <alignment horizontal="center" vertical="center" wrapText="1"/>
    </xf>
    <xf numFmtId="3" fontId="16" fillId="3" borderId="65" xfId="13" applyNumberFormat="1" applyFont="1" applyFill="1" applyBorder="1" applyAlignment="1">
      <alignment horizontal="center" vertical="center" wrapText="1"/>
    </xf>
    <xf numFmtId="0" fontId="13" fillId="0" borderId="6" xfId="13" applyFont="1" applyBorder="1" applyAlignment="1">
      <alignment horizontal="right" vertical="center" wrapText="1"/>
    </xf>
    <xf numFmtId="0" fontId="16" fillId="0" borderId="80" xfId="13" applyFont="1" applyFill="1" applyBorder="1" applyAlignment="1">
      <alignment horizontal="center" vertical="center" wrapText="1"/>
    </xf>
    <xf numFmtId="0" fontId="16" fillId="0" borderId="48" xfId="13" applyFont="1" applyFill="1" applyBorder="1" applyAlignment="1">
      <alignment horizontal="center" vertical="center" wrapText="1"/>
    </xf>
    <xf numFmtId="14" fontId="16" fillId="0" borderId="31" xfId="13" applyNumberFormat="1" applyFont="1" applyBorder="1" applyAlignment="1">
      <alignment horizontal="center" vertical="center" wrapText="1"/>
    </xf>
    <xf numFmtId="0" fontId="16" fillId="0" borderId="2" xfId="13" applyFont="1" applyBorder="1" applyAlignment="1">
      <alignment horizontal="center" vertical="center" wrapText="1"/>
    </xf>
    <xf numFmtId="0" fontId="16" fillId="0" borderId="1" xfId="13" applyFont="1" applyBorder="1" applyAlignment="1">
      <alignment horizontal="center" vertical="center" wrapText="1"/>
    </xf>
    <xf numFmtId="0" fontId="4" fillId="0" borderId="0" xfId="0" applyFont="1" applyAlignment="1">
      <alignment horizontal="center" vertical="center"/>
    </xf>
    <xf numFmtId="0" fontId="14" fillId="0" borderId="0" xfId="0" applyFont="1" applyFill="1" applyAlignment="1">
      <alignment horizontal="center" wrapText="1"/>
    </xf>
    <xf numFmtId="0" fontId="13" fillId="0" borderId="59" xfId="0" applyFont="1" applyFill="1" applyBorder="1" applyAlignment="1">
      <alignment horizontal="left" wrapText="1"/>
    </xf>
    <xf numFmtId="0" fontId="16" fillId="5" borderId="34" xfId="0" applyFont="1" applyFill="1" applyBorder="1" applyAlignment="1">
      <alignment horizontal="left" vertical="center"/>
    </xf>
  </cellXfs>
  <cellStyles count="17">
    <cellStyle name="Comma" xfId="1" builtinId="3"/>
    <cellStyle name="Comma 2 2" xfId="8"/>
    <cellStyle name="Comma 3" xfId="15"/>
    <cellStyle name="Currency" xfId="16" builtinId="4"/>
    <cellStyle name="Currency 3" xfId="12"/>
    <cellStyle name="Normal" xfId="0" builtinId="0"/>
    <cellStyle name="Normal 10" xfId="5"/>
    <cellStyle name="Normal 2" xfId="9"/>
    <cellStyle name="Normal 2 2 2" xfId="14"/>
    <cellStyle name="Normal 21" xfId="13"/>
    <cellStyle name="Normal 3" xfId="3"/>
    <cellStyle name="Normal_Aneks-Portfolio" xfId="6"/>
    <cellStyle name="Percent" xfId="2" builtinId="5"/>
    <cellStyle name="Percent 2" xfId="10"/>
    <cellStyle name="Percent 2 2" xfId="7"/>
    <cellStyle name="Percent 4" xfId="11"/>
    <cellStyle name="Percent 5"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brm.mk/WBStorage/Files/STRUKTURI/Strukturii-12.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ajaI/Local%20Settings/Temporary%20Internet%20Files/Content.Outlook/9J6SMQPL/Strukturii-12.2009-2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raboteni"/>
      <sheetName val="sop.struktura"/>
      <sheetName val="stranski kapital"/>
      <sheetName val="grafik.stranski kap"/>
      <sheetName val="po zemji struktura"/>
      <sheetName val="bankarska mreza"/>
      <sheetName val="stedilnici"/>
      <sheetName val="RM"/>
      <sheetName val="POS i ATM"/>
      <sheetName val="sporedbi so drugi zemji"/>
    </sheetNames>
    <sheetDataSet>
      <sheetData sheetId="0">
        <row r="36">
          <cell r="L36">
            <v>6084</v>
          </cell>
        </row>
      </sheetData>
      <sheetData sheetId="1" refreshError="1"/>
      <sheetData sheetId="2" refreshError="1"/>
      <sheetData sheetId="3" refreshError="1"/>
      <sheetData sheetId="4" refreshError="1"/>
      <sheetData sheetId="5">
        <row r="86">
          <cell r="D86">
            <v>2022547</v>
          </cell>
        </row>
      </sheetData>
      <sheetData sheetId="6" refreshError="1"/>
      <sheetData sheetId="7">
        <row r="4">
          <cell r="G4">
            <v>2022547</v>
          </cell>
        </row>
      </sheetData>
      <sheetData sheetId="8" refreshError="1"/>
      <sheetData sheetId="9">
        <row r="7">
          <cell r="C7">
            <v>18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ankarska mreza_2010"/>
      <sheetName val="bankarska mreza_2009"/>
      <sheetName val="vraboteni_2010_od Mladen"/>
      <sheetName val="vraboteni _2010"/>
      <sheetName val="vraboteni"/>
      <sheetName val="POS i ATM _2010"/>
      <sheetName val="POS i ATM"/>
      <sheetName val="sop.struktura_2010"/>
      <sheetName val="sop.struktura_2009"/>
      <sheetName val="stranski kapital 2010"/>
      <sheetName val="stranski kapital"/>
      <sheetName val="grafik.stranski kap"/>
      <sheetName val="Sheet2"/>
      <sheetName val="Herfindal Juni 2010"/>
      <sheetName val="po zemji struktura_2010"/>
      <sheetName val="po zemji struktura_2009"/>
      <sheetName val="pazarno ucestvo"/>
      <sheetName val="grupi banki"/>
      <sheetName val="ENGVERS"/>
      <sheetName val="stedilnici"/>
      <sheetName val="RM"/>
      <sheetName val="sporedbi so drugi zemji"/>
      <sheetName val="KNBIFO_po zavrsna"/>
      <sheetName val="Sheet1"/>
      <sheetName val="sporedbi so drugi zemji (2)"/>
      <sheetName val="A1 (2)"/>
      <sheetName val="A1 (3)"/>
    </sheetNames>
    <sheetDataSet>
      <sheetData sheetId="0" refreshError="1">
        <row r="86">
          <cell r="D86">
            <v>2022547</v>
          </cell>
        </row>
        <row r="87">
          <cell r="V87">
            <v>436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34"/>
  <sheetViews>
    <sheetView showGridLines="0" workbookViewId="0">
      <selection activeCell="A2" sqref="A2"/>
    </sheetView>
  </sheetViews>
  <sheetFormatPr defaultRowHeight="12.75"/>
  <cols>
    <col min="1" max="1" width="15.140625" style="1" customWidth="1"/>
    <col min="2" max="3" width="12.7109375" style="1" customWidth="1"/>
    <col min="4" max="4" width="9.140625" style="1"/>
    <col min="5" max="5" width="11.140625" style="1" customWidth="1"/>
    <col min="6" max="6" width="13.28515625" style="1" customWidth="1"/>
    <col min="7" max="7" width="11.140625" style="1" customWidth="1"/>
    <col min="8" max="8" width="11.7109375" style="1" customWidth="1"/>
    <col min="9" max="9" width="10.140625" style="1" customWidth="1"/>
    <col min="10" max="16384" width="9.140625" style="1"/>
  </cols>
  <sheetData>
    <row r="1" spans="1:11">
      <c r="H1" s="2"/>
      <c r="I1" s="417" t="s">
        <v>222</v>
      </c>
    </row>
    <row r="2" spans="1:11">
      <c r="I2" s="3"/>
    </row>
    <row r="3" spans="1:11" ht="30.75" customHeight="1">
      <c r="A3" s="1118" t="s">
        <v>235</v>
      </c>
      <c r="B3" s="1118"/>
      <c r="C3" s="1118"/>
      <c r="D3" s="1118"/>
      <c r="E3" s="1118"/>
      <c r="F3" s="1118"/>
      <c r="G3" s="1118"/>
      <c r="H3" s="1118"/>
      <c r="I3" s="1118"/>
    </row>
    <row r="4" spans="1:11" ht="13.5" thickBot="1"/>
    <row r="5" spans="1:11" ht="51.75" thickBot="1">
      <c r="A5" s="4" t="s">
        <v>0</v>
      </c>
      <c r="B5" s="5" t="s">
        <v>1</v>
      </c>
      <c r="C5" s="6" t="s">
        <v>2</v>
      </c>
      <c r="D5" s="5" t="s">
        <v>3</v>
      </c>
      <c r="E5" s="5" t="s">
        <v>4</v>
      </c>
      <c r="F5" s="5" t="s">
        <v>557</v>
      </c>
      <c r="G5" s="5" t="s">
        <v>89</v>
      </c>
      <c r="H5" s="5" t="s">
        <v>558</v>
      </c>
      <c r="I5" s="5" t="s">
        <v>90</v>
      </c>
    </row>
    <row r="6" spans="1:11">
      <c r="A6" s="7" t="s">
        <v>5</v>
      </c>
      <c r="B6" s="26">
        <v>18</v>
      </c>
      <c r="C6" s="27">
        <f>[1]RM!G4/'[1]sporedbi so drugi zemji'!C7</f>
        <v>112363.72222222222</v>
      </c>
      <c r="D6" s="26">
        <v>436</v>
      </c>
      <c r="E6" s="26">
        <f>'[2]bankarska mreza_2010'!D86/'[2]bankarska mreza_2010'!V87</f>
        <v>4638.869266055046</v>
      </c>
      <c r="F6" s="26">
        <v>2327</v>
      </c>
      <c r="G6" s="26">
        <v>6052</v>
      </c>
      <c r="H6" s="26">
        <v>1578</v>
      </c>
      <c r="I6" s="28">
        <v>0.77200000000000002</v>
      </c>
    </row>
    <row r="7" spans="1:11">
      <c r="A7" s="7" t="s">
        <v>6</v>
      </c>
      <c r="B7" s="26">
        <v>30</v>
      </c>
      <c r="C7" s="27">
        <v>252133</v>
      </c>
      <c r="D7" s="26">
        <v>6038</v>
      </c>
      <c r="E7" s="26">
        <v>1253</v>
      </c>
      <c r="F7" s="26">
        <v>1489</v>
      </c>
      <c r="G7" s="26">
        <v>34290</v>
      </c>
      <c r="H7" s="26">
        <v>846</v>
      </c>
      <c r="I7" s="28">
        <v>0.58299999999999996</v>
      </c>
    </row>
    <row r="8" spans="1:11">
      <c r="A8" s="7" t="s">
        <v>7</v>
      </c>
      <c r="B8" s="26">
        <v>66</v>
      </c>
      <c r="C8" s="27">
        <v>170612</v>
      </c>
      <c r="D8" s="26">
        <v>4078</v>
      </c>
      <c r="E8" s="26">
        <v>2761</v>
      </c>
      <c r="F8" s="26">
        <v>1446</v>
      </c>
      <c r="G8" s="26">
        <v>65673</v>
      </c>
      <c r="H8" s="26">
        <v>1184</v>
      </c>
      <c r="I8" s="28">
        <v>0.69199999999999995</v>
      </c>
      <c r="K8" s="8"/>
    </row>
    <row r="9" spans="1:11">
      <c r="A9" s="7" t="s">
        <v>8</v>
      </c>
      <c r="B9" s="26">
        <v>25</v>
      </c>
      <c r="C9" s="27">
        <v>81661</v>
      </c>
      <c r="D9" s="26">
        <v>706</v>
      </c>
      <c r="E9" s="26">
        <v>2892</v>
      </c>
      <c r="F9" s="26">
        <v>1169</v>
      </c>
      <c r="G9" s="26">
        <v>12188</v>
      </c>
      <c r="H9" s="26">
        <v>1256</v>
      </c>
      <c r="I9" s="28">
        <v>0.59699999999999998</v>
      </c>
    </row>
    <row r="10" spans="1:11">
      <c r="A10" s="7" t="s">
        <v>9</v>
      </c>
      <c r="B10" s="26">
        <v>26</v>
      </c>
      <c r="C10" s="27">
        <v>208375</v>
      </c>
      <c r="D10" s="26">
        <v>1230</v>
      </c>
      <c r="E10" s="26">
        <v>4405</v>
      </c>
      <c r="F10" s="26">
        <v>2403</v>
      </c>
      <c r="G10" s="26">
        <v>18750</v>
      </c>
      <c r="H10" s="26">
        <v>1256</v>
      </c>
      <c r="I10" s="28">
        <v>0.59699999999999998</v>
      </c>
    </row>
    <row r="11" spans="1:11">
      <c r="A11" s="7" t="s">
        <v>10</v>
      </c>
      <c r="B11" s="26">
        <v>710</v>
      </c>
      <c r="C11" s="27">
        <v>53675</v>
      </c>
      <c r="D11" s="26">
        <v>13292</v>
      </c>
      <c r="E11" s="26">
        <v>2867</v>
      </c>
      <c r="F11" s="26">
        <v>2809</v>
      </c>
      <c r="G11" s="26">
        <v>183064</v>
      </c>
      <c r="H11" s="26">
        <v>574</v>
      </c>
      <c r="I11" s="28">
        <v>0.439</v>
      </c>
    </row>
    <row r="12" spans="1:11">
      <c r="A12" s="7" t="s">
        <v>11</v>
      </c>
      <c r="B12" s="26">
        <v>42</v>
      </c>
      <c r="C12" s="27">
        <v>510984</v>
      </c>
      <c r="D12" s="26">
        <v>6425</v>
      </c>
      <c r="E12" s="26">
        <v>3340</v>
      </c>
      <c r="F12" s="26">
        <v>2325</v>
      </c>
      <c r="G12" s="26">
        <v>67898</v>
      </c>
      <c r="H12" s="26">
        <v>857</v>
      </c>
      <c r="I12" s="28">
        <v>0.52400000000000002</v>
      </c>
    </row>
    <row r="13" spans="1:11">
      <c r="A13" s="7" t="s">
        <v>12</v>
      </c>
      <c r="B13" s="26">
        <v>18</v>
      </c>
      <c r="C13" s="27">
        <v>74467</v>
      </c>
      <c r="D13" s="26">
        <v>213</v>
      </c>
      <c r="E13" s="26">
        <v>6293</v>
      </c>
      <c r="F13" s="26">
        <v>1442</v>
      </c>
      <c r="G13" s="26">
        <v>5693</v>
      </c>
      <c r="H13" s="26">
        <v>3090</v>
      </c>
      <c r="I13" s="28">
        <v>0.93400000000000005</v>
      </c>
    </row>
    <row r="14" spans="1:11">
      <c r="A14" s="7" t="s">
        <v>13</v>
      </c>
      <c r="B14" s="26">
        <v>56</v>
      </c>
      <c r="C14" s="27">
        <v>187336</v>
      </c>
      <c r="D14" s="26">
        <v>1998</v>
      </c>
      <c r="E14" s="26">
        <v>5251</v>
      </c>
      <c r="F14" s="26">
        <v>3059</v>
      </c>
      <c r="G14" s="26">
        <v>38394</v>
      </c>
      <c r="H14" s="26">
        <v>1032</v>
      </c>
      <c r="I14" s="28">
        <v>0.624</v>
      </c>
    </row>
    <row r="15" spans="1:11">
      <c r="A15" s="7" t="s">
        <v>14</v>
      </c>
      <c r="B15" s="26">
        <v>801</v>
      </c>
      <c r="C15" s="27">
        <v>75235</v>
      </c>
      <c r="D15" s="26">
        <v>34035</v>
      </c>
      <c r="E15" s="26">
        <v>1771</v>
      </c>
      <c r="F15" s="26">
        <v>1093</v>
      </c>
      <c r="G15" s="26">
        <v>322575</v>
      </c>
      <c r="H15" s="26">
        <v>353</v>
      </c>
      <c r="I15" s="28">
        <v>0.34</v>
      </c>
    </row>
    <row r="16" spans="1:11">
      <c r="A16" s="7" t="s">
        <v>15</v>
      </c>
      <c r="B16" s="26">
        <v>295</v>
      </c>
      <c r="C16" s="27">
        <v>56023</v>
      </c>
      <c r="D16" s="26">
        <v>3137</v>
      </c>
      <c r="E16" s="26">
        <v>5268</v>
      </c>
      <c r="F16" s="26">
        <v>1901</v>
      </c>
      <c r="G16" s="26">
        <v>110000</v>
      </c>
      <c r="H16" s="26">
        <v>2032</v>
      </c>
      <c r="I16" s="28">
        <v>0.85</v>
      </c>
    </row>
    <row r="17" spans="1:9">
      <c r="A17" s="7" t="s">
        <v>16</v>
      </c>
      <c r="B17" s="26">
        <v>104</v>
      </c>
      <c r="C17" s="27">
        <v>103750</v>
      </c>
      <c r="D17" s="26" t="s">
        <v>146</v>
      </c>
      <c r="E17" s="26" t="s">
        <v>146</v>
      </c>
      <c r="F17" s="26">
        <v>692</v>
      </c>
      <c r="G17" s="26" t="s">
        <v>146</v>
      </c>
      <c r="H17" s="26">
        <v>1622</v>
      </c>
      <c r="I17" s="28">
        <v>0.77100000000000002</v>
      </c>
    </row>
    <row r="18" spans="1:9">
      <c r="A18" s="7" t="s">
        <v>17</v>
      </c>
      <c r="B18" s="26">
        <v>1948</v>
      </c>
      <c r="C18" s="27">
        <v>42030</v>
      </c>
      <c r="D18" s="26">
        <v>39411</v>
      </c>
      <c r="E18" s="26">
        <v>2077</v>
      </c>
      <c r="F18" s="26">
        <v>1033</v>
      </c>
      <c r="G18" s="26" t="s">
        <v>146</v>
      </c>
      <c r="H18" s="26">
        <v>206</v>
      </c>
      <c r="I18" s="28">
        <v>0.25</v>
      </c>
    </row>
    <row r="19" spans="1:9">
      <c r="A19" s="7" t="s">
        <v>18</v>
      </c>
      <c r="B19" s="26">
        <v>352</v>
      </c>
      <c r="C19" s="27">
        <v>130482</v>
      </c>
      <c r="D19" s="26">
        <v>44431</v>
      </c>
      <c r="E19" s="26">
        <v>1034</v>
      </c>
      <c r="F19" s="26">
        <v>739</v>
      </c>
      <c r="G19" s="26">
        <v>267383</v>
      </c>
      <c r="H19" s="26">
        <v>507</v>
      </c>
      <c r="I19" s="28">
        <v>0.433</v>
      </c>
    </row>
    <row r="20" spans="1:9">
      <c r="A20" s="7" t="s">
        <v>19</v>
      </c>
      <c r="B20" s="26">
        <v>712</v>
      </c>
      <c r="C20" s="27">
        <v>90581</v>
      </c>
      <c r="D20" s="26">
        <v>38479</v>
      </c>
      <c r="E20" s="26">
        <v>1676</v>
      </c>
      <c r="F20" s="26">
        <v>1203</v>
      </c>
      <c r="G20" s="26" t="s">
        <v>146</v>
      </c>
      <c r="H20" s="26">
        <v>605</v>
      </c>
      <c r="I20" s="28">
        <v>0.47199999999999998</v>
      </c>
    </row>
    <row r="21" spans="1:9">
      <c r="A21" s="7" t="s">
        <v>20</v>
      </c>
      <c r="B21" s="26">
        <v>190</v>
      </c>
      <c r="C21" s="27">
        <v>52748</v>
      </c>
      <c r="D21" s="26">
        <v>3551</v>
      </c>
      <c r="E21" s="26">
        <v>2822</v>
      </c>
      <c r="F21" s="26">
        <v>2173</v>
      </c>
      <c r="G21" s="26">
        <v>42607</v>
      </c>
      <c r="H21" s="26">
        <v>861</v>
      </c>
      <c r="I21" s="28">
        <v>0.55200000000000005</v>
      </c>
    </row>
    <row r="22" spans="1:9">
      <c r="A22" s="7" t="s">
        <v>21</v>
      </c>
      <c r="B22" s="26">
        <v>24</v>
      </c>
      <c r="C22" s="27">
        <v>17207</v>
      </c>
      <c r="D22" s="26">
        <v>116</v>
      </c>
      <c r="E22" s="26">
        <v>3562</v>
      </c>
      <c r="F22" s="26">
        <v>2425</v>
      </c>
      <c r="G22" s="26">
        <v>3834</v>
      </c>
      <c r="H22" s="26">
        <v>1246</v>
      </c>
      <c r="I22" s="28">
        <v>0.72699999999999998</v>
      </c>
    </row>
    <row r="23" spans="1:9">
      <c r="A23" s="7" t="s">
        <v>22</v>
      </c>
      <c r="B23" s="26">
        <v>790</v>
      </c>
      <c r="C23" s="27">
        <v>10586</v>
      </c>
      <c r="D23" s="26">
        <v>4167</v>
      </c>
      <c r="E23" s="26">
        <v>2007</v>
      </c>
      <c r="F23" s="26">
        <v>1090</v>
      </c>
      <c r="G23" s="26">
        <v>77246</v>
      </c>
      <c r="H23" s="26">
        <v>414</v>
      </c>
      <c r="I23" s="28">
        <v>0.372</v>
      </c>
    </row>
    <row r="24" spans="1:9">
      <c r="A24" s="7" t="s">
        <v>23</v>
      </c>
      <c r="B24" s="26">
        <v>180</v>
      </c>
      <c r="C24" s="27">
        <v>51894</v>
      </c>
      <c r="D24" s="26">
        <v>2147</v>
      </c>
      <c r="E24" s="26">
        <v>4351</v>
      </c>
      <c r="F24" s="26">
        <v>3294</v>
      </c>
      <c r="G24" s="26">
        <v>49071</v>
      </c>
      <c r="H24" s="26">
        <v>899</v>
      </c>
      <c r="I24" s="28">
        <v>0.60699999999999998</v>
      </c>
    </row>
    <row r="25" spans="1:9" ht="26.25" thickBot="1">
      <c r="A25" s="7" t="s">
        <v>24</v>
      </c>
      <c r="B25" s="26">
        <v>389</v>
      </c>
      <c r="C25" s="27">
        <v>158784</v>
      </c>
      <c r="D25" s="26">
        <v>12360</v>
      </c>
      <c r="E25" s="26">
        <v>4997</v>
      </c>
      <c r="F25" s="26">
        <v>960</v>
      </c>
      <c r="G25" s="26">
        <v>471095</v>
      </c>
      <c r="H25" s="26">
        <v>467</v>
      </c>
      <c r="I25" s="28">
        <v>0.40799999999999997</v>
      </c>
    </row>
    <row r="26" spans="1:9" ht="14.25" thickTop="1" thickBot="1">
      <c r="A26" s="9" t="s">
        <v>25</v>
      </c>
      <c r="B26" s="29">
        <v>8358</v>
      </c>
      <c r="C26" s="30">
        <v>59860</v>
      </c>
      <c r="D26" s="29">
        <v>229532</v>
      </c>
      <c r="E26" s="29">
        <v>2131</v>
      </c>
      <c r="F26" s="29">
        <v>1168</v>
      </c>
      <c r="G26" s="29">
        <v>2007336</v>
      </c>
      <c r="H26" s="29">
        <v>1102</v>
      </c>
      <c r="I26" s="31">
        <v>0.59499999999999997</v>
      </c>
    </row>
    <row r="27" spans="1:9">
      <c r="A27" s="10"/>
      <c r="B27" s="10"/>
      <c r="C27" s="10"/>
      <c r="D27" s="10"/>
      <c r="E27" s="10"/>
      <c r="F27" s="10"/>
      <c r="G27" s="10"/>
      <c r="H27" s="10"/>
      <c r="I27" s="10"/>
    </row>
    <row r="28" spans="1:9" ht="80.25" customHeight="1">
      <c r="A28" s="1119" t="s">
        <v>559</v>
      </c>
      <c r="B28" s="1119"/>
      <c r="C28" s="1119"/>
      <c r="D28" s="1119"/>
      <c r="E28" s="1119"/>
      <c r="F28" s="1119"/>
      <c r="G28" s="1119"/>
      <c r="H28" s="1119"/>
      <c r="I28" s="1119"/>
    </row>
    <row r="34" spans="1:1">
      <c r="A34" s="11"/>
    </row>
  </sheetData>
  <mergeCells count="2">
    <mergeCell ref="A3:I3"/>
    <mergeCell ref="A28:I28"/>
  </mergeCells>
  <pageMargins left="0.51181102362204722" right="0.48" top="0.62992125984251968" bottom="0.74803149606299213" header="0.31496062992125984" footer="0.31496062992125984"/>
  <pageSetup paperSize="9" scale="85" orientation="portrait" verticalDpi="0" r:id="rId1"/>
</worksheet>
</file>

<file path=xl/worksheets/sheet10.xml><?xml version="1.0" encoding="utf-8"?>
<worksheet xmlns="http://schemas.openxmlformats.org/spreadsheetml/2006/main" xmlns:r="http://schemas.openxmlformats.org/officeDocument/2006/relationships">
  <sheetPr>
    <pageSetUpPr fitToPage="1"/>
  </sheetPr>
  <dimension ref="A1:S17"/>
  <sheetViews>
    <sheetView topLeftCell="B1" workbookViewId="0">
      <selection activeCell="B2" sqref="B2:S2"/>
    </sheetView>
  </sheetViews>
  <sheetFormatPr defaultRowHeight="15"/>
  <cols>
    <col min="1" max="1" width="7.140625" hidden="1" customWidth="1"/>
    <col min="2" max="2" width="9.85546875" customWidth="1"/>
    <col min="3" max="3" width="27.7109375" customWidth="1"/>
    <col min="5" max="5" width="10.140625" bestFit="1" customWidth="1"/>
    <col min="6" max="6" width="13.140625" customWidth="1"/>
    <col min="7" max="7" width="8.85546875" bestFit="1" customWidth="1"/>
    <col min="8" max="8" width="10.140625" bestFit="1" customWidth="1"/>
    <col min="9" max="10" width="12.5703125" customWidth="1"/>
    <col min="11" max="12" width="10.140625" bestFit="1" customWidth="1"/>
    <col min="13" max="13" width="12.85546875" bestFit="1" customWidth="1"/>
    <col min="14" max="14" width="12.85546875" customWidth="1"/>
    <col min="15" max="16" width="10.140625" bestFit="1" customWidth="1"/>
    <col min="17" max="17" width="12.85546875" bestFit="1" customWidth="1"/>
    <col min="18" max="18" width="12.85546875" customWidth="1"/>
    <col min="19" max="19" width="9.140625" bestFit="1" customWidth="1"/>
  </cols>
  <sheetData>
    <row r="1" spans="2:19">
      <c r="B1" s="230"/>
      <c r="C1" s="230"/>
      <c r="D1" s="230"/>
      <c r="E1" s="230"/>
      <c r="F1" s="230"/>
      <c r="G1" s="230"/>
      <c r="H1" s="230"/>
      <c r="I1" s="230"/>
      <c r="J1" s="230"/>
      <c r="K1" s="230"/>
      <c r="L1" s="230"/>
      <c r="M1" s="230"/>
      <c r="N1" s="230"/>
      <c r="O1" s="230"/>
      <c r="P1" s="1326" t="s">
        <v>225</v>
      </c>
      <c r="Q1" s="1326"/>
      <c r="R1" s="1326"/>
      <c r="S1" s="1326"/>
    </row>
    <row r="2" spans="2:19">
      <c r="B2" s="1327" t="s">
        <v>723</v>
      </c>
      <c r="C2" s="1327"/>
      <c r="D2" s="1327"/>
      <c r="E2" s="1327"/>
      <c r="F2" s="1327"/>
      <c r="G2" s="1327"/>
      <c r="H2" s="1327"/>
      <c r="I2" s="1327"/>
      <c r="J2" s="1327"/>
      <c r="K2" s="1327"/>
      <c r="L2" s="1327"/>
      <c r="M2" s="1327"/>
      <c r="N2" s="1327"/>
      <c r="O2" s="1327"/>
      <c r="P2" s="1327"/>
      <c r="Q2" s="1327"/>
      <c r="R2" s="1327"/>
      <c r="S2" s="1327"/>
    </row>
    <row r="3" spans="2:19">
      <c r="B3" s="231"/>
      <c r="C3" s="231"/>
      <c r="D3" s="231"/>
      <c r="E3" s="231"/>
      <c r="F3" s="231"/>
      <c r="G3" s="231"/>
      <c r="H3" s="231"/>
      <c r="I3" s="231"/>
      <c r="J3" s="496"/>
      <c r="K3" s="231"/>
      <c r="L3" s="231"/>
      <c r="M3" s="231"/>
      <c r="N3" s="496"/>
      <c r="O3" s="231"/>
      <c r="P3" s="231"/>
      <c r="Q3" s="231"/>
      <c r="R3" s="496"/>
      <c r="S3" s="231"/>
    </row>
    <row r="4" spans="2:19" ht="15.75" thickBot="1">
      <c r="B4" s="230"/>
      <c r="C4" s="230"/>
      <c r="D4" s="230"/>
      <c r="E4" s="230"/>
      <c r="F4" s="230"/>
      <c r="G4" s="230"/>
      <c r="H4" s="230"/>
      <c r="I4" s="230"/>
      <c r="J4" s="230"/>
      <c r="K4" s="230"/>
      <c r="L4" s="230"/>
      <c r="M4" s="230"/>
      <c r="N4" s="230"/>
      <c r="O4" s="230"/>
      <c r="P4" s="1328" t="s">
        <v>28</v>
      </c>
      <c r="Q4" s="1328"/>
      <c r="R4" s="1328"/>
      <c r="S4" s="1328"/>
    </row>
    <row r="5" spans="2:19">
      <c r="B5" s="1329" t="s">
        <v>147</v>
      </c>
      <c r="C5" s="1331" t="s">
        <v>149</v>
      </c>
      <c r="D5" s="1329" t="s">
        <v>33</v>
      </c>
      <c r="E5" s="1329" t="s">
        <v>33</v>
      </c>
      <c r="F5" s="1334"/>
      <c r="G5" s="1335"/>
      <c r="H5" s="1334" t="s">
        <v>150</v>
      </c>
      <c r="I5" s="1334"/>
      <c r="J5" s="1334"/>
      <c r="K5" s="1334"/>
      <c r="L5" s="1329" t="s">
        <v>151</v>
      </c>
      <c r="M5" s="1334"/>
      <c r="N5" s="1334"/>
      <c r="O5" s="1335"/>
      <c r="P5" s="1334" t="s">
        <v>152</v>
      </c>
      <c r="Q5" s="1334"/>
      <c r="R5" s="1334"/>
      <c r="S5" s="1335"/>
    </row>
    <row r="6" spans="2:19" ht="39" thickBot="1">
      <c r="B6" s="1330"/>
      <c r="C6" s="1356"/>
      <c r="D6" s="1330"/>
      <c r="E6" s="232" t="s">
        <v>153</v>
      </c>
      <c r="F6" s="233" t="s">
        <v>154</v>
      </c>
      <c r="G6" s="234" t="s">
        <v>155</v>
      </c>
      <c r="H6" s="232" t="s">
        <v>153</v>
      </c>
      <c r="I6" s="233" t="s">
        <v>154</v>
      </c>
      <c r="J6" s="233" t="s">
        <v>155</v>
      </c>
      <c r="K6" s="235" t="s">
        <v>33</v>
      </c>
      <c r="L6" s="234" t="s">
        <v>153</v>
      </c>
      <c r="M6" s="233" t="s">
        <v>154</v>
      </c>
      <c r="N6" s="233" t="s">
        <v>155</v>
      </c>
      <c r="O6" s="236" t="s">
        <v>33</v>
      </c>
      <c r="P6" s="232" t="s">
        <v>153</v>
      </c>
      <c r="Q6" s="233" t="s">
        <v>154</v>
      </c>
      <c r="R6" s="233" t="s">
        <v>155</v>
      </c>
      <c r="S6" s="235" t="s">
        <v>33</v>
      </c>
    </row>
    <row r="7" spans="2:19">
      <c r="B7" s="1317">
        <v>40178</v>
      </c>
      <c r="C7" s="237" t="s">
        <v>206</v>
      </c>
      <c r="D7" s="323">
        <v>67687</v>
      </c>
      <c r="E7" s="324">
        <v>36525</v>
      </c>
      <c r="F7" s="325">
        <v>0</v>
      </c>
      <c r="G7" s="326">
        <v>31162</v>
      </c>
      <c r="H7" s="327">
        <v>18636</v>
      </c>
      <c r="I7" s="325">
        <v>0</v>
      </c>
      <c r="J7" s="325">
        <v>9634</v>
      </c>
      <c r="K7" s="328">
        <f>H7+I7+J7</f>
        <v>28270</v>
      </c>
      <c r="L7" s="329">
        <v>15334</v>
      </c>
      <c r="M7" s="325">
        <v>0</v>
      </c>
      <c r="N7" s="325">
        <v>19598</v>
      </c>
      <c r="O7" s="330">
        <f>L7+M7+N7</f>
        <v>34932</v>
      </c>
      <c r="P7" s="327">
        <v>2555</v>
      </c>
      <c r="Q7" s="325">
        <v>0</v>
      </c>
      <c r="R7" s="325">
        <v>1930</v>
      </c>
      <c r="S7" s="331">
        <f>P7+Q7+R7</f>
        <v>4485</v>
      </c>
    </row>
    <row r="8" spans="2:19" ht="25.5">
      <c r="B8" s="1318"/>
      <c r="C8" s="246" t="s">
        <v>207</v>
      </c>
      <c r="D8" s="332">
        <v>97119</v>
      </c>
      <c r="E8" s="333">
        <v>29434</v>
      </c>
      <c r="F8" s="334">
        <v>8617</v>
      </c>
      <c r="G8" s="335">
        <v>59068</v>
      </c>
      <c r="H8" s="333">
        <v>6955</v>
      </c>
      <c r="I8" s="334">
        <v>8241</v>
      </c>
      <c r="J8" s="334">
        <v>9378</v>
      </c>
      <c r="K8" s="336">
        <f t="shared" ref="K8:K15" si="0">H8+I8+J8</f>
        <v>24574</v>
      </c>
      <c r="L8" s="337">
        <v>21410</v>
      </c>
      <c r="M8" s="334">
        <v>76</v>
      </c>
      <c r="N8" s="334">
        <v>48879</v>
      </c>
      <c r="O8" s="338">
        <f t="shared" ref="O8:O15" si="1">L8+M8+N8</f>
        <v>70365</v>
      </c>
      <c r="P8" s="333">
        <v>1069</v>
      </c>
      <c r="Q8" s="334">
        <v>300</v>
      </c>
      <c r="R8" s="334">
        <v>811</v>
      </c>
      <c r="S8" s="335">
        <f t="shared" ref="S8:S15" si="2">P8+Q8+R8</f>
        <v>2180</v>
      </c>
    </row>
    <row r="9" spans="2:19" ht="25.5">
      <c r="B9" s="1318"/>
      <c r="C9" s="246" t="s">
        <v>208</v>
      </c>
      <c r="D9" s="332">
        <v>23069</v>
      </c>
      <c r="E9" s="333">
        <v>7432</v>
      </c>
      <c r="F9" s="334">
        <v>269</v>
      </c>
      <c r="G9" s="335">
        <v>15368</v>
      </c>
      <c r="H9" s="333">
        <v>1346</v>
      </c>
      <c r="I9" s="334">
        <v>210</v>
      </c>
      <c r="J9" s="334">
        <v>429</v>
      </c>
      <c r="K9" s="336">
        <f t="shared" si="0"/>
        <v>1985</v>
      </c>
      <c r="L9" s="337">
        <v>5990</v>
      </c>
      <c r="M9" s="334">
        <v>5</v>
      </c>
      <c r="N9" s="334">
        <v>14192</v>
      </c>
      <c r="O9" s="338">
        <f t="shared" si="1"/>
        <v>20187</v>
      </c>
      <c r="P9" s="333">
        <v>96</v>
      </c>
      <c r="Q9" s="334">
        <v>54</v>
      </c>
      <c r="R9" s="334">
        <v>747</v>
      </c>
      <c r="S9" s="335">
        <f t="shared" si="2"/>
        <v>897</v>
      </c>
    </row>
    <row r="10" spans="2:19" ht="15.75" thickBot="1">
      <c r="B10" s="1318"/>
      <c r="C10" s="339" t="s">
        <v>209</v>
      </c>
      <c r="D10" s="340">
        <v>187875</v>
      </c>
      <c r="E10" s="341">
        <v>73391</v>
      </c>
      <c r="F10" s="342">
        <v>8886</v>
      </c>
      <c r="G10" s="343">
        <v>105598</v>
      </c>
      <c r="H10" s="341">
        <v>26937</v>
      </c>
      <c r="I10" s="342">
        <v>8451</v>
      </c>
      <c r="J10" s="342">
        <v>19441</v>
      </c>
      <c r="K10" s="343">
        <f t="shared" si="0"/>
        <v>54829</v>
      </c>
      <c r="L10" s="340">
        <v>42734</v>
      </c>
      <c r="M10" s="342">
        <v>81</v>
      </c>
      <c r="N10" s="342">
        <v>82669</v>
      </c>
      <c r="O10" s="344">
        <f t="shared" si="1"/>
        <v>125484</v>
      </c>
      <c r="P10" s="341">
        <v>3720</v>
      </c>
      <c r="Q10" s="342">
        <v>354</v>
      </c>
      <c r="R10" s="342">
        <v>3488</v>
      </c>
      <c r="S10" s="345">
        <f t="shared" si="2"/>
        <v>7562</v>
      </c>
    </row>
    <row r="11" spans="2:19">
      <c r="B11" s="1317">
        <v>40543</v>
      </c>
      <c r="C11" s="237" t="s">
        <v>206</v>
      </c>
      <c r="D11" s="238">
        <v>73873.282489999998</v>
      </c>
      <c r="E11" s="239">
        <v>42050.955379999999</v>
      </c>
      <c r="F11" s="240">
        <v>0</v>
      </c>
      <c r="G11" s="241">
        <v>31822.327109999998</v>
      </c>
      <c r="H11" s="242">
        <v>21726.508840000002</v>
      </c>
      <c r="I11" s="240">
        <v>0</v>
      </c>
      <c r="J11" s="240">
        <v>11778.2935</v>
      </c>
      <c r="K11" s="243">
        <f t="shared" si="0"/>
        <v>33504.802340000002</v>
      </c>
      <c r="L11" s="238">
        <v>17606.49166</v>
      </c>
      <c r="M11" s="240">
        <v>0</v>
      </c>
      <c r="N11" s="240">
        <v>18109.824789999999</v>
      </c>
      <c r="O11" s="244">
        <f t="shared" si="1"/>
        <v>35716.316449999998</v>
      </c>
      <c r="P11" s="242">
        <v>2717.9548800000002</v>
      </c>
      <c r="Q11" s="240">
        <v>0</v>
      </c>
      <c r="R11" s="240">
        <v>1934.2088199999998</v>
      </c>
      <c r="S11" s="245">
        <f t="shared" si="2"/>
        <v>4652.1637000000001</v>
      </c>
    </row>
    <row r="12" spans="2:19" ht="25.5">
      <c r="B12" s="1318"/>
      <c r="C12" s="246" t="s">
        <v>207</v>
      </c>
      <c r="D12" s="247">
        <v>106462.89466000001</v>
      </c>
      <c r="E12" s="247">
        <v>39437.412279999997</v>
      </c>
      <c r="F12" s="248">
        <v>4000.6349999999998</v>
      </c>
      <c r="G12" s="249">
        <v>63024.847380000007</v>
      </c>
      <c r="H12" s="250">
        <v>8160.1138700000001</v>
      </c>
      <c r="I12" s="248">
        <v>3806.7080000000001</v>
      </c>
      <c r="J12" s="248">
        <v>9950.1035800000009</v>
      </c>
      <c r="K12" s="251">
        <f t="shared" si="0"/>
        <v>21916.925450000002</v>
      </c>
      <c r="L12" s="247">
        <v>29985.391919999998</v>
      </c>
      <c r="M12" s="248">
        <v>0.14899999999999999</v>
      </c>
      <c r="N12" s="248">
        <v>52052.142010000003</v>
      </c>
      <c r="O12" s="252">
        <f t="shared" si="1"/>
        <v>82037.68293000001</v>
      </c>
      <c r="P12" s="250">
        <v>1291.9064900000001</v>
      </c>
      <c r="Q12" s="248">
        <v>193.77799999999999</v>
      </c>
      <c r="R12" s="248">
        <v>1022.6017900000001</v>
      </c>
      <c r="S12" s="249">
        <f t="shared" si="2"/>
        <v>2508.2862800000003</v>
      </c>
    </row>
    <row r="13" spans="2:19" ht="25.5">
      <c r="B13" s="1318"/>
      <c r="C13" s="246" t="s">
        <v>208</v>
      </c>
      <c r="D13" s="247">
        <v>32933.49972</v>
      </c>
      <c r="E13" s="247">
        <v>13425.67937</v>
      </c>
      <c r="F13" s="248">
        <v>295.80700000000002</v>
      </c>
      <c r="G13" s="249">
        <v>19212.013350000001</v>
      </c>
      <c r="H13" s="250">
        <v>1499.45813</v>
      </c>
      <c r="I13" s="248">
        <v>284.61500000000001</v>
      </c>
      <c r="J13" s="248">
        <v>299.72399999999999</v>
      </c>
      <c r="K13" s="251">
        <f t="shared" si="0"/>
        <v>2083.7971299999999</v>
      </c>
      <c r="L13" s="247">
        <v>11649.37624</v>
      </c>
      <c r="M13" s="248">
        <v>4.1719999999999997</v>
      </c>
      <c r="N13" s="248">
        <v>18082.360840000001</v>
      </c>
      <c r="O13" s="252">
        <f t="shared" si="1"/>
        <v>29735.909080000001</v>
      </c>
      <c r="P13" s="250">
        <v>276.84500000000003</v>
      </c>
      <c r="Q13" s="248">
        <v>7.02</v>
      </c>
      <c r="R13" s="248">
        <v>829.92850999999996</v>
      </c>
      <c r="S13" s="249">
        <f t="shared" si="2"/>
        <v>1113.79351</v>
      </c>
    </row>
    <row r="14" spans="2:19" ht="15.75" thickBot="1">
      <c r="B14" s="1318"/>
      <c r="C14" s="339" t="s">
        <v>209</v>
      </c>
      <c r="D14" s="346">
        <v>213269.67687</v>
      </c>
      <c r="E14" s="346">
        <v>94914.047029999987</v>
      </c>
      <c r="F14" s="347">
        <v>4296.442</v>
      </c>
      <c r="G14" s="348">
        <v>114059.18784</v>
      </c>
      <c r="H14" s="349">
        <v>31386.080840000002</v>
      </c>
      <c r="I14" s="347">
        <v>4091.3230000000003</v>
      </c>
      <c r="J14" s="347">
        <v>22028.121080000001</v>
      </c>
      <c r="K14" s="350">
        <f t="shared" si="0"/>
        <v>57505.524919999996</v>
      </c>
      <c r="L14" s="346">
        <v>59241.259819999992</v>
      </c>
      <c r="M14" s="347">
        <v>4.3209999999999997</v>
      </c>
      <c r="N14" s="347">
        <v>88244.327640000003</v>
      </c>
      <c r="O14" s="350">
        <f t="shared" si="1"/>
        <v>147489.90846000001</v>
      </c>
      <c r="P14" s="349">
        <v>4286.7063700000008</v>
      </c>
      <c r="Q14" s="347">
        <v>200.798</v>
      </c>
      <c r="R14" s="347">
        <v>3786.7391200000002</v>
      </c>
      <c r="S14" s="348">
        <f t="shared" si="2"/>
        <v>8274.2434900000007</v>
      </c>
    </row>
    <row r="15" spans="2:19" ht="25.5">
      <c r="B15" s="1323" t="s">
        <v>211</v>
      </c>
      <c r="C15" s="237" t="s">
        <v>210</v>
      </c>
      <c r="D15" s="274">
        <v>25394.676869999996</v>
      </c>
      <c r="E15" s="274">
        <v>21523.047029999987</v>
      </c>
      <c r="F15" s="276">
        <v>-4589.558</v>
      </c>
      <c r="G15" s="278">
        <v>8461.1878399999987</v>
      </c>
      <c r="H15" s="274">
        <v>4449.0808400000024</v>
      </c>
      <c r="I15" s="276">
        <v>-4359.6769999999997</v>
      </c>
      <c r="J15" s="276">
        <v>2587.1210800000008</v>
      </c>
      <c r="K15" s="278">
        <f t="shared" si="0"/>
        <v>2676.5249200000035</v>
      </c>
      <c r="L15" s="274">
        <v>16507.259819999992</v>
      </c>
      <c r="M15" s="276">
        <v>-76.679000000000002</v>
      </c>
      <c r="N15" s="276">
        <v>5575.3276400000032</v>
      </c>
      <c r="O15" s="278">
        <f t="shared" si="1"/>
        <v>22005.908459999995</v>
      </c>
      <c r="P15" s="274">
        <v>566.70637000000079</v>
      </c>
      <c r="Q15" s="276">
        <v>-153.202</v>
      </c>
      <c r="R15" s="276">
        <v>298.73912000000018</v>
      </c>
      <c r="S15" s="278">
        <f t="shared" si="2"/>
        <v>712.24349000000097</v>
      </c>
    </row>
    <row r="16" spans="2:19">
      <c r="B16" s="1324"/>
      <c r="C16" s="246" t="s">
        <v>164</v>
      </c>
      <c r="D16" s="279">
        <v>0.13516794075848301</v>
      </c>
      <c r="E16" s="279">
        <v>0.2932654825523564</v>
      </c>
      <c r="F16" s="281">
        <v>-0.51649313526896246</v>
      </c>
      <c r="G16" s="282">
        <v>8.0126402393984719E-2</v>
      </c>
      <c r="H16" s="279">
        <v>0.16516615955748606</v>
      </c>
      <c r="I16" s="281">
        <v>-0.51587705596970768</v>
      </c>
      <c r="J16" s="281">
        <v>0.13307551463402092</v>
      </c>
      <c r="K16" s="282">
        <f>K15/K10</f>
        <v>4.8815862408579463E-2</v>
      </c>
      <c r="L16" s="279">
        <v>0.38627930500304186</v>
      </c>
      <c r="M16" s="281">
        <v>-0.94665432098765434</v>
      </c>
      <c r="N16" s="281">
        <v>6.7441575923260264E-2</v>
      </c>
      <c r="O16" s="282">
        <f>O15/O10</f>
        <v>0.17536824184756619</v>
      </c>
      <c r="P16" s="279">
        <v>0.15234042204301096</v>
      </c>
      <c r="Q16" s="281">
        <v>-0.43277401129943505</v>
      </c>
      <c r="R16" s="281">
        <v>8.5647683486238579E-2</v>
      </c>
      <c r="S16" s="283">
        <f>S15/S10</f>
        <v>9.4187184607246885E-2</v>
      </c>
    </row>
    <row r="17" spans="2:19" ht="24.75" customHeight="1" thickBot="1">
      <c r="B17" s="1325"/>
      <c r="C17" s="284" t="s">
        <v>165</v>
      </c>
      <c r="D17" s="285"/>
      <c r="E17" s="286">
        <v>0.84754167734365782</v>
      </c>
      <c r="F17" s="287">
        <v>-0.18072913561746773</v>
      </c>
      <c r="G17" s="288">
        <v>0.33318745827380952</v>
      </c>
      <c r="H17" s="286">
        <v>0.17519737946561251</v>
      </c>
      <c r="I17" s="287">
        <v>-0.17167680543123212</v>
      </c>
      <c r="J17" s="287">
        <v>0.10187651109891839</v>
      </c>
      <c r="K17" s="288">
        <f>K15/D15</f>
        <v>0.1053970851332988</v>
      </c>
      <c r="L17" s="286">
        <v>0.65002834666901577</v>
      </c>
      <c r="M17" s="287">
        <v>-3.0194910686414263E-3</v>
      </c>
      <c r="N17" s="287">
        <v>0.21954709912400647</v>
      </c>
      <c r="O17" s="288">
        <f>O15/D15</f>
        <v>0.86655595472438074</v>
      </c>
      <c r="P17" s="286">
        <v>2.2315951209029929E-2</v>
      </c>
      <c r="Q17" s="287">
        <v>-6.0328391175941756E-3</v>
      </c>
      <c r="R17" s="287">
        <v>1.1763848050884856E-2</v>
      </c>
      <c r="S17" s="288">
        <f>S15/D15</f>
        <v>2.8046960142320609E-2</v>
      </c>
    </row>
  </sheetData>
  <mergeCells count="13">
    <mergeCell ref="B7:B10"/>
    <mergeCell ref="B11:B14"/>
    <mergeCell ref="B15:B17"/>
    <mergeCell ref="P1:S1"/>
    <mergeCell ref="B2:S2"/>
    <mergeCell ref="P4:S4"/>
    <mergeCell ref="B5:B6"/>
    <mergeCell ref="C5:C6"/>
    <mergeCell ref="D5:D6"/>
    <mergeCell ref="E5:G5"/>
    <mergeCell ref="H5:K5"/>
    <mergeCell ref="L5:O5"/>
    <mergeCell ref="P5:S5"/>
  </mergeCells>
  <pageMargins left="0.27" right="0.27" top="0.74803149606299213" bottom="0.74803149606299213" header="0.31496062992125984" footer="0.31496062992125984"/>
  <pageSetup paperSize="9" scale="65" orientation="landscape" verticalDpi="0" r:id="rId1"/>
</worksheet>
</file>

<file path=xl/worksheets/sheet11.xml><?xml version="1.0" encoding="utf-8"?>
<worksheet xmlns="http://schemas.openxmlformats.org/spreadsheetml/2006/main" xmlns:r="http://schemas.openxmlformats.org/officeDocument/2006/relationships">
  <dimension ref="A1:J18"/>
  <sheetViews>
    <sheetView workbookViewId="0">
      <selection activeCell="B16" sqref="B16"/>
    </sheetView>
  </sheetViews>
  <sheetFormatPr defaultRowHeight="15"/>
  <cols>
    <col min="1" max="1" width="11.28515625" customWidth="1"/>
    <col min="2" max="2" width="21.85546875" bestFit="1" customWidth="1"/>
    <col min="3" max="3" width="9.85546875" customWidth="1"/>
    <col min="4" max="4" width="9" customWidth="1"/>
  </cols>
  <sheetData>
    <row r="1" spans="1:10" ht="15" customHeight="1">
      <c r="G1" s="1326" t="s">
        <v>226</v>
      </c>
      <c r="H1" s="1326"/>
      <c r="I1" s="385"/>
      <c r="J1" s="385"/>
    </row>
    <row r="3" spans="1:10">
      <c r="A3" s="1360" t="s">
        <v>232</v>
      </c>
      <c r="B3" s="1360"/>
      <c r="C3" s="1360"/>
      <c r="D3" s="1360"/>
      <c r="E3" s="1360"/>
      <c r="F3" s="1360"/>
      <c r="G3" s="1360"/>
      <c r="H3" s="1360"/>
    </row>
    <row r="4" spans="1:10" ht="15.75" thickBot="1">
      <c r="A4" s="316"/>
      <c r="B4" s="316"/>
      <c r="C4" s="316"/>
      <c r="D4" s="316"/>
      <c r="E4" s="316"/>
      <c r="F4" s="316"/>
      <c r="G4" s="316"/>
      <c r="H4" s="316"/>
    </row>
    <row r="5" spans="1:10">
      <c r="A5" s="1361" t="s">
        <v>212</v>
      </c>
      <c r="B5" s="1362"/>
      <c r="C5" s="1365">
        <v>40178</v>
      </c>
      <c r="D5" s="1366"/>
      <c r="E5" s="1366"/>
      <c r="F5" s="1365">
        <v>40543</v>
      </c>
      <c r="G5" s="1366"/>
      <c r="H5" s="1366"/>
    </row>
    <row r="6" spans="1:10" ht="26.25" thickBot="1">
      <c r="A6" s="1363"/>
      <c r="B6" s="1364"/>
      <c r="C6" s="317" t="s">
        <v>93</v>
      </c>
      <c r="D6" s="318" t="s">
        <v>94</v>
      </c>
      <c r="E6" s="321" t="s">
        <v>95</v>
      </c>
      <c r="F6" s="317" t="s">
        <v>93</v>
      </c>
      <c r="G6" s="318" t="s">
        <v>94</v>
      </c>
      <c r="H6" s="319" t="s">
        <v>95</v>
      </c>
    </row>
    <row r="7" spans="1:10">
      <c r="A7" s="1357" t="s">
        <v>213</v>
      </c>
      <c r="B7" s="351" t="s">
        <v>150</v>
      </c>
      <c r="C7" s="352">
        <v>0.27900000000000003</v>
      </c>
      <c r="D7" s="353">
        <v>0.32500000000000001</v>
      </c>
      <c r="E7" s="354">
        <v>0.378</v>
      </c>
      <c r="F7" s="355">
        <v>0.23208620215590828</v>
      </c>
      <c r="G7" s="356">
        <v>0.36898351029808341</v>
      </c>
      <c r="H7" s="357">
        <v>0.37321020724304221</v>
      </c>
    </row>
    <row r="8" spans="1:10">
      <c r="A8" s="1358"/>
      <c r="B8" s="358" t="s">
        <v>151</v>
      </c>
      <c r="C8" s="359">
        <v>0.68500000000000005</v>
      </c>
      <c r="D8" s="360">
        <v>0.63200000000000001</v>
      </c>
      <c r="E8" s="361">
        <v>0.48899999999999999</v>
      </c>
      <c r="F8" s="362">
        <v>0.72985888912093277</v>
      </c>
      <c r="G8" s="363">
        <v>0.60030980197823947</v>
      </c>
      <c r="H8" s="364">
        <v>0.50403588794712184</v>
      </c>
    </row>
    <row r="9" spans="1:10">
      <c r="A9" s="1358"/>
      <c r="B9" s="365" t="s">
        <v>152</v>
      </c>
      <c r="C9" s="366">
        <v>3.5999999999999997E-2</v>
      </c>
      <c r="D9" s="367">
        <v>4.2999999999999997E-2</v>
      </c>
      <c r="E9" s="368">
        <v>0.13300000000000001</v>
      </c>
      <c r="F9" s="369">
        <v>3.8054908723158906E-2</v>
      </c>
      <c r="G9" s="370">
        <v>3.070668772367708E-2</v>
      </c>
      <c r="H9" s="371">
        <v>0.12275390480983719</v>
      </c>
    </row>
    <row r="10" spans="1:10" ht="15.75" thickBot="1">
      <c r="A10" s="1359"/>
      <c r="B10" s="365" t="s">
        <v>33</v>
      </c>
      <c r="C10" s="372">
        <v>1</v>
      </c>
      <c r="D10" s="373">
        <v>1</v>
      </c>
      <c r="E10" s="374">
        <v>1</v>
      </c>
      <c r="F10" s="372">
        <v>0.99999999999999989</v>
      </c>
      <c r="G10" s="373">
        <v>1</v>
      </c>
      <c r="H10" s="374">
        <v>1.0000000000000013</v>
      </c>
    </row>
    <row r="11" spans="1:10">
      <c r="A11" s="1357" t="s">
        <v>214</v>
      </c>
      <c r="B11" s="375" t="s">
        <v>215</v>
      </c>
      <c r="C11" s="376">
        <v>0.36399999999999999</v>
      </c>
      <c r="D11" s="377">
        <v>0.33200000000000002</v>
      </c>
      <c r="E11" s="378">
        <v>0.505</v>
      </c>
      <c r="F11" s="379">
        <v>0.34627994116562533</v>
      </c>
      <c r="G11" s="380">
        <v>0.33557559733923653</v>
      </c>
      <c r="H11" s="381">
        <v>0.43698272781155995</v>
      </c>
    </row>
    <row r="12" spans="1:10">
      <c r="A12" s="1358"/>
      <c r="B12" s="358" t="s">
        <v>216</v>
      </c>
      <c r="C12" s="359">
        <v>0.52200000000000002</v>
      </c>
      <c r="D12" s="360">
        <v>0.51500000000000001</v>
      </c>
      <c r="E12" s="361">
        <v>0.39100000000000001</v>
      </c>
      <c r="F12" s="362">
        <v>0.50090656414155299</v>
      </c>
      <c r="G12" s="363">
        <v>0.49454524049262399</v>
      </c>
      <c r="H12" s="364">
        <v>0.49542426791581196</v>
      </c>
    </row>
    <row r="13" spans="1:10">
      <c r="A13" s="1358"/>
      <c r="B13" s="358" t="s">
        <v>217</v>
      </c>
      <c r="C13" s="359">
        <v>0.114</v>
      </c>
      <c r="D13" s="360">
        <v>0.153</v>
      </c>
      <c r="E13" s="361">
        <v>0.104</v>
      </c>
      <c r="F13" s="362">
        <v>0.15281349469282168</v>
      </c>
      <c r="G13" s="363">
        <v>0.16987916216813942</v>
      </c>
      <c r="H13" s="364">
        <v>6.7593004272629251E-2</v>
      </c>
    </row>
    <row r="14" spans="1:10" ht="15.75" thickBot="1">
      <c r="A14" s="1359"/>
      <c r="B14" s="321" t="s">
        <v>33</v>
      </c>
      <c r="C14" s="382">
        <v>1</v>
      </c>
      <c r="D14" s="383">
        <v>1</v>
      </c>
      <c r="E14" s="384">
        <v>1</v>
      </c>
      <c r="F14" s="382">
        <v>1</v>
      </c>
      <c r="G14" s="383">
        <v>1</v>
      </c>
      <c r="H14" s="384">
        <v>1.0000000000000011</v>
      </c>
    </row>
    <row r="15" spans="1:10">
      <c r="A15" s="1357" t="s">
        <v>218</v>
      </c>
      <c r="B15" s="351" t="s">
        <v>153</v>
      </c>
      <c r="C15" s="352">
        <v>0.38800000000000001</v>
      </c>
      <c r="D15" s="353">
        <v>0.372</v>
      </c>
      <c r="E15" s="354">
        <v>0.61</v>
      </c>
      <c r="F15" s="355">
        <v>0.44901185950823791</v>
      </c>
      <c r="G15" s="356">
        <v>0.40831380309622151</v>
      </c>
      <c r="H15" s="357">
        <v>0.64776621250310973</v>
      </c>
    </row>
    <row r="16" spans="1:10" ht="25.5">
      <c r="A16" s="1358"/>
      <c r="B16" s="358" t="s">
        <v>724</v>
      </c>
      <c r="C16" s="359">
        <v>4.8000000000000001E-2</v>
      </c>
      <c r="D16" s="360">
        <v>4.2000000000000003E-2</v>
      </c>
      <c r="E16" s="361">
        <v>8.7999999999999995E-2</v>
      </c>
      <c r="F16" s="362">
        <v>1.3722886295691343E-2</v>
      </c>
      <c r="G16" s="363">
        <v>3.3800916422624498E-2</v>
      </c>
      <c r="H16" s="364">
        <v>6.5043295782187247E-2</v>
      </c>
    </row>
    <row r="17" spans="1:8">
      <c r="A17" s="1358"/>
      <c r="B17" s="365" t="s">
        <v>155</v>
      </c>
      <c r="C17" s="366">
        <v>0.56399999999999995</v>
      </c>
      <c r="D17" s="367">
        <v>0.58599999999999997</v>
      </c>
      <c r="E17" s="368">
        <v>0.30199999999999999</v>
      </c>
      <c r="F17" s="369">
        <v>0.53726525419607074</v>
      </c>
      <c r="G17" s="370">
        <v>0.55788528048115393</v>
      </c>
      <c r="H17" s="371">
        <v>0.28719049171470307</v>
      </c>
    </row>
    <row r="18" spans="1:8" ht="15.75" thickBot="1">
      <c r="A18" s="1359"/>
      <c r="B18" s="321" t="s">
        <v>33</v>
      </c>
      <c r="C18" s="382">
        <v>1</v>
      </c>
      <c r="D18" s="383">
        <v>1</v>
      </c>
      <c r="E18" s="384">
        <v>1</v>
      </c>
      <c r="F18" s="382">
        <v>1</v>
      </c>
      <c r="G18" s="383">
        <v>1</v>
      </c>
      <c r="H18" s="384">
        <v>1</v>
      </c>
    </row>
  </sheetData>
  <mergeCells count="8">
    <mergeCell ref="A7:A10"/>
    <mergeCell ref="A11:A14"/>
    <mergeCell ref="A15:A18"/>
    <mergeCell ref="A3:H3"/>
    <mergeCell ref="G1:H1"/>
    <mergeCell ref="A5:B6"/>
    <mergeCell ref="C5:E5"/>
    <mergeCell ref="F5:H5"/>
  </mergeCells>
  <pageMargins left="0.65" right="0.51" top="0.71"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J15"/>
  <sheetViews>
    <sheetView workbookViewId="0">
      <selection activeCell="B15" sqref="B15"/>
    </sheetView>
  </sheetViews>
  <sheetFormatPr defaultRowHeight="15"/>
  <cols>
    <col min="1" max="1" width="11.5703125" customWidth="1"/>
    <col min="2" max="2" width="18.5703125" customWidth="1"/>
    <col min="3" max="3" width="10" customWidth="1"/>
    <col min="4" max="4" width="10.28515625" customWidth="1"/>
    <col min="5" max="5" width="10" customWidth="1"/>
    <col min="6" max="6" width="9.28515625" customWidth="1"/>
    <col min="7" max="7" width="10.5703125" customWidth="1"/>
    <col min="8" max="8" width="10.42578125" customWidth="1"/>
    <col min="9" max="9" width="10.140625" customWidth="1"/>
    <col min="10" max="10" width="10.28515625" customWidth="1"/>
  </cols>
  <sheetData>
    <row r="1" spans="1:10">
      <c r="I1" s="1326" t="s">
        <v>227</v>
      </c>
      <c r="J1" s="1326"/>
    </row>
    <row r="3" spans="1:10">
      <c r="A3" s="1360" t="s">
        <v>233</v>
      </c>
      <c r="B3" s="1360"/>
      <c r="C3" s="1360"/>
      <c r="D3" s="1360"/>
      <c r="E3" s="1360"/>
      <c r="F3" s="1360"/>
      <c r="G3" s="1360"/>
      <c r="H3" s="1360"/>
      <c r="I3" s="1360"/>
      <c r="J3" s="1360"/>
    </row>
    <row r="4" spans="1:10" ht="15.75" thickBot="1">
      <c r="A4" s="316"/>
      <c r="B4" s="386"/>
      <c r="C4" s="386"/>
      <c r="D4" s="386"/>
      <c r="E4" s="386"/>
      <c r="F4" s="386"/>
      <c r="G4" s="386"/>
      <c r="H4" s="386"/>
      <c r="I4" s="386"/>
      <c r="J4" s="386"/>
    </row>
    <row r="5" spans="1:10">
      <c r="A5" s="1370" t="s">
        <v>219</v>
      </c>
      <c r="B5" s="1372"/>
      <c r="C5" s="1374">
        <v>40178</v>
      </c>
      <c r="D5" s="1375"/>
      <c r="E5" s="1375"/>
      <c r="F5" s="1376"/>
      <c r="G5" s="1374">
        <v>40543</v>
      </c>
      <c r="H5" s="1375"/>
      <c r="I5" s="1375"/>
      <c r="J5" s="1376"/>
    </row>
    <row r="6" spans="1:10" ht="26.25" thickBot="1">
      <c r="A6" s="1371"/>
      <c r="B6" s="1373"/>
      <c r="C6" s="317" t="s">
        <v>93</v>
      </c>
      <c r="D6" s="318" t="s">
        <v>94</v>
      </c>
      <c r="E6" s="318" t="s">
        <v>95</v>
      </c>
      <c r="F6" s="319" t="s">
        <v>33</v>
      </c>
      <c r="G6" s="320" t="s">
        <v>93</v>
      </c>
      <c r="H6" s="318" t="s">
        <v>94</v>
      </c>
      <c r="I6" s="318" t="s">
        <v>95</v>
      </c>
      <c r="J6" s="319" t="s">
        <v>33</v>
      </c>
    </row>
    <row r="7" spans="1:10">
      <c r="A7" s="1367" t="s">
        <v>213</v>
      </c>
      <c r="B7" s="351" t="s">
        <v>150</v>
      </c>
      <c r="C7" s="387">
        <v>0.71099999999999997</v>
      </c>
      <c r="D7" s="388">
        <v>0.255</v>
      </c>
      <c r="E7" s="388">
        <v>3.4000000000000002E-2</v>
      </c>
      <c r="F7" s="389">
        <v>1</v>
      </c>
      <c r="G7" s="390">
        <v>0.62542581865019164</v>
      </c>
      <c r="H7" s="391">
        <v>0.33320659096072125</v>
      </c>
      <c r="I7" s="391">
        <v>4.1367590389087085E-2</v>
      </c>
      <c r="J7" s="389">
        <v>1</v>
      </c>
    </row>
    <row r="8" spans="1:10">
      <c r="A8" s="1368"/>
      <c r="B8" s="358" t="s">
        <v>151</v>
      </c>
      <c r="C8" s="392">
        <v>0.76400000000000001</v>
      </c>
      <c r="D8" s="393">
        <v>0.217</v>
      </c>
      <c r="E8" s="393">
        <v>1.9E-2</v>
      </c>
      <c r="F8" s="394">
        <v>1</v>
      </c>
      <c r="G8" s="395">
        <v>0.76685393720122996</v>
      </c>
      <c r="H8" s="396">
        <v>0.21136317586402548</v>
      </c>
      <c r="I8" s="396">
        <v>2.1782886934744575E-2</v>
      </c>
      <c r="J8" s="394">
        <v>1</v>
      </c>
    </row>
    <row r="9" spans="1:10" ht="15.75" thickBot="1">
      <c r="A9" s="1369"/>
      <c r="B9" s="397" t="s">
        <v>152</v>
      </c>
      <c r="C9" s="398">
        <v>0.66900000000000004</v>
      </c>
      <c r="D9" s="399">
        <v>0.245</v>
      </c>
      <c r="E9" s="399">
        <v>8.5999999999999993E-2</v>
      </c>
      <c r="F9" s="400">
        <v>1</v>
      </c>
      <c r="G9" s="401">
        <v>0.71271917573216104</v>
      </c>
      <c r="H9" s="399">
        <v>0.19271737554341656</v>
      </c>
      <c r="I9" s="399">
        <v>9.456344872442235E-2</v>
      </c>
      <c r="J9" s="400">
        <v>0.99999999999999989</v>
      </c>
    </row>
    <row r="10" spans="1:10">
      <c r="A10" s="1370" t="s">
        <v>214</v>
      </c>
      <c r="B10" s="402" t="s">
        <v>215</v>
      </c>
      <c r="C10" s="403">
        <v>0.752</v>
      </c>
      <c r="D10" s="404">
        <v>0.21099999999999999</v>
      </c>
      <c r="E10" s="404">
        <v>3.6999999999999998E-2</v>
      </c>
      <c r="F10" s="405">
        <v>1</v>
      </c>
      <c r="G10" s="406">
        <v>0.72640026530923407</v>
      </c>
      <c r="H10" s="407">
        <v>0.23589523712255445</v>
      </c>
      <c r="I10" s="407">
        <v>3.7704497568211509E-2</v>
      </c>
      <c r="J10" s="405">
        <v>1</v>
      </c>
    </row>
    <row r="11" spans="1:10">
      <c r="A11" s="1368"/>
      <c r="B11" s="408" t="s">
        <v>216</v>
      </c>
      <c r="C11" s="392">
        <v>0.752</v>
      </c>
      <c r="D11" s="393">
        <v>0.22800000000000001</v>
      </c>
      <c r="E11" s="393">
        <v>0.02</v>
      </c>
      <c r="F11" s="394">
        <v>1</v>
      </c>
      <c r="G11" s="395">
        <v>0.72911244098611283</v>
      </c>
      <c r="H11" s="396">
        <v>0.24122591013532751</v>
      </c>
      <c r="I11" s="396">
        <v>2.9661648878559585E-2</v>
      </c>
      <c r="J11" s="394">
        <v>0.99999999999999989</v>
      </c>
    </row>
    <row r="12" spans="1:10" ht="15.75" thickBot="1">
      <c r="A12" s="1371"/>
      <c r="B12" s="409" t="s">
        <v>217</v>
      </c>
      <c r="C12" s="410">
        <v>0.69399999999999995</v>
      </c>
      <c r="D12" s="411">
        <v>0.28399999999999997</v>
      </c>
      <c r="E12" s="411">
        <v>2.1999999999999999E-2</v>
      </c>
      <c r="F12" s="412">
        <v>1</v>
      </c>
      <c r="G12" s="413">
        <v>0.7190513064610311</v>
      </c>
      <c r="H12" s="414">
        <v>0.26786651266954992</v>
      </c>
      <c r="I12" s="414">
        <v>1.3082180869419001E-2</v>
      </c>
      <c r="J12" s="412">
        <v>1</v>
      </c>
    </row>
    <row r="13" spans="1:10">
      <c r="A13" s="1367" t="s">
        <v>218</v>
      </c>
      <c r="B13" s="415" t="s">
        <v>153</v>
      </c>
      <c r="C13" s="387">
        <v>0.74099999999999999</v>
      </c>
      <c r="D13" s="388">
        <v>0.218</v>
      </c>
      <c r="E13" s="388">
        <v>4.1000000000000002E-2</v>
      </c>
      <c r="F13" s="389">
        <v>1</v>
      </c>
      <c r="G13" s="390">
        <v>0.73310026468481526</v>
      </c>
      <c r="H13" s="391">
        <v>0.22339825024317062</v>
      </c>
      <c r="I13" s="391">
        <v>4.3501485072014172E-2</v>
      </c>
      <c r="J13" s="389">
        <v>1</v>
      </c>
    </row>
    <row r="14" spans="1:10" ht="25.5">
      <c r="A14" s="1368"/>
      <c r="B14" s="408" t="s">
        <v>154</v>
      </c>
      <c r="C14" s="392">
        <v>0.749</v>
      </c>
      <c r="D14" s="393">
        <v>0.20200000000000001</v>
      </c>
      <c r="E14" s="393">
        <v>4.9000000000000002E-2</v>
      </c>
      <c r="F14" s="394">
        <v>1</v>
      </c>
      <c r="G14" s="395">
        <v>0.49496280876129595</v>
      </c>
      <c r="H14" s="396">
        <v>0.40854106723656458</v>
      </c>
      <c r="I14" s="396">
        <v>9.6496124002139444E-2</v>
      </c>
      <c r="J14" s="394">
        <v>1</v>
      </c>
    </row>
    <row r="15" spans="1:10" ht="15.75" thickBot="1">
      <c r="A15" s="1371"/>
      <c r="B15" s="321" t="s">
        <v>155</v>
      </c>
      <c r="C15" s="410">
        <v>0.747</v>
      </c>
      <c r="D15" s="411">
        <v>0.23899999999999999</v>
      </c>
      <c r="E15" s="411">
        <v>1.4E-2</v>
      </c>
      <c r="F15" s="412">
        <v>1</v>
      </c>
      <c r="G15" s="413">
        <v>0.72995239205799345</v>
      </c>
      <c r="H15" s="414">
        <v>0.25399830902390547</v>
      </c>
      <c r="I15" s="414">
        <v>1.6049298918101113E-2</v>
      </c>
      <c r="J15" s="412">
        <v>1</v>
      </c>
    </row>
  </sheetData>
  <mergeCells count="8">
    <mergeCell ref="A7:A9"/>
    <mergeCell ref="A10:A12"/>
    <mergeCell ref="A13:A15"/>
    <mergeCell ref="A3:J3"/>
    <mergeCell ref="I1:J1"/>
    <mergeCell ref="A5:B6"/>
    <mergeCell ref="C5:F5"/>
    <mergeCell ref="G5:J5"/>
  </mergeCells>
  <pageMargins left="0.51" right="0.43307086614173229" top="0.7" bottom="0.74803149606299213" header="0.31496062992125984" footer="0.31496062992125984"/>
  <pageSetup paperSize="9" scale="83" orientation="portrait" verticalDpi="0" r:id="rId1"/>
</worksheet>
</file>

<file path=xl/worksheets/sheet13.xml><?xml version="1.0" encoding="utf-8"?>
<worksheet xmlns="http://schemas.openxmlformats.org/spreadsheetml/2006/main" xmlns:r="http://schemas.openxmlformats.org/officeDocument/2006/relationships">
  <dimension ref="A1:N19"/>
  <sheetViews>
    <sheetView workbookViewId="0">
      <selection activeCell="A15" sqref="A15:A19"/>
    </sheetView>
  </sheetViews>
  <sheetFormatPr defaultRowHeight="15"/>
  <cols>
    <col min="1" max="1" width="19" customWidth="1"/>
    <col min="2" max="2" width="20.42578125" customWidth="1"/>
    <col min="3" max="3" width="9" customWidth="1"/>
    <col min="4" max="4" width="9.140625" customWidth="1"/>
    <col min="5" max="5" width="7.5703125" customWidth="1"/>
    <col min="6" max="6" width="8.140625" customWidth="1"/>
    <col min="7" max="7" width="9.28515625" customWidth="1"/>
    <col min="8" max="8" width="7.7109375" customWidth="1"/>
    <col min="9" max="9" width="8.7109375" customWidth="1"/>
    <col min="10" max="10" width="8.85546875" customWidth="1"/>
    <col min="11" max="11" width="8.7109375" customWidth="1"/>
    <col min="12" max="12" width="9.42578125" customWidth="1"/>
    <col min="13" max="13" width="10" customWidth="1"/>
    <col min="14" max="14" width="7.42578125" customWidth="1"/>
  </cols>
  <sheetData>
    <row r="1" spans="1:14">
      <c r="A1" s="32"/>
      <c r="B1" s="32"/>
      <c r="C1" s="32"/>
      <c r="D1" s="32"/>
      <c r="E1" s="32"/>
      <c r="F1" s="32"/>
      <c r="G1" s="32"/>
      <c r="H1" s="32"/>
      <c r="I1" s="32"/>
      <c r="J1" s="106"/>
      <c r="K1" s="106"/>
      <c r="L1" s="33"/>
      <c r="M1" s="1383" t="s">
        <v>228</v>
      </c>
      <c r="N1" s="1383"/>
    </row>
    <row r="2" spans="1:14">
      <c r="A2" s="32"/>
      <c r="B2" s="32"/>
      <c r="C2" s="32"/>
      <c r="D2" s="32"/>
      <c r="E2" s="32"/>
      <c r="F2" s="32"/>
      <c r="G2" s="32"/>
      <c r="H2" s="32"/>
      <c r="I2" s="32"/>
      <c r="J2" s="32"/>
      <c r="K2" s="32"/>
      <c r="L2" s="32"/>
      <c r="M2" s="32"/>
      <c r="N2" s="32"/>
    </row>
    <row r="3" spans="1:14" ht="31.5" customHeight="1">
      <c r="A3" s="1382" t="s">
        <v>712</v>
      </c>
      <c r="B3" s="1382"/>
      <c r="C3" s="1382"/>
      <c r="D3" s="1382"/>
      <c r="E3" s="1382"/>
      <c r="F3" s="1382"/>
      <c r="G3" s="1382"/>
      <c r="H3" s="1382"/>
      <c r="I3" s="1382"/>
      <c r="J3" s="1382"/>
      <c r="K3" s="1382"/>
      <c r="L3" s="1382"/>
      <c r="M3" s="1382"/>
      <c r="N3" s="1382"/>
    </row>
    <row r="4" spans="1:14" ht="15.75" thickBot="1">
      <c r="A4" s="32"/>
      <c r="B4" s="32"/>
      <c r="C4" s="32"/>
      <c r="D4" s="32"/>
      <c r="E4" s="32"/>
      <c r="F4" s="32"/>
      <c r="G4" s="32"/>
      <c r="H4" s="32"/>
      <c r="I4" s="32"/>
      <c r="J4" s="32"/>
      <c r="K4" s="32"/>
      <c r="L4" s="32"/>
      <c r="M4" s="32"/>
      <c r="N4" s="32"/>
    </row>
    <row r="5" spans="1:14">
      <c r="A5" s="1384" t="s">
        <v>91</v>
      </c>
      <c r="B5" s="1385"/>
      <c r="C5" s="1388">
        <v>40178</v>
      </c>
      <c r="D5" s="1389"/>
      <c r="E5" s="1390"/>
      <c r="F5" s="1388">
        <v>40543</v>
      </c>
      <c r="G5" s="1389"/>
      <c r="H5" s="1389"/>
      <c r="I5" s="1391" t="s">
        <v>63</v>
      </c>
      <c r="J5" s="1392"/>
      <c r="K5" s="1392"/>
      <c r="L5" s="1391" t="s">
        <v>92</v>
      </c>
      <c r="M5" s="1392"/>
      <c r="N5" s="1392"/>
    </row>
    <row r="6" spans="1:14" ht="26.25" thickBot="1">
      <c r="A6" s="1386"/>
      <c r="B6" s="1387"/>
      <c r="C6" s="34" t="s">
        <v>93</v>
      </c>
      <c r="D6" s="35" t="s">
        <v>94</v>
      </c>
      <c r="E6" s="36" t="s">
        <v>95</v>
      </c>
      <c r="F6" s="34" t="s">
        <v>93</v>
      </c>
      <c r="G6" s="35" t="s">
        <v>94</v>
      </c>
      <c r="H6" s="37" t="s">
        <v>95</v>
      </c>
      <c r="I6" s="34" t="s">
        <v>93</v>
      </c>
      <c r="J6" s="35" t="s">
        <v>94</v>
      </c>
      <c r="K6" s="37" t="s">
        <v>95</v>
      </c>
      <c r="L6" s="38" t="s">
        <v>93</v>
      </c>
      <c r="M6" s="39" t="s">
        <v>94</v>
      </c>
      <c r="N6" s="40" t="s">
        <v>95</v>
      </c>
    </row>
    <row r="7" spans="1:14" ht="25.5">
      <c r="A7" s="1377" t="s">
        <v>713</v>
      </c>
      <c r="B7" s="41" t="s">
        <v>96</v>
      </c>
      <c r="C7" s="42">
        <v>94634</v>
      </c>
      <c r="D7" s="43">
        <v>33444</v>
      </c>
      <c r="E7" s="44">
        <v>2148</v>
      </c>
      <c r="F7" s="45">
        <v>100121</v>
      </c>
      <c r="G7" s="43">
        <v>38220</v>
      </c>
      <c r="H7" s="46">
        <v>2932</v>
      </c>
      <c r="I7" s="45">
        <v>5487</v>
      </c>
      <c r="J7" s="47">
        <v>4776</v>
      </c>
      <c r="K7" s="48">
        <v>784</v>
      </c>
      <c r="L7" s="49">
        <v>5.7981275228776129E-2</v>
      </c>
      <c r="M7" s="50">
        <v>0.14280588446358092</v>
      </c>
      <c r="N7" s="51">
        <v>0.36499068901303539</v>
      </c>
    </row>
    <row r="8" spans="1:14" ht="25.5">
      <c r="A8" s="1378"/>
      <c r="B8" s="52" t="s">
        <v>714</v>
      </c>
      <c r="C8" s="53">
        <v>58176</v>
      </c>
      <c r="D8" s="54">
        <v>21544</v>
      </c>
      <c r="E8" s="55">
        <v>1958</v>
      </c>
      <c r="F8" s="56">
        <v>61899</v>
      </c>
      <c r="G8" s="54">
        <v>22510</v>
      </c>
      <c r="H8" s="57">
        <v>2119</v>
      </c>
      <c r="I8" s="56">
        <v>3723</v>
      </c>
      <c r="J8" s="58">
        <v>966</v>
      </c>
      <c r="K8" s="59">
        <v>161</v>
      </c>
      <c r="L8" s="60">
        <v>6.3995462046204626E-2</v>
      </c>
      <c r="M8" s="61">
        <v>4.4838470107686594E-2</v>
      </c>
      <c r="N8" s="62">
        <v>8.2226762002042902E-2</v>
      </c>
    </row>
    <row r="9" spans="1:14" ht="25.5">
      <c r="A9" s="1378"/>
      <c r="B9" s="52" t="s">
        <v>97</v>
      </c>
      <c r="C9" s="53">
        <v>42612</v>
      </c>
      <c r="D9" s="54">
        <v>18170</v>
      </c>
      <c r="E9" s="55">
        <v>3723</v>
      </c>
      <c r="F9" s="56">
        <v>55475</v>
      </c>
      <c r="G9" s="54">
        <v>28091</v>
      </c>
      <c r="H9" s="57">
        <v>4757</v>
      </c>
      <c r="I9" s="56">
        <v>12863</v>
      </c>
      <c r="J9" s="58">
        <v>9921</v>
      </c>
      <c r="K9" s="59">
        <v>1034</v>
      </c>
      <c r="L9" s="60">
        <v>0.30186332488500894</v>
      </c>
      <c r="M9" s="61">
        <v>0.54600990643918546</v>
      </c>
      <c r="N9" s="62">
        <v>0.27773301101262421</v>
      </c>
    </row>
    <row r="10" spans="1:14" ht="15.75" thickBot="1">
      <c r="A10" s="1379"/>
      <c r="B10" s="63" t="s">
        <v>33</v>
      </c>
      <c r="C10" s="64">
        <v>195422</v>
      </c>
      <c r="D10" s="65">
        <v>73158</v>
      </c>
      <c r="E10" s="66">
        <v>7829</v>
      </c>
      <c r="F10" s="67">
        <v>217495</v>
      </c>
      <c r="G10" s="68">
        <v>88821</v>
      </c>
      <c r="H10" s="69">
        <v>9808</v>
      </c>
      <c r="I10" s="67">
        <v>22073</v>
      </c>
      <c r="J10" s="65">
        <v>15663</v>
      </c>
      <c r="K10" s="66">
        <v>1979</v>
      </c>
      <c r="L10" s="70">
        <v>0.11295043546785929</v>
      </c>
      <c r="M10" s="71">
        <v>0.21409825309603872</v>
      </c>
      <c r="N10" s="72">
        <v>0.25277813258398263</v>
      </c>
    </row>
    <row r="11" spans="1:14">
      <c r="A11" s="1380" t="s">
        <v>98</v>
      </c>
      <c r="B11" s="73" t="s">
        <v>99</v>
      </c>
      <c r="C11" s="74">
        <v>86187</v>
      </c>
      <c r="D11" s="75">
        <v>28088</v>
      </c>
      <c r="E11" s="76">
        <v>5270</v>
      </c>
      <c r="F11" s="77">
        <v>101308</v>
      </c>
      <c r="G11" s="75">
        <v>33419</v>
      </c>
      <c r="H11" s="78">
        <v>6505</v>
      </c>
      <c r="I11" s="77">
        <v>15121</v>
      </c>
      <c r="J11" s="79">
        <v>5331</v>
      </c>
      <c r="K11" s="80">
        <v>1235</v>
      </c>
      <c r="L11" s="49">
        <v>0.17544409249654822</v>
      </c>
      <c r="M11" s="50">
        <v>0.18979635431500996</v>
      </c>
      <c r="N11" s="51">
        <v>0.23434535104364326</v>
      </c>
    </row>
    <row r="12" spans="1:14" ht="25.5">
      <c r="A12" s="1378"/>
      <c r="B12" s="52" t="s">
        <v>100</v>
      </c>
      <c r="C12" s="81">
        <v>50657</v>
      </c>
      <c r="D12" s="54">
        <v>26072</v>
      </c>
      <c r="E12" s="82">
        <v>1279</v>
      </c>
      <c r="F12" s="83">
        <v>50944</v>
      </c>
      <c r="G12" s="54">
        <v>24915</v>
      </c>
      <c r="H12" s="84">
        <v>1891</v>
      </c>
      <c r="I12" s="77">
        <v>287</v>
      </c>
      <c r="J12" s="79">
        <v>-1157</v>
      </c>
      <c r="K12" s="80">
        <v>612</v>
      </c>
      <c r="L12" s="60">
        <v>5.6655546123931541E-3</v>
      </c>
      <c r="M12" s="61">
        <v>-4.4377109542804542E-2</v>
      </c>
      <c r="N12" s="62">
        <v>0.47849882720875686</v>
      </c>
    </row>
    <row r="13" spans="1:14">
      <c r="A13" s="1378"/>
      <c r="B13" s="52" t="s">
        <v>101</v>
      </c>
      <c r="C13" s="81">
        <v>58578</v>
      </c>
      <c r="D13" s="54">
        <v>18998</v>
      </c>
      <c r="E13" s="82">
        <v>1280</v>
      </c>
      <c r="F13" s="83">
        <v>65243</v>
      </c>
      <c r="G13" s="54">
        <v>30487</v>
      </c>
      <c r="H13" s="84">
        <v>1412</v>
      </c>
      <c r="I13" s="77">
        <v>6665</v>
      </c>
      <c r="J13" s="79">
        <v>11489</v>
      </c>
      <c r="K13" s="80">
        <v>132</v>
      </c>
      <c r="L13" s="60">
        <v>0.11377991737512376</v>
      </c>
      <c r="M13" s="61">
        <v>0.60474786819665227</v>
      </c>
      <c r="N13" s="62">
        <v>0.10312499999999999</v>
      </c>
    </row>
    <row r="14" spans="1:14" ht="15.75" thickBot="1">
      <c r="A14" s="1381"/>
      <c r="B14" s="85" t="s">
        <v>33</v>
      </c>
      <c r="C14" s="86">
        <v>195422</v>
      </c>
      <c r="D14" s="87">
        <v>73158</v>
      </c>
      <c r="E14" s="88">
        <v>7829</v>
      </c>
      <c r="F14" s="89">
        <v>217495</v>
      </c>
      <c r="G14" s="90">
        <v>88821</v>
      </c>
      <c r="H14" s="91">
        <v>9808</v>
      </c>
      <c r="I14" s="89">
        <v>22073</v>
      </c>
      <c r="J14" s="87">
        <v>15663</v>
      </c>
      <c r="K14" s="88">
        <v>1979</v>
      </c>
      <c r="L14" s="92">
        <v>0.11295043546785929</v>
      </c>
      <c r="M14" s="93">
        <v>0.21409825309603872</v>
      </c>
      <c r="N14" s="94">
        <v>0.25277813258398263</v>
      </c>
    </row>
    <row r="15" spans="1:14">
      <c r="A15" s="1377" t="s">
        <v>102</v>
      </c>
      <c r="B15" s="41" t="s">
        <v>103</v>
      </c>
      <c r="C15" s="95">
        <v>134533</v>
      </c>
      <c r="D15" s="43">
        <v>53083</v>
      </c>
      <c r="E15" s="96">
        <v>3870</v>
      </c>
      <c r="F15" s="97">
        <v>142792</v>
      </c>
      <c r="G15" s="43">
        <v>61716.4</v>
      </c>
      <c r="H15" s="98">
        <v>4721.1540000000005</v>
      </c>
      <c r="I15" s="97">
        <v>8259</v>
      </c>
      <c r="J15" s="47">
        <v>8633.4000000000015</v>
      </c>
      <c r="K15" s="99">
        <v>851.15400000000045</v>
      </c>
      <c r="L15" s="100">
        <v>6.1390142195595132E-2</v>
      </c>
      <c r="M15" s="101">
        <v>0.1626396398093552</v>
      </c>
      <c r="N15" s="102">
        <v>0.21993643410852726</v>
      </c>
    </row>
    <row r="16" spans="1:14" ht="25.5">
      <c r="A16" s="1378"/>
      <c r="B16" s="52" t="s">
        <v>104</v>
      </c>
      <c r="C16" s="81">
        <v>10507</v>
      </c>
      <c r="D16" s="54">
        <v>4640</v>
      </c>
      <c r="E16" s="82">
        <v>839</v>
      </c>
      <c r="F16" s="83">
        <v>10855</v>
      </c>
      <c r="G16" s="54">
        <v>5959.46</v>
      </c>
      <c r="H16" s="84">
        <v>648.79200000000003</v>
      </c>
      <c r="I16" s="83">
        <v>348</v>
      </c>
      <c r="J16" s="58">
        <v>1319.46</v>
      </c>
      <c r="K16" s="103">
        <v>-190.20799999999997</v>
      </c>
      <c r="L16" s="60">
        <v>3.3120776625107075E-2</v>
      </c>
      <c r="M16" s="61">
        <v>0.28436637931034481</v>
      </c>
      <c r="N16" s="62">
        <v>-0.22670798569725861</v>
      </c>
    </row>
    <row r="17" spans="1:14" ht="25.5">
      <c r="A17" s="1378"/>
      <c r="B17" s="52" t="s">
        <v>105</v>
      </c>
      <c r="C17" s="81">
        <v>20211</v>
      </c>
      <c r="D17" s="54">
        <v>9675</v>
      </c>
      <c r="E17" s="82">
        <v>2661</v>
      </c>
      <c r="F17" s="83">
        <v>29429</v>
      </c>
      <c r="G17" s="54">
        <v>14584.366</v>
      </c>
      <c r="H17" s="84">
        <v>3900.221</v>
      </c>
      <c r="I17" s="83">
        <v>9218</v>
      </c>
      <c r="J17" s="58">
        <v>4909.366</v>
      </c>
      <c r="K17" s="103">
        <v>1239.221</v>
      </c>
      <c r="L17" s="60">
        <v>0.45608826876453418</v>
      </c>
      <c r="M17" s="61">
        <v>0.50742801033591733</v>
      </c>
      <c r="N17" s="62">
        <v>0.46569748214956785</v>
      </c>
    </row>
    <row r="18" spans="1:14">
      <c r="A18" s="1378"/>
      <c r="B18" s="52" t="s">
        <v>106</v>
      </c>
      <c r="C18" s="81">
        <v>30171</v>
      </c>
      <c r="D18" s="58">
        <v>5760</v>
      </c>
      <c r="E18" s="104">
        <v>459</v>
      </c>
      <c r="F18" s="83">
        <v>34419</v>
      </c>
      <c r="G18" s="54">
        <v>6560.4650000000001</v>
      </c>
      <c r="H18" s="84">
        <v>537.77</v>
      </c>
      <c r="I18" s="83">
        <v>4248</v>
      </c>
      <c r="J18" s="58">
        <v>800.46500000000015</v>
      </c>
      <c r="K18" s="103">
        <v>78.769999999999982</v>
      </c>
      <c r="L18" s="60">
        <v>0.14079745450929701</v>
      </c>
      <c r="M18" s="61">
        <v>0.13896961805555558</v>
      </c>
      <c r="N18" s="62">
        <v>0.17161220043572981</v>
      </c>
    </row>
    <row r="19" spans="1:14" ht="15.75" thickBot="1">
      <c r="A19" s="1379"/>
      <c r="B19" s="105" t="s">
        <v>33</v>
      </c>
      <c r="C19" s="64">
        <v>195422</v>
      </c>
      <c r="D19" s="65">
        <v>73158</v>
      </c>
      <c r="E19" s="66">
        <v>7829</v>
      </c>
      <c r="F19" s="67">
        <v>217495</v>
      </c>
      <c r="G19" s="68">
        <v>88820.690999999992</v>
      </c>
      <c r="H19" s="69">
        <v>9807.9370000000017</v>
      </c>
      <c r="I19" s="67">
        <v>22073</v>
      </c>
      <c r="J19" s="65">
        <v>15662.691000000001</v>
      </c>
      <c r="K19" s="66">
        <v>1978.9370000000004</v>
      </c>
      <c r="L19" s="92">
        <v>0.11295043546785929</v>
      </c>
      <c r="M19" s="93">
        <v>0.21409402936110886</v>
      </c>
      <c r="N19" s="94">
        <v>0.25277008557925668</v>
      </c>
    </row>
  </sheetData>
  <mergeCells count="10">
    <mergeCell ref="A7:A10"/>
    <mergeCell ref="A11:A14"/>
    <mergeCell ref="A15:A19"/>
    <mergeCell ref="A3:N3"/>
    <mergeCell ref="M1:N1"/>
    <mergeCell ref="A5:B6"/>
    <mergeCell ref="C5:E5"/>
    <mergeCell ref="F5:H5"/>
    <mergeCell ref="I5:K5"/>
    <mergeCell ref="L5:N5"/>
  </mergeCells>
  <pageMargins left="0.70866141732283472" right="0.70866141732283472" top="0.71" bottom="0.74803149606299213" header="0.31496062992125984" footer="0.31496062992125984"/>
  <pageSetup paperSize="9" scale="90" orientation="landscape" verticalDpi="0" r:id="rId1"/>
</worksheet>
</file>

<file path=xl/worksheets/sheet14.xml><?xml version="1.0" encoding="utf-8"?>
<worksheet xmlns="http://schemas.openxmlformats.org/spreadsheetml/2006/main" xmlns:r="http://schemas.openxmlformats.org/officeDocument/2006/relationships">
  <dimension ref="A1:Y29"/>
  <sheetViews>
    <sheetView zoomScale="90" zoomScaleNormal="90" workbookViewId="0">
      <selection activeCell="A29" sqref="A29"/>
    </sheetView>
  </sheetViews>
  <sheetFormatPr defaultRowHeight="15"/>
  <cols>
    <col min="1" max="1" width="28.42578125" bestFit="1" customWidth="1"/>
    <col min="2" max="25" width="9.42578125" bestFit="1" customWidth="1"/>
  </cols>
  <sheetData>
    <row r="1" spans="1:25">
      <c r="A1" s="107"/>
      <c r="B1" s="107"/>
      <c r="C1" s="107"/>
      <c r="D1" s="107"/>
      <c r="E1" s="107"/>
      <c r="F1" s="107"/>
      <c r="G1" s="107"/>
      <c r="H1" s="107"/>
      <c r="I1" s="107"/>
      <c r="J1" s="107"/>
      <c r="K1" s="107"/>
      <c r="L1" s="107"/>
      <c r="M1" s="107"/>
      <c r="N1" s="107"/>
      <c r="O1" s="107"/>
      <c r="P1" s="107"/>
      <c r="Q1" s="107"/>
      <c r="R1" s="107"/>
      <c r="S1" s="107"/>
      <c r="T1" s="107"/>
      <c r="U1" s="107"/>
      <c r="V1" s="107"/>
      <c r="W1" s="107"/>
      <c r="X1" s="1402" t="s">
        <v>229</v>
      </c>
      <c r="Y1" s="1402"/>
    </row>
    <row r="2" spans="1:25">
      <c r="A2" s="107"/>
      <c r="B2" s="107"/>
      <c r="C2" s="107"/>
      <c r="D2" s="107"/>
      <c r="E2" s="107"/>
      <c r="F2" s="107"/>
      <c r="G2" s="107"/>
      <c r="H2" s="107"/>
      <c r="I2" s="107"/>
      <c r="J2" s="107"/>
      <c r="K2" s="107"/>
      <c r="L2" s="107"/>
      <c r="M2" s="107"/>
      <c r="N2" s="107"/>
      <c r="O2" s="107"/>
      <c r="P2" s="107"/>
      <c r="Q2" s="107"/>
      <c r="R2" s="107"/>
      <c r="S2" s="107"/>
      <c r="T2" s="107"/>
      <c r="U2" s="107"/>
      <c r="V2" s="107"/>
      <c r="W2" s="107"/>
      <c r="X2" s="107"/>
      <c r="Y2" s="107"/>
    </row>
    <row r="3" spans="1:25">
      <c r="A3" s="1382" t="s">
        <v>715</v>
      </c>
      <c r="B3" s="1382"/>
      <c r="C3" s="1382"/>
      <c r="D3" s="1382"/>
      <c r="E3" s="1382"/>
      <c r="F3" s="1382"/>
      <c r="G3" s="1382"/>
      <c r="H3" s="1382"/>
      <c r="I3" s="1382"/>
      <c r="J3" s="1382"/>
      <c r="K3" s="1382"/>
      <c r="L3" s="1382"/>
      <c r="M3" s="1382"/>
      <c r="N3" s="1382"/>
      <c r="O3" s="1382"/>
      <c r="P3" s="1382"/>
      <c r="Q3" s="1382"/>
      <c r="R3" s="1382"/>
      <c r="S3" s="1382"/>
      <c r="T3" s="1382"/>
      <c r="U3" s="1382"/>
      <c r="V3" s="1382"/>
      <c r="W3" s="1382"/>
      <c r="X3" s="1382"/>
      <c r="Y3" s="1382"/>
    </row>
    <row r="4" spans="1:25">
      <c r="A4" s="107"/>
      <c r="B4" s="107"/>
      <c r="C4" s="107"/>
      <c r="D4" s="1403"/>
      <c r="E4" s="1403"/>
      <c r="F4" s="107"/>
      <c r="G4" s="107"/>
      <c r="H4" s="107"/>
      <c r="I4" s="107"/>
      <c r="J4" s="107"/>
      <c r="K4" s="107"/>
      <c r="L4" s="107"/>
      <c r="M4" s="107"/>
      <c r="N4" s="107"/>
      <c r="O4" s="107"/>
      <c r="P4" s="107"/>
      <c r="Q4" s="107"/>
      <c r="R4" s="107"/>
      <c r="S4" s="107"/>
      <c r="T4" s="107"/>
      <c r="U4" s="107"/>
      <c r="V4" s="107"/>
      <c r="W4" s="107"/>
      <c r="X4" s="107"/>
      <c r="Y4" s="107"/>
    </row>
    <row r="5" spans="1:25" ht="15.75" thickBot="1">
      <c r="A5" s="107"/>
      <c r="B5" s="107"/>
      <c r="C5" s="107"/>
      <c r="D5" s="1403"/>
      <c r="E5" s="1403"/>
      <c r="F5" s="107"/>
      <c r="G5" s="107"/>
      <c r="H5" s="107"/>
      <c r="I5" s="107"/>
      <c r="J5" s="107"/>
      <c r="K5" s="107"/>
      <c r="L5" s="107"/>
      <c r="M5" s="107"/>
      <c r="N5" s="107"/>
      <c r="O5" s="107"/>
      <c r="P5" s="107"/>
      <c r="Q5" s="107"/>
      <c r="R5" s="107"/>
      <c r="S5" s="107"/>
      <c r="T5" s="107"/>
      <c r="U5" s="107"/>
      <c r="V5" s="107"/>
      <c r="W5" s="1404" t="s">
        <v>28</v>
      </c>
      <c r="X5" s="1404"/>
      <c r="Y5" s="1404"/>
    </row>
    <row r="6" spans="1:25" ht="15.75" thickBot="1">
      <c r="A6" s="1393"/>
      <c r="B6" s="1394" t="s">
        <v>107</v>
      </c>
      <c r="C6" s="1395"/>
      <c r="D6" s="1395"/>
      <c r="E6" s="1396"/>
      <c r="F6" s="1397" t="s">
        <v>108</v>
      </c>
      <c r="G6" s="1395"/>
      <c r="H6" s="1395"/>
      <c r="I6" s="1398"/>
      <c r="J6" s="1399" t="s">
        <v>109</v>
      </c>
      <c r="K6" s="1400"/>
      <c r="L6" s="1400"/>
      <c r="M6" s="1401"/>
      <c r="N6" s="1399" t="s">
        <v>110</v>
      </c>
      <c r="O6" s="1400"/>
      <c r="P6" s="1400"/>
      <c r="Q6" s="1401"/>
      <c r="R6" s="1399" t="s">
        <v>111</v>
      </c>
      <c r="S6" s="1400"/>
      <c r="T6" s="1400"/>
      <c r="U6" s="1401"/>
      <c r="V6" s="1397" t="s">
        <v>112</v>
      </c>
      <c r="W6" s="1395"/>
      <c r="X6" s="1395"/>
      <c r="Y6" s="1398"/>
    </row>
    <row r="7" spans="1:25" ht="48" customHeight="1" thickBot="1">
      <c r="A7" s="1393"/>
      <c r="B7" s="1394" t="s">
        <v>113</v>
      </c>
      <c r="C7" s="1395"/>
      <c r="D7" s="1395" t="s">
        <v>716</v>
      </c>
      <c r="E7" s="1396"/>
      <c r="F7" s="1397" t="s">
        <v>113</v>
      </c>
      <c r="G7" s="1395"/>
      <c r="H7" s="1395" t="s">
        <v>716</v>
      </c>
      <c r="I7" s="1398"/>
      <c r="J7" s="1399" t="s">
        <v>113</v>
      </c>
      <c r="K7" s="1394"/>
      <c r="L7" s="1396" t="s">
        <v>716</v>
      </c>
      <c r="M7" s="1401"/>
      <c r="N7" s="1399" t="s">
        <v>113</v>
      </c>
      <c r="O7" s="1394"/>
      <c r="P7" s="1396" t="s">
        <v>716</v>
      </c>
      <c r="Q7" s="1401"/>
      <c r="R7" s="1399" t="s">
        <v>113</v>
      </c>
      <c r="S7" s="1394"/>
      <c r="T7" s="1396" t="s">
        <v>716</v>
      </c>
      <c r="U7" s="1401"/>
      <c r="V7" s="1397" t="s">
        <v>113</v>
      </c>
      <c r="W7" s="1395"/>
      <c r="X7" s="1395" t="s">
        <v>716</v>
      </c>
      <c r="Y7" s="1398"/>
    </row>
    <row r="8" spans="1:25" ht="15.75" thickBot="1">
      <c r="A8" s="1393"/>
      <c r="B8" s="108" t="s">
        <v>114</v>
      </c>
      <c r="C8" s="109" t="s">
        <v>115</v>
      </c>
      <c r="D8" s="109" t="s">
        <v>114</v>
      </c>
      <c r="E8" s="110" t="s">
        <v>116</v>
      </c>
      <c r="F8" s="111" t="s">
        <v>114</v>
      </c>
      <c r="G8" s="109" t="s">
        <v>116</v>
      </c>
      <c r="H8" s="109" t="s">
        <v>114</v>
      </c>
      <c r="I8" s="112" t="s">
        <v>116</v>
      </c>
      <c r="J8" s="111" t="s">
        <v>114</v>
      </c>
      <c r="K8" s="109" t="s">
        <v>115</v>
      </c>
      <c r="L8" s="109" t="s">
        <v>114</v>
      </c>
      <c r="M8" s="112" t="s">
        <v>115</v>
      </c>
      <c r="N8" s="111" t="s">
        <v>114</v>
      </c>
      <c r="O8" s="109" t="s">
        <v>115</v>
      </c>
      <c r="P8" s="109" t="s">
        <v>114</v>
      </c>
      <c r="Q8" s="112" t="s">
        <v>115</v>
      </c>
      <c r="R8" s="111" t="s">
        <v>114</v>
      </c>
      <c r="S8" s="109" t="s">
        <v>115</v>
      </c>
      <c r="T8" s="109" t="s">
        <v>114</v>
      </c>
      <c r="U8" s="112" t="s">
        <v>115</v>
      </c>
      <c r="V8" s="111" t="s">
        <v>114</v>
      </c>
      <c r="W8" s="109" t="s">
        <v>115</v>
      </c>
      <c r="X8" s="109" t="s">
        <v>114</v>
      </c>
      <c r="Y8" s="112" t="s">
        <v>115</v>
      </c>
    </row>
    <row r="9" spans="1:25" ht="26.25" thickBot="1">
      <c r="A9" s="113" t="s">
        <v>117</v>
      </c>
      <c r="B9" s="114">
        <v>99084.507999999987</v>
      </c>
      <c r="C9" s="115">
        <v>110977.57499999998</v>
      </c>
      <c r="D9" s="115">
        <v>973.01200000000006</v>
      </c>
      <c r="E9" s="116">
        <v>1231.4449999999999</v>
      </c>
      <c r="F9" s="114">
        <v>16049.353000000001</v>
      </c>
      <c r="G9" s="115">
        <v>15048.43</v>
      </c>
      <c r="H9" s="115">
        <v>1689.3419999999999</v>
      </c>
      <c r="I9" s="116">
        <v>1823.5620000000001</v>
      </c>
      <c r="J9" s="114">
        <v>6431.625</v>
      </c>
      <c r="K9" s="115">
        <v>5837.7110000000002</v>
      </c>
      <c r="L9" s="115">
        <v>1828.2400000000002</v>
      </c>
      <c r="M9" s="116">
        <v>1635.8140000000001</v>
      </c>
      <c r="N9" s="114">
        <v>1158.1809999999998</v>
      </c>
      <c r="O9" s="115">
        <v>1579.2430000000002</v>
      </c>
      <c r="P9" s="115">
        <v>594.88199999999995</v>
      </c>
      <c r="Q9" s="116">
        <v>957.85899999999981</v>
      </c>
      <c r="R9" s="114">
        <v>7502.3039999999983</v>
      </c>
      <c r="S9" s="115">
        <v>7829.804000000001</v>
      </c>
      <c r="T9" s="115">
        <v>7053.5160000000005</v>
      </c>
      <c r="U9" s="116">
        <v>7579.4539999999988</v>
      </c>
      <c r="V9" s="117">
        <v>130225.97099999999</v>
      </c>
      <c r="W9" s="116">
        <v>141272.76299999998</v>
      </c>
      <c r="X9" s="116">
        <v>12138.992</v>
      </c>
      <c r="Y9" s="118">
        <v>13228.133999999998</v>
      </c>
    </row>
    <row r="10" spans="1:25" ht="25.5">
      <c r="A10" s="119" t="s">
        <v>118</v>
      </c>
      <c r="B10" s="120">
        <v>2758.127</v>
      </c>
      <c r="C10" s="121">
        <v>2922.0340000000001</v>
      </c>
      <c r="D10" s="121">
        <v>23.87</v>
      </c>
      <c r="E10" s="122">
        <v>33.671999999999997</v>
      </c>
      <c r="F10" s="123">
        <v>784.96199999999999</v>
      </c>
      <c r="G10" s="121">
        <v>889.45899999999995</v>
      </c>
      <c r="H10" s="121">
        <v>80.165000000000006</v>
      </c>
      <c r="I10" s="124">
        <v>131.89099999999999</v>
      </c>
      <c r="J10" s="123">
        <v>219.46700000000001</v>
      </c>
      <c r="K10" s="121">
        <v>26.286000000000001</v>
      </c>
      <c r="L10" s="121">
        <v>63.881999999999998</v>
      </c>
      <c r="M10" s="124">
        <v>7.3659999999999997</v>
      </c>
      <c r="N10" s="123">
        <v>174.15100000000001</v>
      </c>
      <c r="O10" s="121">
        <v>111.669</v>
      </c>
      <c r="P10" s="121">
        <v>87.525000000000006</v>
      </c>
      <c r="Q10" s="124">
        <v>80.572999999999993</v>
      </c>
      <c r="R10" s="123">
        <v>317.41000000000003</v>
      </c>
      <c r="S10" s="121">
        <v>379.12400000000002</v>
      </c>
      <c r="T10" s="121">
        <v>305.43700000000001</v>
      </c>
      <c r="U10" s="124">
        <v>335.03199999999998</v>
      </c>
      <c r="V10" s="125">
        <v>4254.1170000000002</v>
      </c>
      <c r="W10" s="126">
        <v>4328.5720000000001</v>
      </c>
      <c r="X10" s="126">
        <v>560.87900000000002</v>
      </c>
      <c r="Y10" s="127">
        <v>588.53399999999999</v>
      </c>
    </row>
    <row r="11" spans="1:25">
      <c r="A11" s="128" t="s">
        <v>119</v>
      </c>
      <c r="B11" s="129">
        <v>34257.279000000002</v>
      </c>
      <c r="C11" s="130">
        <v>38275.275000000001</v>
      </c>
      <c r="D11" s="130">
        <v>343.93099999999998</v>
      </c>
      <c r="E11" s="131">
        <v>385.13</v>
      </c>
      <c r="F11" s="132">
        <v>6349.8540000000003</v>
      </c>
      <c r="G11" s="130">
        <v>3859.7130000000002</v>
      </c>
      <c r="H11" s="130">
        <v>688.48699999999997</v>
      </c>
      <c r="I11" s="133">
        <v>473.904</v>
      </c>
      <c r="J11" s="132">
        <v>3254.5810000000001</v>
      </c>
      <c r="K11" s="130">
        <v>2745.1950000000002</v>
      </c>
      <c r="L11" s="130">
        <v>924.00800000000004</v>
      </c>
      <c r="M11" s="133">
        <v>818.87900000000002</v>
      </c>
      <c r="N11" s="132">
        <v>423.995</v>
      </c>
      <c r="O11" s="130">
        <v>845.97</v>
      </c>
      <c r="P11" s="130">
        <v>214.01900000000001</v>
      </c>
      <c r="Q11" s="133">
        <v>502.88200000000001</v>
      </c>
      <c r="R11" s="132">
        <v>4168.45</v>
      </c>
      <c r="S11" s="130">
        <v>4221.4620000000004</v>
      </c>
      <c r="T11" s="130">
        <v>3964.7330000000002</v>
      </c>
      <c r="U11" s="133">
        <v>4142.0129999999999</v>
      </c>
      <c r="V11" s="134">
        <v>48454.159</v>
      </c>
      <c r="W11" s="135">
        <v>49947.615000000005</v>
      </c>
      <c r="X11" s="135">
        <v>6135.1779999999999</v>
      </c>
      <c r="Y11" s="136">
        <v>6322.808</v>
      </c>
    </row>
    <row r="12" spans="1:25">
      <c r="A12" s="128" t="s">
        <v>120</v>
      </c>
      <c r="B12" s="129">
        <v>12491.259</v>
      </c>
      <c r="C12" s="130">
        <v>12791.645</v>
      </c>
      <c r="D12" s="130">
        <v>111.43899999999999</v>
      </c>
      <c r="E12" s="131">
        <v>107.5</v>
      </c>
      <c r="F12" s="132">
        <v>698.27300000000002</v>
      </c>
      <c r="G12" s="130">
        <v>1782.6489999999999</v>
      </c>
      <c r="H12" s="130">
        <v>71.807000000000002</v>
      </c>
      <c r="I12" s="133">
        <v>224.92099999999999</v>
      </c>
      <c r="J12" s="132">
        <v>352.28</v>
      </c>
      <c r="K12" s="130">
        <v>228.81200000000001</v>
      </c>
      <c r="L12" s="130">
        <v>89.668999999999997</v>
      </c>
      <c r="M12" s="133">
        <v>59.609000000000002</v>
      </c>
      <c r="N12" s="132">
        <v>26.260999999999999</v>
      </c>
      <c r="O12" s="130">
        <v>57.515000000000001</v>
      </c>
      <c r="P12" s="130">
        <v>13.519</v>
      </c>
      <c r="Q12" s="133">
        <v>36.463000000000001</v>
      </c>
      <c r="R12" s="132">
        <v>557.99</v>
      </c>
      <c r="S12" s="130">
        <v>562.4</v>
      </c>
      <c r="T12" s="130">
        <v>481.21600000000001</v>
      </c>
      <c r="U12" s="133">
        <v>549.26199999999994</v>
      </c>
      <c r="V12" s="134">
        <v>14126.063</v>
      </c>
      <c r="W12" s="135">
        <v>15423.021000000001</v>
      </c>
      <c r="X12" s="135">
        <v>767.65</v>
      </c>
      <c r="Y12" s="136">
        <v>977.75499999999988</v>
      </c>
    </row>
    <row r="13" spans="1:25">
      <c r="A13" s="128" t="s">
        <v>121</v>
      </c>
      <c r="B13" s="129">
        <v>32396.874</v>
      </c>
      <c r="C13" s="130">
        <v>37586.048999999999</v>
      </c>
      <c r="D13" s="130">
        <v>320.64100000000002</v>
      </c>
      <c r="E13" s="131">
        <v>467.74799999999999</v>
      </c>
      <c r="F13" s="132">
        <v>5590.183</v>
      </c>
      <c r="G13" s="130">
        <v>3944.2069999999999</v>
      </c>
      <c r="H13" s="130">
        <v>577.221</v>
      </c>
      <c r="I13" s="133">
        <v>427.58499999999998</v>
      </c>
      <c r="J13" s="132">
        <v>889.92499999999995</v>
      </c>
      <c r="K13" s="130">
        <v>988.56100000000004</v>
      </c>
      <c r="L13" s="130">
        <v>238.62899999999999</v>
      </c>
      <c r="M13" s="133">
        <v>267.31</v>
      </c>
      <c r="N13" s="132">
        <v>332.58</v>
      </c>
      <c r="O13" s="130">
        <v>383.34300000000002</v>
      </c>
      <c r="P13" s="130">
        <v>173.76900000000001</v>
      </c>
      <c r="Q13" s="133">
        <v>230.333</v>
      </c>
      <c r="R13" s="132">
        <v>1804.692</v>
      </c>
      <c r="S13" s="130">
        <v>1849.403</v>
      </c>
      <c r="T13" s="130">
        <v>1691.7539999999999</v>
      </c>
      <c r="U13" s="133">
        <v>1771.405</v>
      </c>
      <c r="V13" s="134">
        <v>41014.254000000001</v>
      </c>
      <c r="W13" s="135">
        <v>44751.563000000002</v>
      </c>
      <c r="X13" s="135">
        <v>3002.0140000000001</v>
      </c>
      <c r="Y13" s="136">
        <v>3164.3810000000003</v>
      </c>
    </row>
    <row r="14" spans="1:25">
      <c r="A14" s="128" t="s">
        <v>122</v>
      </c>
      <c r="B14" s="129">
        <v>2478.598</v>
      </c>
      <c r="C14" s="130">
        <v>2494.1419999999998</v>
      </c>
      <c r="D14" s="130">
        <v>38.466999999999999</v>
      </c>
      <c r="E14" s="131">
        <v>51.338000000000001</v>
      </c>
      <c r="F14" s="132">
        <v>295.77800000000002</v>
      </c>
      <c r="G14" s="130">
        <v>327.32100000000003</v>
      </c>
      <c r="H14" s="130">
        <v>30.814</v>
      </c>
      <c r="I14" s="133">
        <v>48.41</v>
      </c>
      <c r="J14" s="132">
        <v>861.99800000000005</v>
      </c>
      <c r="K14" s="130">
        <v>707.85199999999998</v>
      </c>
      <c r="L14" s="130">
        <v>294.44600000000003</v>
      </c>
      <c r="M14" s="133">
        <v>182.88499999999999</v>
      </c>
      <c r="N14" s="132">
        <v>43.701000000000001</v>
      </c>
      <c r="O14" s="130">
        <v>40.22</v>
      </c>
      <c r="P14" s="130">
        <v>22.311</v>
      </c>
      <c r="Q14" s="133">
        <v>25.8</v>
      </c>
      <c r="R14" s="132">
        <v>115.19</v>
      </c>
      <c r="S14" s="130">
        <v>128.49700000000001</v>
      </c>
      <c r="T14" s="130">
        <v>99.477999999999994</v>
      </c>
      <c r="U14" s="133">
        <v>127.50700000000001</v>
      </c>
      <c r="V14" s="134">
        <v>3795.2649999999999</v>
      </c>
      <c r="W14" s="135">
        <v>3698.0319999999997</v>
      </c>
      <c r="X14" s="135">
        <v>485.51600000000002</v>
      </c>
      <c r="Y14" s="136">
        <v>435.94</v>
      </c>
    </row>
    <row r="15" spans="1:25">
      <c r="A15" s="128" t="s">
        <v>123</v>
      </c>
      <c r="B15" s="129">
        <v>6549.4639999999999</v>
      </c>
      <c r="C15" s="130">
        <v>9157</v>
      </c>
      <c r="D15" s="130">
        <v>48.973999999999997</v>
      </c>
      <c r="E15" s="131">
        <v>77.236000000000004</v>
      </c>
      <c r="F15" s="132">
        <v>660.51</v>
      </c>
      <c r="G15" s="130">
        <v>982.41800000000001</v>
      </c>
      <c r="H15" s="130">
        <v>67.603999999999999</v>
      </c>
      <c r="I15" s="133">
        <v>131.74</v>
      </c>
      <c r="J15" s="132">
        <v>295.06400000000002</v>
      </c>
      <c r="K15" s="130">
        <v>300.78399999999999</v>
      </c>
      <c r="L15" s="130">
        <v>76.504999999999995</v>
      </c>
      <c r="M15" s="133">
        <v>79.679000000000002</v>
      </c>
      <c r="N15" s="132">
        <v>128.512</v>
      </c>
      <c r="O15" s="130">
        <v>90.537999999999997</v>
      </c>
      <c r="P15" s="130">
        <v>68.954999999999998</v>
      </c>
      <c r="Q15" s="133">
        <v>54.06</v>
      </c>
      <c r="R15" s="132">
        <v>304.64999999999998</v>
      </c>
      <c r="S15" s="130">
        <v>328.65199999999999</v>
      </c>
      <c r="T15" s="130">
        <v>287.14</v>
      </c>
      <c r="U15" s="133">
        <v>303.54899999999998</v>
      </c>
      <c r="V15" s="134">
        <v>7938.2</v>
      </c>
      <c r="W15" s="135">
        <v>10859.392</v>
      </c>
      <c r="X15" s="135">
        <v>549.178</v>
      </c>
      <c r="Y15" s="136">
        <v>646.26400000000001</v>
      </c>
    </row>
    <row r="16" spans="1:25" ht="51">
      <c r="A16" s="128" t="s">
        <v>717</v>
      </c>
      <c r="B16" s="129">
        <v>5178.2110000000002</v>
      </c>
      <c r="C16" s="130">
        <v>4205.4459999999999</v>
      </c>
      <c r="D16" s="130">
        <v>61.216999999999999</v>
      </c>
      <c r="E16" s="131">
        <v>54.826000000000001</v>
      </c>
      <c r="F16" s="132">
        <v>1305.81</v>
      </c>
      <c r="G16" s="130">
        <v>3007.3270000000002</v>
      </c>
      <c r="H16" s="130">
        <v>134.965</v>
      </c>
      <c r="I16" s="133">
        <v>357.91800000000001</v>
      </c>
      <c r="J16" s="132">
        <v>498.24</v>
      </c>
      <c r="K16" s="130">
        <v>757.24199999999996</v>
      </c>
      <c r="L16" s="130">
        <v>125.758</v>
      </c>
      <c r="M16" s="133">
        <v>198.434</v>
      </c>
      <c r="N16" s="132">
        <v>18.414999999999999</v>
      </c>
      <c r="O16" s="130">
        <v>31.977</v>
      </c>
      <c r="P16" s="130">
        <v>9.39</v>
      </c>
      <c r="Q16" s="133">
        <v>17.198</v>
      </c>
      <c r="R16" s="132">
        <v>90.921999999999997</v>
      </c>
      <c r="S16" s="130">
        <v>214.059</v>
      </c>
      <c r="T16" s="130">
        <v>82.007000000000005</v>
      </c>
      <c r="U16" s="133">
        <v>205.79300000000001</v>
      </c>
      <c r="V16" s="134">
        <v>7091.598</v>
      </c>
      <c r="W16" s="135">
        <v>8216.0509999999995</v>
      </c>
      <c r="X16" s="135">
        <v>413.33699999999999</v>
      </c>
      <c r="Y16" s="136">
        <v>834.1690000000001</v>
      </c>
    </row>
    <row r="17" spans="1:25" ht="15.75" thickBot="1">
      <c r="A17" s="128" t="s">
        <v>124</v>
      </c>
      <c r="B17" s="129">
        <v>2974.6959999999999</v>
      </c>
      <c r="C17" s="130">
        <v>3545.9839999999999</v>
      </c>
      <c r="D17" s="130">
        <v>24.472999999999999</v>
      </c>
      <c r="E17" s="131">
        <v>53.994999999999997</v>
      </c>
      <c r="F17" s="132">
        <v>363.983</v>
      </c>
      <c r="G17" s="130">
        <v>255.33600000000001</v>
      </c>
      <c r="H17" s="130">
        <v>38.279000000000003</v>
      </c>
      <c r="I17" s="133">
        <v>27.193000000000001</v>
      </c>
      <c r="J17" s="132">
        <v>60.07</v>
      </c>
      <c r="K17" s="130">
        <v>82.978999999999999</v>
      </c>
      <c r="L17" s="130">
        <v>15.343</v>
      </c>
      <c r="M17" s="133">
        <v>21.652000000000001</v>
      </c>
      <c r="N17" s="132">
        <v>10.566000000000001</v>
      </c>
      <c r="O17" s="130">
        <v>18.010999999999999</v>
      </c>
      <c r="P17" s="130">
        <v>5.3940000000000001</v>
      </c>
      <c r="Q17" s="133">
        <v>10.55</v>
      </c>
      <c r="R17" s="132">
        <v>143</v>
      </c>
      <c r="S17" s="130">
        <v>146.20699999999999</v>
      </c>
      <c r="T17" s="130">
        <v>141.751</v>
      </c>
      <c r="U17" s="133">
        <v>144.893</v>
      </c>
      <c r="V17" s="137">
        <v>3552.3150000000001</v>
      </c>
      <c r="W17" s="138">
        <v>4048.5169999999998</v>
      </c>
      <c r="X17" s="138">
        <v>225.24</v>
      </c>
      <c r="Y17" s="139">
        <v>258.28300000000002</v>
      </c>
    </row>
    <row r="18" spans="1:25" ht="26.25" thickBot="1">
      <c r="A18" s="113" t="s">
        <v>125</v>
      </c>
      <c r="B18" s="140">
        <v>63992</v>
      </c>
      <c r="C18" s="141">
        <v>87048</v>
      </c>
      <c r="D18" s="141">
        <v>64</v>
      </c>
      <c r="E18" s="142">
        <v>40</v>
      </c>
      <c r="F18" s="143">
        <v>90</v>
      </c>
      <c r="G18" s="141">
        <v>744</v>
      </c>
      <c r="H18" s="141">
        <v>13</v>
      </c>
      <c r="I18" s="144">
        <v>133</v>
      </c>
      <c r="J18" s="143">
        <v>9</v>
      </c>
      <c r="K18" s="141">
        <v>296</v>
      </c>
      <c r="L18" s="141">
        <v>2</v>
      </c>
      <c r="M18" s="144">
        <v>124</v>
      </c>
      <c r="N18" s="142">
        <v>28</v>
      </c>
      <c r="O18" s="141">
        <v>7</v>
      </c>
      <c r="P18" s="141">
        <v>14</v>
      </c>
      <c r="Q18" s="145">
        <v>4</v>
      </c>
      <c r="R18" s="142">
        <v>386</v>
      </c>
      <c r="S18" s="142">
        <v>228</v>
      </c>
      <c r="T18" s="141">
        <v>386</v>
      </c>
      <c r="U18" s="145">
        <v>227</v>
      </c>
      <c r="V18" s="143">
        <v>64505</v>
      </c>
      <c r="W18" s="141">
        <v>88323</v>
      </c>
      <c r="X18" s="141">
        <v>479</v>
      </c>
      <c r="Y18" s="144">
        <v>528</v>
      </c>
    </row>
    <row r="19" spans="1:25">
      <c r="A19" s="119" t="s">
        <v>126</v>
      </c>
      <c r="B19" s="120">
        <v>51509</v>
      </c>
      <c r="C19" s="121">
        <v>69473</v>
      </c>
      <c r="D19" s="121">
        <v>62</v>
      </c>
      <c r="E19" s="122">
        <v>37</v>
      </c>
      <c r="F19" s="123">
        <v>88</v>
      </c>
      <c r="G19" s="121">
        <v>743</v>
      </c>
      <c r="H19" s="121">
        <v>13</v>
      </c>
      <c r="I19" s="124">
        <v>133</v>
      </c>
      <c r="J19" s="123">
        <v>8</v>
      </c>
      <c r="K19" s="121">
        <v>296</v>
      </c>
      <c r="L19" s="121">
        <v>2</v>
      </c>
      <c r="M19" s="124">
        <v>124</v>
      </c>
      <c r="N19" s="123">
        <v>28</v>
      </c>
      <c r="O19" s="121">
        <v>7</v>
      </c>
      <c r="P19" s="121">
        <v>14</v>
      </c>
      <c r="Q19" s="124">
        <v>4</v>
      </c>
      <c r="R19" s="123">
        <v>205</v>
      </c>
      <c r="S19" s="121">
        <v>228</v>
      </c>
      <c r="T19" s="121">
        <v>205</v>
      </c>
      <c r="U19" s="124">
        <v>227</v>
      </c>
      <c r="V19" s="146">
        <v>51838</v>
      </c>
      <c r="W19" s="147">
        <v>70747</v>
      </c>
      <c r="X19" s="147">
        <v>296</v>
      </c>
      <c r="Y19" s="148">
        <v>525</v>
      </c>
    </row>
    <row r="20" spans="1:25" ht="15.75" thickBot="1">
      <c r="A20" s="128" t="s">
        <v>127</v>
      </c>
      <c r="B20" s="129">
        <v>12483</v>
      </c>
      <c r="C20" s="130">
        <v>17575</v>
      </c>
      <c r="D20" s="130">
        <v>2</v>
      </c>
      <c r="E20" s="131">
        <v>3</v>
      </c>
      <c r="F20" s="132">
        <v>2</v>
      </c>
      <c r="G20" s="130">
        <v>1</v>
      </c>
      <c r="H20" s="130">
        <v>0</v>
      </c>
      <c r="I20" s="133">
        <v>0</v>
      </c>
      <c r="J20" s="132">
        <v>1</v>
      </c>
      <c r="K20" s="130">
        <v>0</v>
      </c>
      <c r="L20" s="130">
        <v>0</v>
      </c>
      <c r="M20" s="133">
        <v>0</v>
      </c>
      <c r="N20" s="132">
        <v>0</v>
      </c>
      <c r="O20" s="130">
        <v>0</v>
      </c>
      <c r="P20" s="130">
        <v>0</v>
      </c>
      <c r="Q20" s="133">
        <v>0</v>
      </c>
      <c r="R20" s="132">
        <v>181</v>
      </c>
      <c r="S20" s="130">
        <v>0</v>
      </c>
      <c r="T20" s="130">
        <v>181</v>
      </c>
      <c r="U20" s="133">
        <v>0</v>
      </c>
      <c r="V20" s="149">
        <v>12667</v>
      </c>
      <c r="W20" s="150">
        <v>17576</v>
      </c>
      <c r="X20" s="150">
        <v>183</v>
      </c>
      <c r="Y20" s="151">
        <v>3</v>
      </c>
    </row>
    <row r="21" spans="1:25" ht="15.75" thickBot="1">
      <c r="A21" s="113" t="s">
        <v>128</v>
      </c>
      <c r="B21" s="116">
        <v>64815</v>
      </c>
      <c r="C21" s="116">
        <v>73892.816000000006</v>
      </c>
      <c r="D21" s="116">
        <v>620.32000000000005</v>
      </c>
      <c r="E21" s="152">
        <v>591.49799999999993</v>
      </c>
      <c r="F21" s="117">
        <v>7038</v>
      </c>
      <c r="G21" s="116">
        <v>3127</v>
      </c>
      <c r="H21" s="116">
        <v>802</v>
      </c>
      <c r="I21" s="118">
        <v>329</v>
      </c>
      <c r="J21" s="117">
        <v>2106</v>
      </c>
      <c r="K21" s="116">
        <v>1519.3429999999998</v>
      </c>
      <c r="L21" s="116">
        <v>599</v>
      </c>
      <c r="M21" s="118">
        <v>413</v>
      </c>
      <c r="N21" s="117">
        <v>1750</v>
      </c>
      <c r="O21" s="116">
        <v>1471</v>
      </c>
      <c r="P21" s="116">
        <v>1099</v>
      </c>
      <c r="Q21" s="118">
        <v>803</v>
      </c>
      <c r="R21" s="117">
        <v>2107</v>
      </c>
      <c r="S21" s="116">
        <v>3258</v>
      </c>
      <c r="T21" s="116">
        <v>1999</v>
      </c>
      <c r="U21" s="118">
        <v>3081</v>
      </c>
      <c r="V21" s="117">
        <v>77816</v>
      </c>
      <c r="W21" s="116">
        <v>83268.159</v>
      </c>
      <c r="X21" s="116">
        <v>5119.32</v>
      </c>
      <c r="Y21" s="118">
        <v>5217.4979999999996</v>
      </c>
    </row>
    <row r="22" spans="1:25" ht="38.25">
      <c r="A22" s="119" t="s">
        <v>129</v>
      </c>
      <c r="B22" s="120">
        <v>13765</v>
      </c>
      <c r="C22" s="121">
        <v>15279.688</v>
      </c>
      <c r="D22" s="121">
        <v>107.625</v>
      </c>
      <c r="E22" s="122">
        <v>93.512</v>
      </c>
      <c r="F22" s="123">
        <v>554</v>
      </c>
      <c r="G22" s="121">
        <v>1046</v>
      </c>
      <c r="H22" s="121">
        <v>64</v>
      </c>
      <c r="I22" s="124">
        <v>108</v>
      </c>
      <c r="J22" s="123">
        <v>312</v>
      </c>
      <c r="K22" s="121">
        <v>281</v>
      </c>
      <c r="L22" s="121">
        <v>87</v>
      </c>
      <c r="M22" s="124">
        <v>72</v>
      </c>
      <c r="N22" s="123">
        <v>91</v>
      </c>
      <c r="O22" s="121">
        <v>149</v>
      </c>
      <c r="P22" s="121">
        <v>54</v>
      </c>
      <c r="Q22" s="124">
        <v>75</v>
      </c>
      <c r="R22" s="123">
        <v>165</v>
      </c>
      <c r="S22" s="121">
        <v>311</v>
      </c>
      <c r="T22" s="121">
        <v>150</v>
      </c>
      <c r="U22" s="124">
        <v>274</v>
      </c>
      <c r="V22" s="153">
        <v>14887</v>
      </c>
      <c r="W22" s="126">
        <v>17066.688000000002</v>
      </c>
      <c r="X22" s="126">
        <v>462.625</v>
      </c>
      <c r="Y22" s="154">
        <v>622.51199999999994</v>
      </c>
    </row>
    <row r="23" spans="1:25">
      <c r="A23" s="128" t="s">
        <v>130</v>
      </c>
      <c r="B23" s="129">
        <v>19135</v>
      </c>
      <c r="C23" s="130">
        <v>24007.526000000002</v>
      </c>
      <c r="D23" s="130">
        <v>173.58600000000001</v>
      </c>
      <c r="E23" s="131">
        <v>205.94</v>
      </c>
      <c r="F23" s="132">
        <v>3165</v>
      </c>
      <c r="G23" s="130">
        <v>1308</v>
      </c>
      <c r="H23" s="130">
        <v>365</v>
      </c>
      <c r="I23" s="133">
        <v>137</v>
      </c>
      <c r="J23" s="132">
        <v>1164</v>
      </c>
      <c r="K23" s="130">
        <v>843.34299999999996</v>
      </c>
      <c r="L23" s="130">
        <v>316</v>
      </c>
      <c r="M23" s="133">
        <v>226</v>
      </c>
      <c r="N23" s="132">
        <v>769</v>
      </c>
      <c r="O23" s="130">
        <v>650</v>
      </c>
      <c r="P23" s="130">
        <v>444</v>
      </c>
      <c r="Q23" s="133">
        <v>357</v>
      </c>
      <c r="R23" s="132">
        <v>895</v>
      </c>
      <c r="S23" s="130">
        <v>1651</v>
      </c>
      <c r="T23" s="130">
        <v>838</v>
      </c>
      <c r="U23" s="133">
        <v>1544</v>
      </c>
      <c r="V23" s="155">
        <v>25128</v>
      </c>
      <c r="W23" s="135">
        <v>28459.869000000002</v>
      </c>
      <c r="X23" s="135">
        <v>2136.5860000000002</v>
      </c>
      <c r="Y23" s="156">
        <v>2469.94</v>
      </c>
    </row>
    <row r="24" spans="1:25" ht="25.5">
      <c r="A24" s="128" t="s">
        <v>131</v>
      </c>
      <c r="B24" s="129">
        <v>6758</v>
      </c>
      <c r="C24" s="130">
        <v>8766.6280000000006</v>
      </c>
      <c r="D24" s="130">
        <v>86.182000000000002</v>
      </c>
      <c r="E24" s="131">
        <v>77.582999999999998</v>
      </c>
      <c r="F24" s="132">
        <v>1361</v>
      </c>
      <c r="G24" s="130">
        <v>107</v>
      </c>
      <c r="H24" s="130">
        <v>147</v>
      </c>
      <c r="I24" s="133">
        <v>11</v>
      </c>
      <c r="J24" s="132">
        <v>32</v>
      </c>
      <c r="K24" s="130">
        <v>41</v>
      </c>
      <c r="L24" s="130">
        <v>9</v>
      </c>
      <c r="M24" s="133">
        <v>11</v>
      </c>
      <c r="N24" s="132">
        <v>34</v>
      </c>
      <c r="O24" s="130">
        <v>39</v>
      </c>
      <c r="P24" s="130">
        <v>18</v>
      </c>
      <c r="Q24" s="133">
        <v>21</v>
      </c>
      <c r="R24" s="132">
        <v>268</v>
      </c>
      <c r="S24" s="130">
        <v>299</v>
      </c>
      <c r="T24" s="130">
        <v>262</v>
      </c>
      <c r="U24" s="133">
        <v>294</v>
      </c>
      <c r="V24" s="155">
        <v>8453</v>
      </c>
      <c r="W24" s="135">
        <v>9252.6280000000006</v>
      </c>
      <c r="X24" s="135">
        <v>522.18200000000002</v>
      </c>
      <c r="Y24" s="156">
        <v>414.58299999999997</v>
      </c>
    </row>
    <row r="25" spans="1:25">
      <c r="A25" s="128" t="s">
        <v>132</v>
      </c>
      <c r="B25" s="129">
        <v>20171</v>
      </c>
      <c r="C25" s="130">
        <v>21305.457999999999</v>
      </c>
      <c r="D25" s="130">
        <v>215.80199999999999</v>
      </c>
      <c r="E25" s="131">
        <v>181.834</v>
      </c>
      <c r="F25" s="132">
        <v>1707</v>
      </c>
      <c r="G25" s="130">
        <v>340</v>
      </c>
      <c r="H25" s="130">
        <v>191</v>
      </c>
      <c r="I25" s="133">
        <v>37</v>
      </c>
      <c r="J25" s="132">
        <v>364</v>
      </c>
      <c r="K25" s="130">
        <v>229</v>
      </c>
      <c r="L25" s="130">
        <v>119</v>
      </c>
      <c r="M25" s="133">
        <v>71</v>
      </c>
      <c r="N25" s="132">
        <v>726</v>
      </c>
      <c r="O25" s="130">
        <v>545</v>
      </c>
      <c r="P25" s="130">
        <v>506</v>
      </c>
      <c r="Q25" s="133">
        <v>300</v>
      </c>
      <c r="R25" s="132">
        <v>481</v>
      </c>
      <c r="S25" s="130">
        <v>727</v>
      </c>
      <c r="T25" s="130">
        <v>473</v>
      </c>
      <c r="U25" s="133">
        <v>716</v>
      </c>
      <c r="V25" s="155">
        <v>23449</v>
      </c>
      <c r="W25" s="135">
        <v>23146.457999999999</v>
      </c>
      <c r="X25" s="135">
        <v>1504.8020000000001</v>
      </c>
      <c r="Y25" s="156">
        <v>1305.8340000000001</v>
      </c>
    </row>
    <row r="26" spans="1:25">
      <c r="A26" s="128" t="s">
        <v>133</v>
      </c>
      <c r="B26" s="129">
        <v>4232</v>
      </c>
      <c r="C26" s="130">
        <v>3656.5160000000001</v>
      </c>
      <c r="D26" s="130">
        <v>29.125</v>
      </c>
      <c r="E26" s="131">
        <v>24.629000000000001</v>
      </c>
      <c r="F26" s="132">
        <v>204</v>
      </c>
      <c r="G26" s="130">
        <v>268</v>
      </c>
      <c r="H26" s="130">
        <v>30</v>
      </c>
      <c r="I26" s="133">
        <v>29</v>
      </c>
      <c r="J26" s="132">
        <v>121</v>
      </c>
      <c r="K26" s="130">
        <v>88</v>
      </c>
      <c r="L26" s="130">
        <v>36</v>
      </c>
      <c r="M26" s="133">
        <v>23</v>
      </c>
      <c r="N26" s="132">
        <v>55</v>
      </c>
      <c r="O26" s="130">
        <v>65</v>
      </c>
      <c r="P26" s="130">
        <v>35</v>
      </c>
      <c r="Q26" s="133">
        <v>38</v>
      </c>
      <c r="R26" s="132">
        <v>93</v>
      </c>
      <c r="S26" s="130">
        <v>141</v>
      </c>
      <c r="T26" s="130">
        <v>82</v>
      </c>
      <c r="U26" s="133">
        <v>125</v>
      </c>
      <c r="V26" s="155">
        <v>4705</v>
      </c>
      <c r="W26" s="135">
        <v>4218.5159999999996</v>
      </c>
      <c r="X26" s="135">
        <v>212.125</v>
      </c>
      <c r="Y26" s="156">
        <v>239.62900000000002</v>
      </c>
    </row>
    <row r="27" spans="1:25" ht="15.75" thickBot="1">
      <c r="A27" s="157" t="s">
        <v>134</v>
      </c>
      <c r="B27" s="158">
        <v>754</v>
      </c>
      <c r="C27" s="159">
        <v>877</v>
      </c>
      <c r="D27" s="159">
        <v>8</v>
      </c>
      <c r="E27" s="160">
        <v>8</v>
      </c>
      <c r="F27" s="161">
        <v>47</v>
      </c>
      <c r="G27" s="159">
        <v>58</v>
      </c>
      <c r="H27" s="159">
        <v>5</v>
      </c>
      <c r="I27" s="162">
        <v>7</v>
      </c>
      <c r="J27" s="161">
        <v>113</v>
      </c>
      <c r="K27" s="159">
        <v>37</v>
      </c>
      <c r="L27" s="159">
        <v>32</v>
      </c>
      <c r="M27" s="162">
        <v>10</v>
      </c>
      <c r="N27" s="161">
        <v>75</v>
      </c>
      <c r="O27" s="159">
        <v>23</v>
      </c>
      <c r="P27" s="159">
        <v>42</v>
      </c>
      <c r="Q27" s="162">
        <v>12</v>
      </c>
      <c r="R27" s="161">
        <v>205</v>
      </c>
      <c r="S27" s="159">
        <v>129</v>
      </c>
      <c r="T27" s="159">
        <v>194</v>
      </c>
      <c r="U27" s="162">
        <v>128</v>
      </c>
      <c r="V27" s="163">
        <v>1194</v>
      </c>
      <c r="W27" s="138">
        <v>1124</v>
      </c>
      <c r="X27" s="138">
        <v>281</v>
      </c>
      <c r="Y27" s="164">
        <v>165</v>
      </c>
    </row>
    <row r="28" spans="1:25" ht="15.75" thickBot="1">
      <c r="A28" s="165" t="s">
        <v>135</v>
      </c>
      <c r="B28" s="166">
        <v>3273</v>
      </c>
      <c r="C28" s="167">
        <v>2754</v>
      </c>
      <c r="D28" s="167">
        <v>30</v>
      </c>
      <c r="E28" s="168">
        <v>25</v>
      </c>
      <c r="F28" s="169">
        <v>219</v>
      </c>
      <c r="G28" s="167">
        <v>112</v>
      </c>
      <c r="H28" s="167">
        <v>25</v>
      </c>
      <c r="I28" s="170">
        <v>12</v>
      </c>
      <c r="J28" s="169">
        <v>175</v>
      </c>
      <c r="K28" s="167">
        <v>127</v>
      </c>
      <c r="L28" s="167">
        <v>47</v>
      </c>
      <c r="M28" s="170">
        <v>34</v>
      </c>
      <c r="N28" s="169">
        <v>74</v>
      </c>
      <c r="O28" s="167">
        <v>85</v>
      </c>
      <c r="P28" s="167">
        <v>44</v>
      </c>
      <c r="Q28" s="170">
        <v>45</v>
      </c>
      <c r="R28" s="169">
        <v>121</v>
      </c>
      <c r="S28" s="167">
        <v>182</v>
      </c>
      <c r="T28" s="167">
        <v>113</v>
      </c>
      <c r="U28" s="170">
        <v>158</v>
      </c>
      <c r="V28" s="169">
        <v>3862</v>
      </c>
      <c r="W28" s="166">
        <v>3260</v>
      </c>
      <c r="X28" s="166">
        <v>259</v>
      </c>
      <c r="Y28" s="171">
        <v>274</v>
      </c>
    </row>
    <row r="29" spans="1:25" ht="16.5" thickTop="1" thickBot="1">
      <c r="A29" s="172" t="s">
        <v>112</v>
      </c>
      <c r="B29" s="173">
        <v>231164.50799999997</v>
      </c>
      <c r="C29" s="173">
        <v>274672.39099999995</v>
      </c>
      <c r="D29" s="173">
        <v>1687.3320000000001</v>
      </c>
      <c r="E29" s="173">
        <v>1887.9429999999998</v>
      </c>
      <c r="F29" s="173">
        <v>23396.353000000003</v>
      </c>
      <c r="G29" s="173">
        <v>19031.43</v>
      </c>
      <c r="H29" s="173">
        <v>2529.3419999999996</v>
      </c>
      <c r="I29" s="173">
        <v>2297.5619999999999</v>
      </c>
      <c r="J29" s="173">
        <v>8721.625</v>
      </c>
      <c r="K29" s="173">
        <v>7780.0540000000001</v>
      </c>
      <c r="L29" s="173">
        <v>2476.2400000000002</v>
      </c>
      <c r="M29" s="173">
        <v>2206.8140000000003</v>
      </c>
      <c r="N29" s="173">
        <v>3010.1809999999996</v>
      </c>
      <c r="O29" s="173">
        <v>3142.2430000000004</v>
      </c>
      <c r="P29" s="173">
        <v>1751.8820000000001</v>
      </c>
      <c r="Q29" s="173">
        <v>1809.8589999999999</v>
      </c>
      <c r="R29" s="173">
        <v>10116.303999999998</v>
      </c>
      <c r="S29" s="173">
        <v>11497.804</v>
      </c>
      <c r="T29" s="173">
        <v>9551.5159999999996</v>
      </c>
      <c r="U29" s="173">
        <v>11045.453999999998</v>
      </c>
      <c r="V29" s="173">
        <v>276408.97100000002</v>
      </c>
      <c r="W29" s="173">
        <v>316123.92199999996</v>
      </c>
      <c r="X29" s="173">
        <v>17996.311999999998</v>
      </c>
      <c r="Y29" s="173">
        <v>19247.631999999998</v>
      </c>
    </row>
  </sheetData>
  <mergeCells count="24">
    <mergeCell ref="X7:Y7"/>
    <mergeCell ref="R6:U6"/>
    <mergeCell ref="V6:Y6"/>
    <mergeCell ref="H7:I7"/>
    <mergeCell ref="J7:K7"/>
    <mergeCell ref="R7:S7"/>
    <mergeCell ref="T7:U7"/>
    <mergeCell ref="V7:W7"/>
    <mergeCell ref="L7:M7"/>
    <mergeCell ref="N7:O7"/>
    <mergeCell ref="P7:Q7"/>
    <mergeCell ref="X1:Y1"/>
    <mergeCell ref="A3:Y3"/>
    <mergeCell ref="D4:E4"/>
    <mergeCell ref="D5:E5"/>
    <mergeCell ref="W5:Y5"/>
    <mergeCell ref="A6:A8"/>
    <mergeCell ref="B6:E6"/>
    <mergeCell ref="F6:I6"/>
    <mergeCell ref="J6:M6"/>
    <mergeCell ref="N6:Q6"/>
    <mergeCell ref="B7:C7"/>
    <mergeCell ref="D7:E7"/>
    <mergeCell ref="F7:G7"/>
  </mergeCells>
  <pageMargins left="0.37" right="0.21" top="0.66" bottom="0.74803149606299213" header="0.31496062992125984" footer="0.31496062992125984"/>
  <pageSetup paperSize="9" scale="55" orientation="landscape" verticalDpi="0" r:id="rId1"/>
</worksheet>
</file>

<file path=xl/worksheets/sheet15.xml><?xml version="1.0" encoding="utf-8"?>
<worksheet xmlns="http://schemas.openxmlformats.org/spreadsheetml/2006/main" xmlns:r="http://schemas.openxmlformats.org/officeDocument/2006/relationships">
  <dimension ref="A1:R29"/>
  <sheetViews>
    <sheetView showGridLines="0" topLeftCell="B8" workbookViewId="0">
      <selection activeCell="B34" sqref="B34"/>
    </sheetView>
  </sheetViews>
  <sheetFormatPr defaultRowHeight="15"/>
  <cols>
    <col min="1" max="1" width="8.140625" hidden="1" customWidth="1"/>
    <col min="2" max="2" width="26" customWidth="1"/>
    <col min="3" max="18" width="8.42578125" bestFit="1" customWidth="1"/>
  </cols>
  <sheetData>
    <row r="1" spans="2:18">
      <c r="B1" s="107"/>
      <c r="C1" s="174"/>
      <c r="D1" s="174"/>
      <c r="E1" s="174"/>
      <c r="F1" s="174"/>
      <c r="G1" s="174"/>
      <c r="H1" s="174"/>
      <c r="I1" s="174"/>
      <c r="J1" s="174"/>
      <c r="K1" s="174"/>
      <c r="L1" s="174"/>
      <c r="M1" s="174"/>
      <c r="N1" s="174"/>
      <c r="O1" s="107"/>
      <c r="P1" s="107"/>
      <c r="Q1" s="1402" t="s">
        <v>230</v>
      </c>
      <c r="R1" s="1402"/>
    </row>
    <row r="2" spans="2:18">
      <c r="B2" s="107"/>
      <c r="C2" s="107"/>
      <c r="D2" s="107"/>
      <c r="E2" s="107"/>
      <c r="F2" s="107"/>
      <c r="G2" s="107"/>
      <c r="H2" s="107"/>
      <c r="I2" s="107"/>
      <c r="J2" s="107"/>
      <c r="K2" s="107"/>
      <c r="L2" s="107"/>
      <c r="M2" s="107"/>
      <c r="N2" s="107"/>
      <c r="O2" s="107"/>
      <c r="P2" s="107"/>
      <c r="Q2" s="107"/>
      <c r="R2" s="107"/>
    </row>
    <row r="3" spans="2:18">
      <c r="B3" s="1408" t="s">
        <v>718</v>
      </c>
      <c r="C3" s="1408"/>
      <c r="D3" s="1408"/>
      <c r="E3" s="1408"/>
      <c r="F3" s="1408"/>
      <c r="G3" s="1408"/>
      <c r="H3" s="1408"/>
      <c r="I3" s="1408"/>
      <c r="J3" s="1408"/>
      <c r="K3" s="1408"/>
      <c r="L3" s="1408"/>
      <c r="M3" s="1408"/>
      <c r="N3" s="1408"/>
      <c r="O3" s="1408"/>
      <c r="P3" s="1408"/>
      <c r="Q3" s="1408"/>
      <c r="R3" s="1408"/>
    </row>
    <row r="4" spans="2:18">
      <c r="B4" s="107"/>
      <c r="C4" s="107"/>
      <c r="D4" s="107"/>
      <c r="E4" s="1403"/>
      <c r="F4" s="1403"/>
      <c r="G4" s="107"/>
      <c r="H4" s="107"/>
      <c r="I4" s="107"/>
      <c r="J4" s="107"/>
      <c r="K4" s="107"/>
      <c r="L4" s="107"/>
      <c r="M4" s="107"/>
      <c r="N4" s="107"/>
      <c r="O4" s="107"/>
      <c r="P4" s="107"/>
      <c r="Q4" s="107"/>
      <c r="R4" s="107"/>
    </row>
    <row r="5" spans="2:18" ht="15.75" thickBot="1">
      <c r="B5" s="107"/>
      <c r="C5" s="107"/>
      <c r="D5" s="107"/>
      <c r="E5" s="1403"/>
      <c r="F5" s="1403"/>
      <c r="G5" s="107"/>
      <c r="H5" s="107"/>
      <c r="I5" s="107"/>
      <c r="J5" s="107"/>
      <c r="K5" s="107"/>
      <c r="L5" s="107"/>
      <c r="M5" s="107"/>
      <c r="N5" s="107"/>
      <c r="O5" s="107"/>
      <c r="P5" s="1404" t="s">
        <v>28</v>
      </c>
      <c r="Q5" s="1404"/>
      <c r="R5" s="1404"/>
    </row>
    <row r="6" spans="2:18" ht="15.75" thickBot="1">
      <c r="B6" s="1405"/>
      <c r="C6" s="1399" t="s">
        <v>136</v>
      </c>
      <c r="D6" s="1400"/>
      <c r="E6" s="1400"/>
      <c r="F6" s="1401"/>
      <c r="G6" s="1399" t="s">
        <v>137</v>
      </c>
      <c r="H6" s="1400"/>
      <c r="I6" s="1400"/>
      <c r="J6" s="1401"/>
      <c r="K6" s="1399" t="s">
        <v>138</v>
      </c>
      <c r="L6" s="1400"/>
      <c r="M6" s="1400"/>
      <c r="N6" s="1401"/>
      <c r="O6" s="1399" t="s">
        <v>112</v>
      </c>
      <c r="P6" s="1400"/>
      <c r="Q6" s="1400"/>
      <c r="R6" s="1401"/>
    </row>
    <row r="7" spans="2:18" ht="45.75" customHeight="1" thickBot="1">
      <c r="B7" s="1406"/>
      <c r="C7" s="1399" t="s">
        <v>113</v>
      </c>
      <c r="D7" s="1394"/>
      <c r="E7" s="1396" t="s">
        <v>716</v>
      </c>
      <c r="F7" s="1401"/>
      <c r="G7" s="1399" t="s">
        <v>113</v>
      </c>
      <c r="H7" s="1394"/>
      <c r="I7" s="1396" t="s">
        <v>716</v>
      </c>
      <c r="J7" s="1401"/>
      <c r="K7" s="1399" t="s">
        <v>113</v>
      </c>
      <c r="L7" s="1394"/>
      <c r="M7" s="1396" t="s">
        <v>716</v>
      </c>
      <c r="N7" s="1401"/>
      <c r="O7" s="1399" t="s">
        <v>113</v>
      </c>
      <c r="P7" s="1394"/>
      <c r="Q7" s="1396" t="s">
        <v>716</v>
      </c>
      <c r="R7" s="1401"/>
    </row>
    <row r="8" spans="2:18" ht="15.75" thickBot="1">
      <c r="B8" s="1407"/>
      <c r="C8" s="175" t="s">
        <v>114</v>
      </c>
      <c r="D8" s="176" t="s">
        <v>115</v>
      </c>
      <c r="E8" s="176" t="s">
        <v>114</v>
      </c>
      <c r="F8" s="176" t="s">
        <v>115</v>
      </c>
      <c r="G8" s="175" t="s">
        <v>114</v>
      </c>
      <c r="H8" s="176" t="s">
        <v>115</v>
      </c>
      <c r="I8" s="176" t="s">
        <v>114</v>
      </c>
      <c r="J8" s="176" t="s">
        <v>115</v>
      </c>
      <c r="K8" s="177" t="s">
        <v>114</v>
      </c>
      <c r="L8" s="176" t="s">
        <v>115</v>
      </c>
      <c r="M8" s="176" t="s">
        <v>114</v>
      </c>
      <c r="N8" s="176" t="s">
        <v>115</v>
      </c>
      <c r="O8" s="175" t="s">
        <v>114</v>
      </c>
      <c r="P8" s="176" t="s">
        <v>115</v>
      </c>
      <c r="Q8" s="176" t="s">
        <v>114</v>
      </c>
      <c r="R8" s="176" t="s">
        <v>115</v>
      </c>
    </row>
    <row r="9" spans="2:18" ht="26.25" thickBot="1">
      <c r="B9" s="178" t="s">
        <v>117</v>
      </c>
      <c r="C9" s="114">
        <v>49458</v>
      </c>
      <c r="D9" s="115">
        <v>51979</v>
      </c>
      <c r="E9" s="115">
        <v>6033</v>
      </c>
      <c r="F9" s="116">
        <v>6013</v>
      </c>
      <c r="G9" s="114">
        <v>36604</v>
      </c>
      <c r="H9" s="115">
        <v>36233</v>
      </c>
      <c r="I9" s="115">
        <v>2650</v>
      </c>
      <c r="J9" s="116">
        <v>3194</v>
      </c>
      <c r="K9" s="114">
        <v>44164</v>
      </c>
      <c r="L9" s="115">
        <v>53061</v>
      </c>
      <c r="M9" s="115">
        <v>3456</v>
      </c>
      <c r="N9" s="116">
        <v>4021</v>
      </c>
      <c r="O9" s="114">
        <v>130226</v>
      </c>
      <c r="P9" s="115">
        <v>141273</v>
      </c>
      <c r="Q9" s="115">
        <v>12139</v>
      </c>
      <c r="R9" s="118">
        <v>13228</v>
      </c>
    </row>
    <row r="10" spans="2:18" ht="25.5">
      <c r="B10" s="179" t="s">
        <v>139</v>
      </c>
      <c r="C10" s="180">
        <v>1342</v>
      </c>
      <c r="D10" s="181">
        <v>1174</v>
      </c>
      <c r="E10" s="181">
        <v>311</v>
      </c>
      <c r="F10" s="182">
        <v>249</v>
      </c>
      <c r="G10" s="180">
        <v>1658</v>
      </c>
      <c r="H10" s="181">
        <v>1275</v>
      </c>
      <c r="I10" s="181">
        <v>143</v>
      </c>
      <c r="J10" s="182">
        <v>125</v>
      </c>
      <c r="K10" s="183">
        <v>1254</v>
      </c>
      <c r="L10" s="181">
        <v>1879</v>
      </c>
      <c r="M10" s="181">
        <v>107</v>
      </c>
      <c r="N10" s="184">
        <v>215</v>
      </c>
      <c r="O10" s="185">
        <v>4254</v>
      </c>
      <c r="P10" s="181">
        <v>4328</v>
      </c>
      <c r="Q10" s="181">
        <v>561</v>
      </c>
      <c r="R10" s="186">
        <v>589</v>
      </c>
    </row>
    <row r="11" spans="2:18">
      <c r="B11" s="187" t="s">
        <v>119</v>
      </c>
      <c r="C11" s="188">
        <v>17211</v>
      </c>
      <c r="D11" s="189">
        <v>16654</v>
      </c>
      <c r="E11" s="189">
        <v>3146</v>
      </c>
      <c r="F11" s="190">
        <v>3039</v>
      </c>
      <c r="G11" s="188">
        <v>11430</v>
      </c>
      <c r="H11" s="189">
        <v>10736</v>
      </c>
      <c r="I11" s="189">
        <v>1132</v>
      </c>
      <c r="J11" s="190">
        <v>1209</v>
      </c>
      <c r="K11" s="191">
        <v>19813</v>
      </c>
      <c r="L11" s="189">
        <v>22559</v>
      </c>
      <c r="M11" s="189">
        <v>1856</v>
      </c>
      <c r="N11" s="192">
        <v>2074</v>
      </c>
      <c r="O11" s="185">
        <v>48454</v>
      </c>
      <c r="P11" s="181">
        <v>49949</v>
      </c>
      <c r="Q11" s="181">
        <v>6134</v>
      </c>
      <c r="R11" s="186">
        <v>6322</v>
      </c>
    </row>
    <row r="12" spans="2:18">
      <c r="B12" s="187" t="s">
        <v>120</v>
      </c>
      <c r="C12" s="188">
        <v>6099</v>
      </c>
      <c r="D12" s="189">
        <v>7178</v>
      </c>
      <c r="E12" s="189">
        <v>230</v>
      </c>
      <c r="F12" s="190">
        <v>320</v>
      </c>
      <c r="G12" s="188">
        <v>4369</v>
      </c>
      <c r="H12" s="189">
        <v>4495</v>
      </c>
      <c r="I12" s="189">
        <v>391</v>
      </c>
      <c r="J12" s="190">
        <v>477</v>
      </c>
      <c r="K12" s="191">
        <v>3658</v>
      </c>
      <c r="L12" s="189">
        <v>3751</v>
      </c>
      <c r="M12" s="189">
        <v>148</v>
      </c>
      <c r="N12" s="192">
        <v>181</v>
      </c>
      <c r="O12" s="185">
        <v>14126</v>
      </c>
      <c r="P12" s="181">
        <v>15424</v>
      </c>
      <c r="Q12" s="181">
        <v>769</v>
      </c>
      <c r="R12" s="186">
        <v>978</v>
      </c>
    </row>
    <row r="13" spans="2:18">
      <c r="B13" s="187" t="s">
        <v>121</v>
      </c>
      <c r="C13" s="188">
        <v>16499</v>
      </c>
      <c r="D13" s="189">
        <v>16820</v>
      </c>
      <c r="E13" s="189">
        <v>1564</v>
      </c>
      <c r="F13" s="190">
        <v>1435</v>
      </c>
      <c r="G13" s="188">
        <v>12225</v>
      </c>
      <c r="H13" s="189">
        <v>12117</v>
      </c>
      <c r="I13" s="189">
        <v>720</v>
      </c>
      <c r="J13" s="190">
        <v>875</v>
      </c>
      <c r="K13" s="191">
        <v>12291</v>
      </c>
      <c r="L13" s="189">
        <v>15814</v>
      </c>
      <c r="M13" s="189">
        <v>718</v>
      </c>
      <c r="N13" s="192">
        <v>854</v>
      </c>
      <c r="O13" s="185">
        <v>41015</v>
      </c>
      <c r="P13" s="181">
        <v>44751</v>
      </c>
      <c r="Q13" s="181">
        <v>3002</v>
      </c>
      <c r="R13" s="186">
        <v>3164</v>
      </c>
    </row>
    <row r="14" spans="2:18">
      <c r="B14" s="187" t="s">
        <v>122</v>
      </c>
      <c r="C14" s="188">
        <v>998</v>
      </c>
      <c r="D14" s="189">
        <v>898</v>
      </c>
      <c r="E14" s="189">
        <v>146</v>
      </c>
      <c r="F14" s="190">
        <v>161</v>
      </c>
      <c r="G14" s="188">
        <v>1243</v>
      </c>
      <c r="H14" s="189">
        <v>1113</v>
      </c>
      <c r="I14" s="189">
        <v>73</v>
      </c>
      <c r="J14" s="190">
        <v>75</v>
      </c>
      <c r="K14" s="191">
        <v>1554</v>
      </c>
      <c r="L14" s="189">
        <v>1687</v>
      </c>
      <c r="M14" s="189">
        <v>266</v>
      </c>
      <c r="N14" s="192">
        <v>200</v>
      </c>
      <c r="O14" s="185">
        <v>3795</v>
      </c>
      <c r="P14" s="181">
        <v>3698</v>
      </c>
      <c r="Q14" s="181">
        <v>485</v>
      </c>
      <c r="R14" s="186">
        <v>436</v>
      </c>
    </row>
    <row r="15" spans="2:18" ht="25.5">
      <c r="B15" s="187" t="s">
        <v>123</v>
      </c>
      <c r="C15" s="188">
        <v>3181</v>
      </c>
      <c r="D15" s="189">
        <v>4585</v>
      </c>
      <c r="E15" s="189">
        <v>303</v>
      </c>
      <c r="F15" s="190">
        <v>252</v>
      </c>
      <c r="G15" s="188">
        <v>2693</v>
      </c>
      <c r="H15" s="189">
        <v>2667</v>
      </c>
      <c r="I15" s="189">
        <v>97</v>
      </c>
      <c r="J15" s="190">
        <v>181</v>
      </c>
      <c r="K15" s="191">
        <v>2064</v>
      </c>
      <c r="L15" s="189">
        <v>3607</v>
      </c>
      <c r="M15" s="189">
        <v>150</v>
      </c>
      <c r="N15" s="192">
        <v>214</v>
      </c>
      <c r="O15" s="185">
        <v>7938</v>
      </c>
      <c r="P15" s="181">
        <v>10859</v>
      </c>
      <c r="Q15" s="181">
        <v>550</v>
      </c>
      <c r="R15" s="186">
        <v>647</v>
      </c>
    </row>
    <row r="16" spans="2:18" ht="51">
      <c r="B16" s="187" t="s">
        <v>717</v>
      </c>
      <c r="C16" s="188">
        <v>2916</v>
      </c>
      <c r="D16" s="189">
        <v>3624</v>
      </c>
      <c r="E16" s="189">
        <v>228</v>
      </c>
      <c r="F16" s="190">
        <v>443</v>
      </c>
      <c r="G16" s="188">
        <v>1702</v>
      </c>
      <c r="H16" s="189">
        <v>2483</v>
      </c>
      <c r="I16" s="189">
        <v>58</v>
      </c>
      <c r="J16" s="190">
        <v>196</v>
      </c>
      <c r="K16" s="191">
        <v>2473</v>
      </c>
      <c r="L16" s="189">
        <v>2109</v>
      </c>
      <c r="M16" s="189">
        <v>127</v>
      </c>
      <c r="N16" s="192">
        <v>195</v>
      </c>
      <c r="O16" s="185">
        <v>7091</v>
      </c>
      <c r="P16" s="181">
        <v>8216</v>
      </c>
      <c r="Q16" s="181">
        <v>413</v>
      </c>
      <c r="R16" s="186">
        <v>834</v>
      </c>
    </row>
    <row r="17" spans="2:18" ht="15.75" thickBot="1">
      <c r="B17" s="187" t="s">
        <v>124</v>
      </c>
      <c r="C17" s="188">
        <v>1212</v>
      </c>
      <c r="D17" s="189">
        <v>1046</v>
      </c>
      <c r="E17" s="189">
        <v>105</v>
      </c>
      <c r="F17" s="190">
        <v>114</v>
      </c>
      <c r="G17" s="188">
        <v>1284</v>
      </c>
      <c r="H17" s="189">
        <v>1347</v>
      </c>
      <c r="I17" s="189">
        <v>36</v>
      </c>
      <c r="J17" s="190">
        <v>56</v>
      </c>
      <c r="K17" s="191">
        <v>1057</v>
      </c>
      <c r="L17" s="189">
        <v>1655</v>
      </c>
      <c r="M17" s="189">
        <v>84</v>
      </c>
      <c r="N17" s="192">
        <v>88</v>
      </c>
      <c r="O17" s="185">
        <v>3553</v>
      </c>
      <c r="P17" s="181">
        <v>4048</v>
      </c>
      <c r="Q17" s="181">
        <v>225</v>
      </c>
      <c r="R17" s="186">
        <v>258</v>
      </c>
    </row>
    <row r="18" spans="2:18" ht="26.25" thickBot="1">
      <c r="B18" s="113" t="s">
        <v>140</v>
      </c>
      <c r="C18" s="193">
        <v>19373</v>
      </c>
      <c r="D18" s="193">
        <v>34869</v>
      </c>
      <c r="E18" s="193">
        <v>208</v>
      </c>
      <c r="F18" s="193">
        <v>69</v>
      </c>
      <c r="G18" s="193">
        <v>14650</v>
      </c>
      <c r="H18" s="193">
        <v>14834</v>
      </c>
      <c r="I18" s="193">
        <v>63.12</v>
      </c>
      <c r="J18" s="193">
        <v>128</v>
      </c>
      <c r="K18" s="193">
        <v>30482</v>
      </c>
      <c r="L18" s="193">
        <v>38620</v>
      </c>
      <c r="M18" s="193">
        <v>208</v>
      </c>
      <c r="N18" s="193">
        <v>343</v>
      </c>
      <c r="O18" s="193">
        <v>64505</v>
      </c>
      <c r="P18" s="193">
        <v>88323</v>
      </c>
      <c r="Q18" s="193">
        <v>479.12</v>
      </c>
      <c r="R18" s="193">
        <v>528</v>
      </c>
    </row>
    <row r="19" spans="2:18">
      <c r="B19" s="179" t="s">
        <v>126</v>
      </c>
      <c r="C19" s="180">
        <v>18004</v>
      </c>
      <c r="D19" s="181">
        <v>27902</v>
      </c>
      <c r="E19" s="181">
        <v>25</v>
      </c>
      <c r="F19" s="182">
        <v>66</v>
      </c>
      <c r="G19" s="180">
        <v>3679</v>
      </c>
      <c r="H19" s="181">
        <v>4627</v>
      </c>
      <c r="I19" s="181">
        <v>63</v>
      </c>
      <c r="J19" s="182">
        <v>115</v>
      </c>
      <c r="K19" s="183">
        <v>30156</v>
      </c>
      <c r="L19" s="181">
        <v>38217</v>
      </c>
      <c r="M19" s="181">
        <v>208</v>
      </c>
      <c r="N19" s="184">
        <v>343</v>
      </c>
      <c r="O19" s="185">
        <v>51839</v>
      </c>
      <c r="P19" s="181">
        <v>70746</v>
      </c>
      <c r="Q19" s="181">
        <v>296</v>
      </c>
      <c r="R19" s="186">
        <v>524</v>
      </c>
    </row>
    <row r="20" spans="2:18" ht="15.75" thickBot="1">
      <c r="B20" s="187" t="s">
        <v>127</v>
      </c>
      <c r="C20" s="188">
        <v>1369</v>
      </c>
      <c r="D20" s="189">
        <v>6967</v>
      </c>
      <c r="E20" s="189">
        <v>183</v>
      </c>
      <c r="F20" s="190">
        <v>3</v>
      </c>
      <c r="G20" s="188">
        <v>10971</v>
      </c>
      <c r="H20" s="189">
        <v>10207</v>
      </c>
      <c r="I20" s="189">
        <v>0.12</v>
      </c>
      <c r="J20" s="190">
        <v>1</v>
      </c>
      <c r="K20" s="191">
        <v>326</v>
      </c>
      <c r="L20" s="189">
        <v>403</v>
      </c>
      <c r="M20" s="189">
        <v>0</v>
      </c>
      <c r="N20" s="192">
        <v>0</v>
      </c>
      <c r="O20" s="185">
        <v>12666</v>
      </c>
      <c r="P20" s="181">
        <v>17577</v>
      </c>
      <c r="Q20" s="181">
        <v>183.12</v>
      </c>
      <c r="R20" s="186">
        <v>4</v>
      </c>
    </row>
    <row r="21" spans="2:18" ht="15.75" thickBot="1">
      <c r="B21" s="178" t="s">
        <v>128</v>
      </c>
      <c r="C21" s="117">
        <v>49079</v>
      </c>
      <c r="D21" s="115">
        <v>53035</v>
      </c>
      <c r="E21" s="115">
        <v>3794</v>
      </c>
      <c r="F21" s="194">
        <v>3537</v>
      </c>
      <c r="G21" s="117">
        <v>24721</v>
      </c>
      <c r="H21" s="115">
        <v>25330</v>
      </c>
      <c r="I21" s="115">
        <v>1046.0030000000002</v>
      </c>
      <c r="J21" s="194">
        <v>1208</v>
      </c>
      <c r="K21" s="116">
        <v>4016</v>
      </c>
      <c r="L21" s="115">
        <v>4903</v>
      </c>
      <c r="M21" s="115">
        <v>279.00099999999998</v>
      </c>
      <c r="N21" s="195">
        <v>472</v>
      </c>
      <c r="O21" s="114">
        <v>77816</v>
      </c>
      <c r="P21" s="115">
        <v>83268</v>
      </c>
      <c r="Q21" s="115">
        <v>5119.0039999999999</v>
      </c>
      <c r="R21" s="118">
        <v>5217</v>
      </c>
    </row>
    <row r="22" spans="2:18" ht="38.25">
      <c r="B22" s="179" t="s">
        <v>129</v>
      </c>
      <c r="C22" s="180">
        <v>1587</v>
      </c>
      <c r="D22" s="181">
        <v>1605</v>
      </c>
      <c r="E22" s="181">
        <v>116</v>
      </c>
      <c r="F22" s="182">
        <v>107</v>
      </c>
      <c r="G22" s="180">
        <v>11593</v>
      </c>
      <c r="H22" s="181">
        <v>13233</v>
      </c>
      <c r="I22" s="181">
        <v>278</v>
      </c>
      <c r="J22" s="182">
        <v>377</v>
      </c>
      <c r="K22" s="183">
        <v>1706</v>
      </c>
      <c r="L22" s="181">
        <v>2229</v>
      </c>
      <c r="M22" s="181">
        <v>69</v>
      </c>
      <c r="N22" s="184">
        <v>137</v>
      </c>
      <c r="O22" s="185">
        <v>14886</v>
      </c>
      <c r="P22" s="181">
        <v>17067</v>
      </c>
      <c r="Q22" s="181">
        <v>463</v>
      </c>
      <c r="R22" s="186">
        <v>621</v>
      </c>
    </row>
    <row r="23" spans="2:18">
      <c r="B23" s="187" t="s">
        <v>130</v>
      </c>
      <c r="C23" s="188">
        <v>15247</v>
      </c>
      <c r="D23" s="189">
        <v>18828</v>
      </c>
      <c r="E23" s="189">
        <v>1554</v>
      </c>
      <c r="F23" s="190">
        <v>1602</v>
      </c>
      <c r="G23" s="188">
        <v>8826</v>
      </c>
      <c r="H23" s="189">
        <v>8422</v>
      </c>
      <c r="I23" s="189">
        <v>486</v>
      </c>
      <c r="J23" s="190">
        <v>680</v>
      </c>
      <c r="K23" s="191">
        <v>1055</v>
      </c>
      <c r="L23" s="189">
        <v>1211</v>
      </c>
      <c r="M23" s="189">
        <v>98</v>
      </c>
      <c r="N23" s="192">
        <v>188</v>
      </c>
      <c r="O23" s="185">
        <v>25128</v>
      </c>
      <c r="P23" s="181">
        <v>28461</v>
      </c>
      <c r="Q23" s="181">
        <v>2138</v>
      </c>
      <c r="R23" s="186">
        <v>2470</v>
      </c>
    </row>
    <row r="24" spans="2:18" ht="25.5">
      <c r="B24" s="187" t="s">
        <v>131</v>
      </c>
      <c r="C24" s="188">
        <v>8454</v>
      </c>
      <c r="D24" s="189">
        <v>9252</v>
      </c>
      <c r="E24" s="189">
        <v>522</v>
      </c>
      <c r="F24" s="190">
        <v>414</v>
      </c>
      <c r="G24" s="188">
        <v>0</v>
      </c>
      <c r="H24" s="189">
        <v>0</v>
      </c>
      <c r="I24" s="189">
        <v>3.0000000000000001E-3</v>
      </c>
      <c r="J24" s="190">
        <v>0</v>
      </c>
      <c r="K24" s="191">
        <v>0</v>
      </c>
      <c r="L24" s="189">
        <v>0</v>
      </c>
      <c r="M24" s="189">
        <v>1E-3</v>
      </c>
      <c r="N24" s="192">
        <v>0</v>
      </c>
      <c r="O24" s="185">
        <v>8454</v>
      </c>
      <c r="P24" s="181">
        <v>9252</v>
      </c>
      <c r="Q24" s="181">
        <v>522.00400000000002</v>
      </c>
      <c r="R24" s="186">
        <v>414</v>
      </c>
    </row>
    <row r="25" spans="2:18">
      <c r="B25" s="187" t="s">
        <v>132</v>
      </c>
      <c r="C25" s="188">
        <v>23106</v>
      </c>
      <c r="D25" s="189">
        <v>22755</v>
      </c>
      <c r="E25" s="189">
        <v>1483</v>
      </c>
      <c r="F25" s="190">
        <v>1274</v>
      </c>
      <c r="G25" s="188">
        <v>0</v>
      </c>
      <c r="H25" s="189">
        <v>0</v>
      </c>
      <c r="I25" s="189">
        <v>0</v>
      </c>
      <c r="J25" s="190">
        <v>0</v>
      </c>
      <c r="K25" s="191">
        <v>343</v>
      </c>
      <c r="L25" s="189">
        <v>391</v>
      </c>
      <c r="M25" s="189">
        <v>21</v>
      </c>
      <c r="N25" s="192">
        <v>33</v>
      </c>
      <c r="O25" s="185">
        <v>23449</v>
      </c>
      <c r="P25" s="181">
        <v>23146</v>
      </c>
      <c r="Q25" s="181">
        <v>1504</v>
      </c>
      <c r="R25" s="186">
        <v>1307</v>
      </c>
    </row>
    <row r="26" spans="2:18">
      <c r="B26" s="187" t="s">
        <v>133</v>
      </c>
      <c r="C26" s="188">
        <v>318</v>
      </c>
      <c r="D26" s="189">
        <v>268</v>
      </c>
      <c r="E26" s="189">
        <v>65</v>
      </c>
      <c r="F26" s="190">
        <v>53</v>
      </c>
      <c r="G26" s="188">
        <v>3750</v>
      </c>
      <c r="H26" s="189">
        <v>3412</v>
      </c>
      <c r="I26" s="189">
        <v>100</v>
      </c>
      <c r="J26" s="190">
        <v>116</v>
      </c>
      <c r="K26" s="191">
        <v>638</v>
      </c>
      <c r="L26" s="189">
        <v>539</v>
      </c>
      <c r="M26" s="189">
        <v>46</v>
      </c>
      <c r="N26" s="192">
        <v>71</v>
      </c>
      <c r="O26" s="185">
        <v>4706</v>
      </c>
      <c r="P26" s="181">
        <v>4219</v>
      </c>
      <c r="Q26" s="181">
        <v>211</v>
      </c>
      <c r="R26" s="186">
        <v>240</v>
      </c>
    </row>
    <row r="27" spans="2:18" ht="15.75" thickBot="1">
      <c r="B27" s="196" t="s">
        <v>134</v>
      </c>
      <c r="C27" s="188">
        <v>367</v>
      </c>
      <c r="D27" s="189">
        <v>327</v>
      </c>
      <c r="E27" s="197">
        <v>54</v>
      </c>
      <c r="F27" s="190">
        <v>87</v>
      </c>
      <c r="G27" s="188">
        <v>552</v>
      </c>
      <c r="H27" s="189">
        <v>263</v>
      </c>
      <c r="I27" s="189">
        <v>182</v>
      </c>
      <c r="J27" s="190">
        <v>35</v>
      </c>
      <c r="K27" s="191">
        <v>274</v>
      </c>
      <c r="L27" s="189">
        <v>533</v>
      </c>
      <c r="M27" s="189">
        <v>45</v>
      </c>
      <c r="N27" s="192">
        <v>43</v>
      </c>
      <c r="O27" s="185">
        <v>1193</v>
      </c>
      <c r="P27" s="181">
        <v>1123</v>
      </c>
      <c r="Q27" s="181">
        <v>281</v>
      </c>
      <c r="R27" s="186">
        <v>165</v>
      </c>
    </row>
    <row r="28" spans="2:18" ht="15.75" thickBot="1">
      <c r="B28" s="198" t="s">
        <v>135</v>
      </c>
      <c r="C28" s="199">
        <v>1635</v>
      </c>
      <c r="D28" s="200">
        <v>1349</v>
      </c>
      <c r="E28" s="167">
        <v>108</v>
      </c>
      <c r="F28" s="201">
        <v>127</v>
      </c>
      <c r="G28" s="199">
        <v>2033</v>
      </c>
      <c r="H28" s="200">
        <v>1353</v>
      </c>
      <c r="I28" s="200">
        <v>127</v>
      </c>
      <c r="J28" s="201">
        <v>128</v>
      </c>
      <c r="K28" s="202">
        <v>194</v>
      </c>
      <c r="L28" s="200">
        <v>558</v>
      </c>
      <c r="M28" s="200">
        <v>24</v>
      </c>
      <c r="N28" s="203">
        <v>20</v>
      </c>
      <c r="O28" s="204">
        <v>3862</v>
      </c>
      <c r="P28" s="200">
        <v>3260</v>
      </c>
      <c r="Q28" s="200">
        <v>259</v>
      </c>
      <c r="R28" s="205">
        <v>275</v>
      </c>
    </row>
    <row r="29" spans="2:18" ht="16.5" thickTop="1" thickBot="1">
      <c r="B29" s="206" t="s">
        <v>112</v>
      </c>
      <c r="C29" s="207">
        <v>119545</v>
      </c>
      <c r="D29" s="208">
        <v>141232</v>
      </c>
      <c r="E29" s="208">
        <v>10143</v>
      </c>
      <c r="F29" s="209">
        <v>9746</v>
      </c>
      <c r="G29" s="207">
        <v>78008</v>
      </c>
      <c r="H29" s="208">
        <v>77750</v>
      </c>
      <c r="I29" s="208">
        <v>3886.123</v>
      </c>
      <c r="J29" s="209">
        <v>4646</v>
      </c>
      <c r="K29" s="207">
        <v>78856</v>
      </c>
      <c r="L29" s="208">
        <v>97142</v>
      </c>
      <c r="M29" s="208">
        <v>3967.0010000000002</v>
      </c>
      <c r="N29" s="209">
        <v>4856</v>
      </c>
      <c r="O29" s="207">
        <v>276409</v>
      </c>
      <c r="P29" s="208">
        <v>316124</v>
      </c>
      <c r="Q29" s="208">
        <v>17996.124</v>
      </c>
      <c r="R29" s="210">
        <v>19248</v>
      </c>
    </row>
  </sheetData>
  <mergeCells count="18">
    <mergeCell ref="Q1:R1"/>
    <mergeCell ref="B3:R3"/>
    <mergeCell ref="E4:F4"/>
    <mergeCell ref="E5:F5"/>
    <mergeCell ref="P5:R5"/>
    <mergeCell ref="B6:B8"/>
    <mergeCell ref="C6:F6"/>
    <mergeCell ref="G6:J6"/>
    <mergeCell ref="K6:N6"/>
    <mergeCell ref="O6:R6"/>
    <mergeCell ref="O7:P7"/>
    <mergeCell ref="Q7:R7"/>
    <mergeCell ref="C7:D7"/>
    <mergeCell ref="E7:F7"/>
    <mergeCell ref="G7:H7"/>
    <mergeCell ref="I7:J7"/>
    <mergeCell ref="K7:L7"/>
    <mergeCell ref="M7:N7"/>
  </mergeCells>
  <pageMargins left="0.70866141732283472" right="0.70866141732283472" top="0.74803149606299213" bottom="0.74803149606299213" header="0.31496062992125984" footer="0.31496062992125984"/>
  <pageSetup paperSize="9" scale="80" orientation="landscape" verticalDpi="0" r:id="rId1"/>
</worksheet>
</file>

<file path=xl/worksheets/sheet16.xml><?xml version="1.0" encoding="utf-8"?>
<worksheet xmlns="http://schemas.openxmlformats.org/spreadsheetml/2006/main" xmlns:r="http://schemas.openxmlformats.org/officeDocument/2006/relationships">
  <sheetPr>
    <pageSetUpPr fitToPage="1"/>
  </sheetPr>
  <dimension ref="A1:S31"/>
  <sheetViews>
    <sheetView showGridLines="0" topLeftCell="A8" zoomScale="90" zoomScaleNormal="90" workbookViewId="0">
      <selection activeCell="A34" sqref="A34"/>
    </sheetView>
  </sheetViews>
  <sheetFormatPr defaultRowHeight="15"/>
  <cols>
    <col min="1" max="1" width="25.85546875" customWidth="1"/>
    <col min="2" max="2" width="9.140625" customWidth="1"/>
    <col min="3" max="3" width="9" customWidth="1"/>
    <col min="4" max="4" width="9.85546875" customWidth="1"/>
    <col min="5" max="5" width="9.28515625" customWidth="1"/>
    <col min="6" max="7" width="8.42578125" bestFit="1" customWidth="1"/>
    <col min="8" max="8" width="9" customWidth="1"/>
    <col min="9" max="9" width="8.42578125" bestFit="1" customWidth="1"/>
    <col min="10" max="10" width="10" customWidth="1"/>
    <col min="11" max="11" width="9.42578125" customWidth="1"/>
    <col min="12" max="13" width="8.42578125" bestFit="1" customWidth="1"/>
    <col min="14" max="14" width="8.85546875" customWidth="1"/>
    <col min="15" max="15" width="8.42578125" bestFit="1" customWidth="1"/>
    <col min="16" max="16" width="10" customWidth="1"/>
    <col min="17" max="17" width="9.42578125" customWidth="1"/>
    <col min="18" max="19" width="8.42578125" bestFit="1" customWidth="1"/>
  </cols>
  <sheetData>
    <row r="1" spans="1:19">
      <c r="A1" s="107"/>
      <c r="B1" s="107"/>
      <c r="C1" s="211"/>
      <c r="D1" s="107"/>
      <c r="E1" s="107"/>
      <c r="F1" s="107"/>
      <c r="G1" s="107"/>
      <c r="H1" s="107"/>
      <c r="I1" s="211"/>
      <c r="J1" s="107"/>
      <c r="K1" s="107"/>
      <c r="L1" s="107"/>
      <c r="M1" s="107"/>
      <c r="N1" s="107"/>
      <c r="O1" s="211"/>
      <c r="P1" s="107"/>
      <c r="Q1" s="107"/>
      <c r="R1" s="1402" t="s">
        <v>231</v>
      </c>
      <c r="S1" s="1402"/>
    </row>
    <row r="2" spans="1:19">
      <c r="A2" s="107"/>
      <c r="B2" s="107"/>
      <c r="C2" s="211"/>
      <c r="D2" s="107"/>
      <c r="E2" s="107"/>
      <c r="F2" s="107"/>
      <c r="G2" s="107"/>
      <c r="H2" s="107"/>
      <c r="I2" s="211"/>
      <c r="J2" s="107"/>
      <c r="K2" s="107"/>
      <c r="L2" s="107"/>
      <c r="M2" s="107"/>
      <c r="N2" s="107"/>
      <c r="O2" s="211"/>
      <c r="P2" s="107"/>
      <c r="Q2" s="107"/>
      <c r="R2" s="107"/>
      <c r="S2" s="107"/>
    </row>
    <row r="3" spans="1:19" ht="32.25" customHeight="1">
      <c r="A3" s="1408" t="s">
        <v>720</v>
      </c>
      <c r="B3" s="1408"/>
      <c r="C3" s="1408"/>
      <c r="D3" s="1408"/>
      <c r="E3" s="1408"/>
      <c r="F3" s="1408"/>
      <c r="G3" s="1408"/>
      <c r="H3" s="1408"/>
      <c r="I3" s="1408"/>
      <c r="J3" s="1408"/>
      <c r="K3" s="1408"/>
      <c r="L3" s="1408"/>
      <c r="M3" s="1408"/>
      <c r="N3" s="1408"/>
      <c r="O3" s="1408"/>
      <c r="P3" s="1408"/>
      <c r="Q3" s="1408"/>
      <c r="R3" s="1408"/>
      <c r="S3" s="1408"/>
    </row>
    <row r="4" spans="1:19">
      <c r="A4" s="107"/>
      <c r="B4" s="107"/>
      <c r="C4" s="211"/>
      <c r="D4" s="1403"/>
      <c r="E4" s="1403"/>
      <c r="F4" s="212"/>
      <c r="G4" s="212"/>
      <c r="H4" s="107"/>
      <c r="I4" s="211"/>
      <c r="J4" s="107"/>
      <c r="K4" s="107"/>
      <c r="L4" s="107"/>
      <c r="M4" s="107"/>
      <c r="N4" s="107"/>
      <c r="O4" s="211"/>
      <c r="P4" s="107"/>
      <c r="Q4" s="107"/>
      <c r="R4" s="107"/>
      <c r="S4" s="107"/>
    </row>
    <row r="5" spans="1:19" ht="15.75" thickBot="1">
      <c r="A5" s="107"/>
      <c r="B5" s="107"/>
      <c r="C5" s="211"/>
      <c r="D5" s="1403"/>
      <c r="E5" s="1403"/>
      <c r="F5" s="212"/>
      <c r="G5" s="212"/>
      <c r="H5" s="107"/>
      <c r="I5" s="211"/>
      <c r="J5" s="107"/>
      <c r="K5" s="107"/>
      <c r="L5" s="107"/>
      <c r="M5" s="107"/>
      <c r="N5" s="107"/>
      <c r="O5" s="211"/>
      <c r="P5" s="107"/>
      <c r="Q5" s="1404" t="s">
        <v>28</v>
      </c>
      <c r="R5" s="1404"/>
      <c r="S5" s="1404"/>
    </row>
    <row r="6" spans="1:19" ht="15.75" thickBot="1">
      <c r="A6" s="1393"/>
      <c r="B6" s="1399" t="s">
        <v>93</v>
      </c>
      <c r="C6" s="1400"/>
      <c r="D6" s="1400"/>
      <c r="E6" s="1400"/>
      <c r="F6" s="1400"/>
      <c r="G6" s="1401"/>
      <c r="H6" s="1399" t="s">
        <v>94</v>
      </c>
      <c r="I6" s="1400"/>
      <c r="J6" s="1400"/>
      <c r="K6" s="1400"/>
      <c r="L6" s="1400"/>
      <c r="M6" s="1401"/>
      <c r="N6" s="1397" t="s">
        <v>95</v>
      </c>
      <c r="O6" s="1395"/>
      <c r="P6" s="1395"/>
      <c r="Q6" s="1395"/>
      <c r="R6" s="1395"/>
      <c r="S6" s="1398"/>
    </row>
    <row r="7" spans="1:19" ht="87.75" customHeight="1" thickBot="1">
      <c r="A7" s="1393"/>
      <c r="B7" s="1397" t="s">
        <v>104</v>
      </c>
      <c r="C7" s="1395"/>
      <c r="D7" s="1395" t="s">
        <v>719</v>
      </c>
      <c r="E7" s="1396"/>
      <c r="F7" s="1395" t="s">
        <v>141</v>
      </c>
      <c r="G7" s="1398"/>
      <c r="H7" s="1397" t="s">
        <v>104</v>
      </c>
      <c r="I7" s="1395"/>
      <c r="J7" s="1395" t="s">
        <v>719</v>
      </c>
      <c r="K7" s="1396"/>
      <c r="L7" s="1395" t="s">
        <v>141</v>
      </c>
      <c r="M7" s="1398"/>
      <c r="N7" s="1397" t="s">
        <v>104</v>
      </c>
      <c r="O7" s="1395"/>
      <c r="P7" s="1395" t="s">
        <v>719</v>
      </c>
      <c r="Q7" s="1396"/>
      <c r="R7" s="1395" t="s">
        <v>141</v>
      </c>
      <c r="S7" s="1398"/>
    </row>
    <row r="8" spans="1:19" ht="15.75" thickBot="1">
      <c r="A8" s="1393"/>
      <c r="B8" s="108" t="s">
        <v>114</v>
      </c>
      <c r="C8" s="213" t="s">
        <v>115</v>
      </c>
      <c r="D8" s="109" t="s">
        <v>114</v>
      </c>
      <c r="E8" s="109" t="s">
        <v>115</v>
      </c>
      <c r="F8" s="109" t="s">
        <v>114</v>
      </c>
      <c r="G8" s="109" t="s">
        <v>115</v>
      </c>
      <c r="H8" s="111" t="s">
        <v>114</v>
      </c>
      <c r="I8" s="213" t="s">
        <v>115</v>
      </c>
      <c r="J8" s="109" t="s">
        <v>114</v>
      </c>
      <c r="K8" s="109" t="s">
        <v>115</v>
      </c>
      <c r="L8" s="109" t="s">
        <v>114</v>
      </c>
      <c r="M8" s="109" t="s">
        <v>115</v>
      </c>
      <c r="N8" s="111" t="s">
        <v>114</v>
      </c>
      <c r="O8" s="213" t="s">
        <v>115</v>
      </c>
      <c r="P8" s="109" t="s">
        <v>114</v>
      </c>
      <c r="Q8" s="109" t="s">
        <v>115</v>
      </c>
      <c r="R8" s="109" t="s">
        <v>114</v>
      </c>
      <c r="S8" s="112" t="s">
        <v>115</v>
      </c>
    </row>
    <row r="9" spans="1:19" ht="26.25" thickBot="1">
      <c r="A9" s="113" t="s">
        <v>117</v>
      </c>
      <c r="B9" s="114">
        <v>7409</v>
      </c>
      <c r="C9" s="214">
        <v>7515</v>
      </c>
      <c r="D9" s="115">
        <v>9338.773000000001</v>
      </c>
      <c r="E9" s="115">
        <v>10248.878000000001</v>
      </c>
      <c r="F9" s="115">
        <v>10288.561000000002</v>
      </c>
      <c r="G9" s="152">
        <v>10343.879000000001</v>
      </c>
      <c r="H9" s="114">
        <v>2193.2639999999997</v>
      </c>
      <c r="I9" s="214">
        <v>3441.9290000000001</v>
      </c>
      <c r="J9" s="115">
        <v>2192.9999999999995</v>
      </c>
      <c r="K9" s="115">
        <v>2560.3989999999999</v>
      </c>
      <c r="L9" s="115">
        <v>4077.451</v>
      </c>
      <c r="M9" s="152">
        <v>4406.4780000000001</v>
      </c>
      <c r="N9" s="114">
        <v>629.65</v>
      </c>
      <c r="O9" s="214">
        <v>465.15499999999997</v>
      </c>
      <c r="P9" s="115">
        <v>607.75900000000001</v>
      </c>
      <c r="Q9" s="115">
        <v>418.84899999999993</v>
      </c>
      <c r="R9" s="115">
        <v>727.07900000000006</v>
      </c>
      <c r="S9" s="194">
        <v>496.40099999999995</v>
      </c>
    </row>
    <row r="10" spans="1:19" ht="25.5">
      <c r="A10" s="119" t="s">
        <v>142</v>
      </c>
      <c r="B10" s="120">
        <v>300</v>
      </c>
      <c r="C10" s="215">
        <v>240</v>
      </c>
      <c r="D10" s="121">
        <v>360</v>
      </c>
      <c r="E10" s="122">
        <v>396.16800000000001</v>
      </c>
      <c r="F10" s="121">
        <v>348</v>
      </c>
      <c r="G10" s="124">
        <v>281.33699999999999</v>
      </c>
      <c r="H10" s="123">
        <v>124.15600000000001</v>
      </c>
      <c r="I10" s="215">
        <v>63.593000000000004</v>
      </c>
      <c r="J10" s="121">
        <v>151.79900000000001</v>
      </c>
      <c r="K10" s="122">
        <v>182.07599999999999</v>
      </c>
      <c r="L10" s="121">
        <v>312.85000000000002</v>
      </c>
      <c r="M10" s="124">
        <v>223.703</v>
      </c>
      <c r="N10" s="123">
        <v>46.131999999999998</v>
      </c>
      <c r="O10" s="215">
        <v>7.6609999999999996</v>
      </c>
      <c r="P10" s="121">
        <v>49.823</v>
      </c>
      <c r="Q10" s="121">
        <v>10.289</v>
      </c>
      <c r="R10" s="121">
        <v>50.662999999999997</v>
      </c>
      <c r="S10" s="124">
        <v>12.039</v>
      </c>
    </row>
    <row r="11" spans="1:19">
      <c r="A11" s="128" t="s">
        <v>119</v>
      </c>
      <c r="B11" s="129">
        <v>4349</v>
      </c>
      <c r="C11" s="215">
        <v>4725</v>
      </c>
      <c r="D11" s="130">
        <v>5019.2669999999998</v>
      </c>
      <c r="E11" s="131">
        <v>5331.3919999999998</v>
      </c>
      <c r="F11" s="130">
        <v>6012.1750000000002</v>
      </c>
      <c r="G11" s="133">
        <v>6209.1040000000003</v>
      </c>
      <c r="H11" s="132">
        <v>967.65599999999995</v>
      </c>
      <c r="I11" s="216">
        <v>1123.518</v>
      </c>
      <c r="J11" s="130">
        <v>901.60900000000004</v>
      </c>
      <c r="K11" s="131">
        <v>894.05</v>
      </c>
      <c r="L11" s="130">
        <v>1541.9680000000001</v>
      </c>
      <c r="M11" s="133">
        <v>1462.0709999999999</v>
      </c>
      <c r="N11" s="132">
        <v>219.75399999999999</v>
      </c>
      <c r="O11" s="216">
        <v>128.215</v>
      </c>
      <c r="P11" s="130">
        <v>214.29400000000001</v>
      </c>
      <c r="Q11" s="130">
        <v>97.361000000000004</v>
      </c>
      <c r="R11" s="130">
        <v>292.88299999999998</v>
      </c>
      <c r="S11" s="133">
        <v>141.452</v>
      </c>
    </row>
    <row r="12" spans="1:19">
      <c r="A12" s="128" t="s">
        <v>120</v>
      </c>
      <c r="B12" s="129">
        <v>440</v>
      </c>
      <c r="C12" s="215">
        <v>479</v>
      </c>
      <c r="D12" s="130">
        <v>582.87</v>
      </c>
      <c r="E12" s="131">
        <v>768.19299999999998</v>
      </c>
      <c r="F12" s="130">
        <v>696.69799999999998</v>
      </c>
      <c r="G12" s="133">
        <v>588.52099999999996</v>
      </c>
      <c r="H12" s="132">
        <v>150.268</v>
      </c>
      <c r="I12" s="216">
        <v>190.673</v>
      </c>
      <c r="J12" s="130">
        <v>131.6</v>
      </c>
      <c r="K12" s="131">
        <v>157.042</v>
      </c>
      <c r="L12" s="130">
        <v>175.55</v>
      </c>
      <c r="M12" s="133">
        <v>207.55500000000001</v>
      </c>
      <c r="N12" s="132">
        <v>52.845999999999997</v>
      </c>
      <c r="O12" s="216">
        <v>47.915999999999997</v>
      </c>
      <c r="P12" s="130">
        <v>53.180999999999997</v>
      </c>
      <c r="Q12" s="130">
        <v>52.52</v>
      </c>
      <c r="R12" s="130">
        <v>64.283000000000001</v>
      </c>
      <c r="S12" s="133">
        <v>52.651000000000003</v>
      </c>
    </row>
    <row r="13" spans="1:19">
      <c r="A13" s="128" t="s">
        <v>121</v>
      </c>
      <c r="B13" s="129">
        <v>1689</v>
      </c>
      <c r="C13" s="215">
        <v>1463</v>
      </c>
      <c r="D13" s="130">
        <v>2217.1930000000002</v>
      </c>
      <c r="E13" s="131">
        <v>2231.6889999999999</v>
      </c>
      <c r="F13" s="130">
        <v>1958.0260000000001</v>
      </c>
      <c r="G13" s="133">
        <v>1828.673</v>
      </c>
      <c r="H13" s="132">
        <v>569.02599999999995</v>
      </c>
      <c r="I13" s="216">
        <v>816.60299999999995</v>
      </c>
      <c r="J13" s="130">
        <v>536.19200000000001</v>
      </c>
      <c r="K13" s="131">
        <v>712.23400000000004</v>
      </c>
      <c r="L13" s="130">
        <v>795.44799999999998</v>
      </c>
      <c r="M13" s="133">
        <v>1138.7550000000001</v>
      </c>
      <c r="N13" s="132">
        <v>270.952</v>
      </c>
      <c r="O13" s="216">
        <v>249.9</v>
      </c>
      <c r="P13" s="130">
        <v>248.62899999999999</v>
      </c>
      <c r="Q13" s="130">
        <v>220.45599999999999</v>
      </c>
      <c r="R13" s="130">
        <v>273.72300000000001</v>
      </c>
      <c r="S13" s="133">
        <v>253.87899999999999</v>
      </c>
    </row>
    <row r="14" spans="1:19">
      <c r="A14" s="128" t="s">
        <v>122</v>
      </c>
      <c r="B14" s="129">
        <v>93</v>
      </c>
      <c r="C14" s="215">
        <v>148</v>
      </c>
      <c r="D14" s="130">
        <v>319.04599999999999</v>
      </c>
      <c r="E14" s="131">
        <v>283.64299999999997</v>
      </c>
      <c r="F14" s="130">
        <v>531.66700000000003</v>
      </c>
      <c r="G14" s="133">
        <v>448.14100000000002</v>
      </c>
      <c r="H14" s="132">
        <v>103.18</v>
      </c>
      <c r="I14" s="216">
        <v>384.85199999999998</v>
      </c>
      <c r="J14" s="130">
        <v>160.976</v>
      </c>
      <c r="K14" s="131">
        <v>148.00899999999999</v>
      </c>
      <c r="L14" s="130">
        <v>481.53500000000003</v>
      </c>
      <c r="M14" s="133">
        <v>423.95400000000001</v>
      </c>
      <c r="N14" s="132">
        <v>6.7140000000000004</v>
      </c>
      <c r="O14" s="216">
        <v>3.593</v>
      </c>
      <c r="P14" s="130">
        <v>5.4969999999999999</v>
      </c>
      <c r="Q14" s="130">
        <v>4.2880000000000003</v>
      </c>
      <c r="R14" s="130">
        <v>7.6870000000000003</v>
      </c>
      <c r="S14" s="133">
        <v>4.4740000000000002</v>
      </c>
    </row>
    <row r="15" spans="1:19" ht="25.5">
      <c r="A15" s="128" t="s">
        <v>123</v>
      </c>
      <c r="B15" s="129">
        <v>343</v>
      </c>
      <c r="C15" s="215">
        <v>189</v>
      </c>
      <c r="D15" s="130">
        <v>392.60199999999998</v>
      </c>
      <c r="E15" s="131">
        <v>397.90600000000001</v>
      </c>
      <c r="F15" s="130">
        <v>474.80399999999997</v>
      </c>
      <c r="G15" s="133">
        <v>357.35700000000003</v>
      </c>
      <c r="H15" s="132">
        <v>166.39</v>
      </c>
      <c r="I15" s="216">
        <v>311.358</v>
      </c>
      <c r="J15" s="130">
        <v>138.196</v>
      </c>
      <c r="K15" s="131">
        <v>229.38200000000001</v>
      </c>
      <c r="L15" s="130">
        <v>232.01499999999999</v>
      </c>
      <c r="M15" s="133">
        <v>341.80399999999997</v>
      </c>
      <c r="N15" s="132">
        <v>17.376000000000001</v>
      </c>
      <c r="O15" s="216">
        <v>17.611000000000001</v>
      </c>
      <c r="P15" s="130">
        <v>18.379000000000001</v>
      </c>
      <c r="Q15" s="130">
        <v>18.977</v>
      </c>
      <c r="R15" s="130">
        <v>21.407</v>
      </c>
      <c r="S15" s="133">
        <v>20.812999999999999</v>
      </c>
    </row>
    <row r="16" spans="1:19" ht="51">
      <c r="A16" s="128" t="s">
        <v>717</v>
      </c>
      <c r="B16" s="129">
        <v>90</v>
      </c>
      <c r="C16" s="215">
        <v>168</v>
      </c>
      <c r="D16" s="130">
        <v>258.79500000000002</v>
      </c>
      <c r="E16" s="131">
        <v>639.69000000000005</v>
      </c>
      <c r="F16" s="130">
        <v>93.191000000000003</v>
      </c>
      <c r="G16" s="133">
        <v>456.93099999999998</v>
      </c>
      <c r="H16" s="132">
        <v>89.504000000000005</v>
      </c>
      <c r="I16" s="216">
        <v>510.27699999999999</v>
      </c>
      <c r="J16" s="130">
        <v>144.441</v>
      </c>
      <c r="K16" s="131">
        <v>187.732</v>
      </c>
      <c r="L16" s="130">
        <v>504.77800000000002</v>
      </c>
      <c r="M16" s="133">
        <v>542.98599999999999</v>
      </c>
      <c r="N16" s="132">
        <v>9.1210000000000004</v>
      </c>
      <c r="O16" s="216">
        <v>2.609</v>
      </c>
      <c r="P16" s="130">
        <v>10.1</v>
      </c>
      <c r="Q16" s="130">
        <v>6.7480000000000002</v>
      </c>
      <c r="R16" s="130">
        <v>9.6080000000000005</v>
      </c>
      <c r="S16" s="133">
        <v>3.3610000000000002</v>
      </c>
    </row>
    <row r="17" spans="1:19" ht="15.75" thickBot="1">
      <c r="A17" s="157" t="s">
        <v>124</v>
      </c>
      <c r="B17" s="158">
        <v>105</v>
      </c>
      <c r="C17" s="217">
        <v>103</v>
      </c>
      <c r="D17" s="159">
        <v>189</v>
      </c>
      <c r="E17" s="160">
        <v>200.197</v>
      </c>
      <c r="F17" s="159">
        <v>174</v>
      </c>
      <c r="G17" s="162">
        <v>173.815</v>
      </c>
      <c r="H17" s="161">
        <v>23.084</v>
      </c>
      <c r="I17" s="218">
        <v>41.055</v>
      </c>
      <c r="J17" s="159">
        <v>28.187000000000001</v>
      </c>
      <c r="K17" s="160">
        <v>49.874000000000002</v>
      </c>
      <c r="L17" s="159">
        <v>33.307000000000002</v>
      </c>
      <c r="M17" s="162">
        <v>65.650000000000006</v>
      </c>
      <c r="N17" s="161">
        <v>6.7549999999999999</v>
      </c>
      <c r="O17" s="218">
        <v>7.65</v>
      </c>
      <c r="P17" s="159">
        <v>7.8559999999999999</v>
      </c>
      <c r="Q17" s="159">
        <v>8.2100000000000009</v>
      </c>
      <c r="R17" s="159">
        <v>6.8250000000000002</v>
      </c>
      <c r="S17" s="162">
        <v>7.7320000000000002</v>
      </c>
    </row>
    <row r="18" spans="1:19" ht="26.25" thickBot="1">
      <c r="A18" s="219" t="s">
        <v>125</v>
      </c>
      <c r="B18" s="140">
        <v>7.101</v>
      </c>
      <c r="C18" s="220">
        <v>20.478000000000002</v>
      </c>
      <c r="D18" s="141">
        <v>129.833</v>
      </c>
      <c r="E18" s="142">
        <v>376.45699999999999</v>
      </c>
      <c r="F18" s="141">
        <v>94.706000000000003</v>
      </c>
      <c r="G18" s="144">
        <v>357.245</v>
      </c>
      <c r="H18" s="143">
        <v>105.998</v>
      </c>
      <c r="I18" s="220">
        <v>156.36000000000001</v>
      </c>
      <c r="J18" s="141">
        <v>147.57599999999999</v>
      </c>
      <c r="K18" s="142">
        <v>139.566</v>
      </c>
      <c r="L18" s="141">
        <v>114</v>
      </c>
      <c r="M18" s="144">
        <v>169.31799999999998</v>
      </c>
      <c r="N18" s="143">
        <v>31.855</v>
      </c>
      <c r="O18" s="220">
        <v>4.1749999999999998</v>
      </c>
      <c r="P18" s="141">
        <v>203.779</v>
      </c>
      <c r="Q18" s="141">
        <v>11.884</v>
      </c>
      <c r="R18" s="141">
        <v>214.24100000000001</v>
      </c>
      <c r="S18" s="144">
        <v>5.258</v>
      </c>
    </row>
    <row r="19" spans="1:19">
      <c r="A19" s="119" t="s">
        <v>143</v>
      </c>
      <c r="B19" s="120">
        <v>6.8689999999999998</v>
      </c>
      <c r="C19" s="215">
        <v>19.716000000000001</v>
      </c>
      <c r="D19" s="121">
        <v>129.15299999999999</v>
      </c>
      <c r="E19" s="122">
        <v>376.45699999999999</v>
      </c>
      <c r="F19" s="121">
        <v>94.025999999999996</v>
      </c>
      <c r="G19" s="124">
        <v>356.66300000000001</v>
      </c>
      <c r="H19" s="123">
        <v>105.998</v>
      </c>
      <c r="I19" s="215">
        <v>156.36000000000001</v>
      </c>
      <c r="J19" s="121">
        <v>147.26599999999999</v>
      </c>
      <c r="K19" s="122">
        <v>137.95099999999999</v>
      </c>
      <c r="L19" s="121">
        <v>114</v>
      </c>
      <c r="M19" s="124">
        <v>169.28399999999999</v>
      </c>
      <c r="N19" s="123">
        <v>31.855</v>
      </c>
      <c r="O19" s="215">
        <v>4.1749999999999998</v>
      </c>
      <c r="P19" s="121">
        <v>21.102</v>
      </c>
      <c r="Q19" s="121">
        <v>9.8490000000000002</v>
      </c>
      <c r="R19" s="121">
        <v>33.441000000000003</v>
      </c>
      <c r="S19" s="124">
        <v>4.9580000000000002</v>
      </c>
    </row>
    <row r="20" spans="1:19" ht="15.75" thickBot="1">
      <c r="A20" s="128" t="s">
        <v>127</v>
      </c>
      <c r="B20" s="129">
        <v>0.23200000000000001</v>
      </c>
      <c r="C20" s="215">
        <v>0.76200000000000001</v>
      </c>
      <c r="D20" s="130">
        <v>0.68</v>
      </c>
      <c r="E20" s="131">
        <v>0</v>
      </c>
      <c r="F20" s="130">
        <v>0.68</v>
      </c>
      <c r="G20" s="133">
        <v>0.58199999999999996</v>
      </c>
      <c r="H20" s="132">
        <v>0</v>
      </c>
      <c r="I20" s="216">
        <v>0</v>
      </c>
      <c r="J20" s="130">
        <v>0.31</v>
      </c>
      <c r="K20" s="131">
        <v>1.615</v>
      </c>
      <c r="L20" s="130">
        <v>0</v>
      </c>
      <c r="M20" s="133">
        <v>3.4000000000000002E-2</v>
      </c>
      <c r="N20" s="132">
        <v>0</v>
      </c>
      <c r="O20" s="216">
        <v>0</v>
      </c>
      <c r="P20" s="130">
        <v>182.67699999999999</v>
      </c>
      <c r="Q20" s="130">
        <v>2.0350000000000001</v>
      </c>
      <c r="R20" s="130">
        <v>180.8</v>
      </c>
      <c r="S20" s="133">
        <v>0.3</v>
      </c>
    </row>
    <row r="21" spans="1:19" ht="15.75" thickBot="1">
      <c r="A21" s="113" t="s">
        <v>128</v>
      </c>
      <c r="B21" s="116">
        <v>2991.1590000000001</v>
      </c>
      <c r="C21" s="221">
        <v>3234</v>
      </c>
      <c r="D21" s="116">
        <v>3416.3980000000001</v>
      </c>
      <c r="E21" s="152">
        <v>3286.2350000000006</v>
      </c>
      <c r="F21" s="115">
        <v>3355.1210000000001</v>
      </c>
      <c r="G21" s="152">
        <v>3676.98</v>
      </c>
      <c r="H21" s="117">
        <v>2161.8820000000001</v>
      </c>
      <c r="I21" s="221">
        <v>2139.0479999999998</v>
      </c>
      <c r="J21" s="116">
        <v>1523.1570000000002</v>
      </c>
      <c r="K21" s="152">
        <v>1755.8000000000002</v>
      </c>
      <c r="L21" s="115">
        <v>2410.5740000000001</v>
      </c>
      <c r="M21" s="194">
        <v>2352.0979999999995</v>
      </c>
      <c r="N21" s="117">
        <v>172.291</v>
      </c>
      <c r="O21" s="214">
        <v>173.989</v>
      </c>
      <c r="P21" s="115">
        <v>177.36700000000002</v>
      </c>
      <c r="Q21" s="115">
        <v>174.84300000000002</v>
      </c>
      <c r="R21" s="115">
        <v>197.42500000000001</v>
      </c>
      <c r="S21" s="194">
        <v>219.58499999999998</v>
      </c>
    </row>
    <row r="22" spans="1:19" ht="38.25">
      <c r="A22" s="119" t="s">
        <v>129</v>
      </c>
      <c r="B22" s="120">
        <v>338.53500000000003</v>
      </c>
      <c r="C22" s="215">
        <v>328</v>
      </c>
      <c r="D22" s="121">
        <v>324.77300000000002</v>
      </c>
      <c r="E22" s="122">
        <v>368.55200000000002</v>
      </c>
      <c r="F22" s="121">
        <v>352.85599999999999</v>
      </c>
      <c r="G22" s="124">
        <v>368.63400000000001</v>
      </c>
      <c r="H22" s="123">
        <v>190.786</v>
      </c>
      <c r="I22" s="215">
        <v>339.42099999999999</v>
      </c>
      <c r="J22" s="121">
        <v>136.346</v>
      </c>
      <c r="K22" s="122">
        <v>251.05600000000001</v>
      </c>
      <c r="L22" s="121">
        <v>213.078</v>
      </c>
      <c r="M22" s="124">
        <v>368.41800000000001</v>
      </c>
      <c r="N22" s="123">
        <v>1.6319999999999999</v>
      </c>
      <c r="O22" s="215">
        <v>2.1989999999999998</v>
      </c>
      <c r="P22" s="121">
        <v>1.623</v>
      </c>
      <c r="Q22" s="121">
        <v>2.0859999999999999</v>
      </c>
      <c r="R22" s="121">
        <v>1.633</v>
      </c>
      <c r="S22" s="124">
        <v>3.444</v>
      </c>
    </row>
    <row r="23" spans="1:19">
      <c r="A23" s="128" t="s">
        <v>130</v>
      </c>
      <c r="B23" s="129">
        <v>1289.6189999999999</v>
      </c>
      <c r="C23" s="216">
        <v>1445</v>
      </c>
      <c r="D23" s="130">
        <v>1256.9259999999999</v>
      </c>
      <c r="E23" s="131">
        <v>1314.788</v>
      </c>
      <c r="F23" s="130">
        <v>1335.884</v>
      </c>
      <c r="G23" s="133">
        <v>1590.9590000000001</v>
      </c>
      <c r="H23" s="132">
        <v>1242.9459999999999</v>
      </c>
      <c r="I23" s="216">
        <v>1361.674</v>
      </c>
      <c r="J23" s="130">
        <v>793.01900000000001</v>
      </c>
      <c r="K23" s="131">
        <v>1053.4480000000001</v>
      </c>
      <c r="L23" s="130">
        <v>1386.2860000000001</v>
      </c>
      <c r="M23" s="133">
        <v>1436.3869999999999</v>
      </c>
      <c r="N23" s="132">
        <v>88.503</v>
      </c>
      <c r="O23" s="216">
        <v>105.004</v>
      </c>
      <c r="P23" s="130">
        <v>86.463999999999999</v>
      </c>
      <c r="Q23" s="130">
        <v>101.47199999999999</v>
      </c>
      <c r="R23" s="130">
        <v>105.30800000000001</v>
      </c>
      <c r="S23" s="133">
        <v>117.742</v>
      </c>
    </row>
    <row r="24" spans="1:19" ht="25.5">
      <c r="A24" s="128" t="s">
        <v>131</v>
      </c>
      <c r="B24" s="129">
        <v>244.673</v>
      </c>
      <c r="C24" s="216">
        <v>256</v>
      </c>
      <c r="D24" s="130">
        <v>420.82400000000001</v>
      </c>
      <c r="E24" s="131">
        <v>320.05900000000003</v>
      </c>
      <c r="F24" s="130">
        <v>252.54400000000001</v>
      </c>
      <c r="G24" s="133">
        <v>268.59300000000002</v>
      </c>
      <c r="H24" s="132">
        <v>39.972999999999999</v>
      </c>
      <c r="I24" s="216">
        <v>52.84</v>
      </c>
      <c r="J24" s="130">
        <v>63.795999999999999</v>
      </c>
      <c r="K24" s="131">
        <v>54.784999999999997</v>
      </c>
      <c r="L24" s="130">
        <v>42.402999999999999</v>
      </c>
      <c r="M24" s="133">
        <v>64.033000000000001</v>
      </c>
      <c r="N24" s="132">
        <v>37.899000000000001</v>
      </c>
      <c r="O24" s="216">
        <v>43.825000000000003</v>
      </c>
      <c r="P24" s="130">
        <v>36.962000000000003</v>
      </c>
      <c r="Q24" s="130">
        <v>39.691000000000003</v>
      </c>
      <c r="R24" s="130">
        <v>40.188000000000002</v>
      </c>
      <c r="S24" s="133">
        <v>45.674999999999997</v>
      </c>
    </row>
    <row r="25" spans="1:19">
      <c r="A25" s="128" t="s">
        <v>132</v>
      </c>
      <c r="B25" s="129">
        <v>991.702</v>
      </c>
      <c r="C25" s="216">
        <v>1043</v>
      </c>
      <c r="D25" s="130">
        <v>1223.3530000000001</v>
      </c>
      <c r="E25" s="131">
        <v>1081.8440000000001</v>
      </c>
      <c r="F25" s="130">
        <v>1220.501</v>
      </c>
      <c r="G25" s="133">
        <v>1233.0809999999999</v>
      </c>
      <c r="H25" s="132">
        <v>274.39499999999998</v>
      </c>
      <c r="I25" s="216">
        <v>200.08799999999999</v>
      </c>
      <c r="J25" s="130">
        <v>240.102</v>
      </c>
      <c r="K25" s="131">
        <v>202.43799999999999</v>
      </c>
      <c r="L25" s="130">
        <v>314.35899999999998</v>
      </c>
      <c r="M25" s="133">
        <v>227.50899999999999</v>
      </c>
      <c r="N25" s="132">
        <v>30.702000000000002</v>
      </c>
      <c r="O25" s="216">
        <v>15.606</v>
      </c>
      <c r="P25" s="130">
        <v>40.436</v>
      </c>
      <c r="Q25" s="130">
        <v>22.001999999999999</v>
      </c>
      <c r="R25" s="130">
        <v>36.031999999999996</v>
      </c>
      <c r="S25" s="133">
        <v>40.749000000000002</v>
      </c>
    </row>
    <row r="26" spans="1:19">
      <c r="A26" s="128" t="s">
        <v>133</v>
      </c>
      <c r="B26" s="129">
        <v>95.308999999999997</v>
      </c>
      <c r="C26" s="216">
        <v>132</v>
      </c>
      <c r="D26" s="130">
        <v>123.625</v>
      </c>
      <c r="E26" s="131">
        <v>125.407</v>
      </c>
      <c r="F26" s="130">
        <v>122.476</v>
      </c>
      <c r="G26" s="133">
        <v>137.376</v>
      </c>
      <c r="H26" s="132">
        <v>131.654</v>
      </c>
      <c r="I26" s="216">
        <v>148.53</v>
      </c>
      <c r="J26" s="130">
        <v>87.613</v>
      </c>
      <c r="K26" s="131">
        <v>114.08</v>
      </c>
      <c r="L26" s="130">
        <v>146.68299999999999</v>
      </c>
      <c r="M26" s="133">
        <v>156.95699999999999</v>
      </c>
      <c r="N26" s="132">
        <v>0.191</v>
      </c>
      <c r="O26" s="216">
        <v>0.191</v>
      </c>
      <c r="P26" s="130">
        <v>0.214</v>
      </c>
      <c r="Q26" s="130">
        <v>0.22800000000000001</v>
      </c>
      <c r="R26" s="130">
        <v>0.191</v>
      </c>
      <c r="S26" s="133">
        <v>0.19600000000000001</v>
      </c>
    </row>
    <row r="27" spans="1:19" ht="15.75" thickBot="1">
      <c r="A27" s="157" t="s">
        <v>134</v>
      </c>
      <c r="B27" s="129">
        <v>31.321000000000002</v>
      </c>
      <c r="C27" s="216">
        <v>30</v>
      </c>
      <c r="D27" s="130">
        <v>66.897000000000006</v>
      </c>
      <c r="E27" s="131">
        <v>75.584999999999994</v>
      </c>
      <c r="F27" s="130">
        <v>70.86</v>
      </c>
      <c r="G27" s="133">
        <v>78.337000000000003</v>
      </c>
      <c r="H27" s="161">
        <v>282.12799999999999</v>
      </c>
      <c r="I27" s="216">
        <v>36.494999999999997</v>
      </c>
      <c r="J27" s="130">
        <v>202.28100000000001</v>
      </c>
      <c r="K27" s="131">
        <v>79.992999999999995</v>
      </c>
      <c r="L27" s="159">
        <v>307.76499999999999</v>
      </c>
      <c r="M27" s="162">
        <v>98.793999999999997</v>
      </c>
      <c r="N27" s="132">
        <v>13.364000000000001</v>
      </c>
      <c r="O27" s="216">
        <v>7.1639999999999997</v>
      </c>
      <c r="P27" s="130">
        <v>11.667999999999999</v>
      </c>
      <c r="Q27" s="130">
        <v>9.3640000000000008</v>
      </c>
      <c r="R27" s="159">
        <v>14.073</v>
      </c>
      <c r="S27" s="133">
        <v>11.779</v>
      </c>
    </row>
    <row r="28" spans="1:19" ht="15.75" thickBot="1">
      <c r="A28" s="222" t="s">
        <v>135</v>
      </c>
      <c r="B28" s="166">
        <v>91.528000000000006</v>
      </c>
      <c r="C28" s="223">
        <v>86</v>
      </c>
      <c r="D28" s="200">
        <v>90.188999999999993</v>
      </c>
      <c r="E28" s="203">
        <v>87.311000000000007</v>
      </c>
      <c r="F28" s="200">
        <v>95.174000000000007</v>
      </c>
      <c r="G28" s="201">
        <v>88.063000000000002</v>
      </c>
      <c r="H28" s="199">
        <v>179.334</v>
      </c>
      <c r="I28" s="223">
        <v>222.12299999999999</v>
      </c>
      <c r="J28" s="200">
        <v>164.517</v>
      </c>
      <c r="K28" s="203">
        <v>183.18899999999999</v>
      </c>
      <c r="L28" s="200">
        <v>268.935</v>
      </c>
      <c r="M28" s="201">
        <v>299.27699999999999</v>
      </c>
      <c r="N28" s="199">
        <v>4.944</v>
      </c>
      <c r="O28" s="223">
        <v>5.4729999999999999</v>
      </c>
      <c r="P28" s="200">
        <v>5</v>
      </c>
      <c r="Q28" s="200">
        <v>4.2140000000000004</v>
      </c>
      <c r="R28" s="200">
        <v>5.2549999999999999</v>
      </c>
      <c r="S28" s="201">
        <v>6.8920000000000003</v>
      </c>
    </row>
    <row r="29" spans="1:19" ht="16.5" thickTop="1" thickBot="1">
      <c r="A29" s="113" t="s">
        <v>112</v>
      </c>
      <c r="B29" s="116">
        <v>10498.788</v>
      </c>
      <c r="C29" s="221">
        <v>10855.477999999999</v>
      </c>
      <c r="D29" s="116">
        <v>12975.193000000001</v>
      </c>
      <c r="E29" s="116">
        <v>13998.881000000001</v>
      </c>
      <c r="F29" s="116">
        <v>13833.562000000004</v>
      </c>
      <c r="G29" s="152">
        <v>14466.167000000001</v>
      </c>
      <c r="H29" s="117">
        <v>4640.4780000000001</v>
      </c>
      <c r="I29" s="221">
        <v>5959.4599999999991</v>
      </c>
      <c r="J29" s="116">
        <v>4028.2499999999995</v>
      </c>
      <c r="K29" s="116">
        <v>4638.9539999999997</v>
      </c>
      <c r="L29" s="116">
        <v>6870.96</v>
      </c>
      <c r="M29" s="194">
        <v>7227.1709999999985</v>
      </c>
      <c r="N29" s="116">
        <v>838.74</v>
      </c>
      <c r="O29" s="221">
        <v>648.79199999999992</v>
      </c>
      <c r="P29" s="116">
        <v>993.90499999999997</v>
      </c>
      <c r="Q29" s="116">
        <v>609.79000000000008</v>
      </c>
      <c r="R29" s="116">
        <v>1144.0000000000002</v>
      </c>
      <c r="S29" s="194">
        <v>728.13599999999997</v>
      </c>
    </row>
    <row r="30" spans="1:19" ht="26.25" thickBot="1">
      <c r="A30" s="178" t="s">
        <v>144</v>
      </c>
      <c r="B30" s="117"/>
      <c r="C30" s="214">
        <v>356.68999999999869</v>
      </c>
      <c r="D30" s="115"/>
      <c r="E30" s="115">
        <v>1023.6880000000001</v>
      </c>
      <c r="F30" s="115"/>
      <c r="G30" s="194">
        <v>632.60499999999774</v>
      </c>
      <c r="H30" s="116"/>
      <c r="I30" s="214">
        <v>1318.9819999999991</v>
      </c>
      <c r="J30" s="115"/>
      <c r="K30" s="115">
        <v>610.70400000000018</v>
      </c>
      <c r="L30" s="115"/>
      <c r="M30" s="195">
        <v>356.21099999999842</v>
      </c>
      <c r="N30" s="117"/>
      <c r="O30" s="214">
        <v>-189.94800000000009</v>
      </c>
      <c r="P30" s="115"/>
      <c r="Q30" s="115">
        <v>-384.1149999999999</v>
      </c>
      <c r="R30" s="115"/>
      <c r="S30" s="194">
        <v>-415.86400000000026</v>
      </c>
    </row>
    <row r="31" spans="1:19" ht="26.25" thickBot="1">
      <c r="A31" s="178" t="s">
        <v>145</v>
      </c>
      <c r="B31" s="117"/>
      <c r="C31" s="224">
        <v>3.3974397806680039E-2</v>
      </c>
      <c r="D31" s="225"/>
      <c r="E31" s="225">
        <v>7.8895782128250422E-2</v>
      </c>
      <c r="F31" s="225"/>
      <c r="G31" s="226">
        <v>4.5729726009830121E-2</v>
      </c>
      <c r="H31" s="227"/>
      <c r="I31" s="224">
        <v>0.28423408105802872</v>
      </c>
      <c r="J31" s="225"/>
      <c r="K31" s="225">
        <v>0.15160528765593007</v>
      </c>
      <c r="L31" s="225"/>
      <c r="M31" s="228">
        <v>5.1842973907576001E-2</v>
      </c>
      <c r="N31" s="229"/>
      <c r="O31" s="224">
        <v>-0.22646827383933052</v>
      </c>
      <c r="P31" s="225"/>
      <c r="Q31" s="225">
        <v>-0.3864705379286752</v>
      </c>
      <c r="R31" s="225"/>
      <c r="S31" s="226">
        <v>-0.36351748251748267</v>
      </c>
    </row>
  </sheetData>
  <mergeCells count="18">
    <mergeCell ref="R1:S1"/>
    <mergeCell ref="A3:S3"/>
    <mergeCell ref="D4:E4"/>
    <mergeCell ref="D5:E5"/>
    <mergeCell ref="Q5:S5"/>
    <mergeCell ref="A6:A8"/>
    <mergeCell ref="B6:G6"/>
    <mergeCell ref="H6:M6"/>
    <mergeCell ref="N6:S6"/>
    <mergeCell ref="B7:C7"/>
    <mergeCell ref="P7:Q7"/>
    <mergeCell ref="R7:S7"/>
    <mergeCell ref="D7:E7"/>
    <mergeCell ref="F7:G7"/>
    <mergeCell ref="H7:I7"/>
    <mergeCell ref="J7:K7"/>
    <mergeCell ref="L7:M7"/>
    <mergeCell ref="N7:O7"/>
  </mergeCells>
  <printOptions horizontalCentered="1"/>
  <pageMargins left="0.17" right="0.17" top="0.74803149606299202" bottom="0.74803149606299202" header="0.31496062992126" footer="0.31496062992126"/>
  <pageSetup paperSize="9" scale="72" orientation="landscape" verticalDpi="0" r:id="rId1"/>
</worksheet>
</file>

<file path=xl/worksheets/sheet17.xml><?xml version="1.0" encoding="utf-8"?>
<worksheet xmlns="http://schemas.openxmlformats.org/spreadsheetml/2006/main" xmlns:r="http://schemas.openxmlformats.org/officeDocument/2006/relationships">
  <sheetPr>
    <pageSetUpPr fitToPage="1"/>
  </sheetPr>
  <dimension ref="A1:J21"/>
  <sheetViews>
    <sheetView workbookViewId="0">
      <selection activeCell="A2" sqref="A2:J2"/>
    </sheetView>
  </sheetViews>
  <sheetFormatPr defaultRowHeight="15"/>
  <cols>
    <col min="1" max="1" width="46.140625" customWidth="1"/>
    <col min="2" max="2" width="12.28515625" customWidth="1"/>
    <col min="3" max="3" width="13.28515625" bestFit="1" customWidth="1"/>
    <col min="4" max="4" width="12.5703125" bestFit="1" customWidth="1"/>
    <col min="5" max="7" width="13.28515625" bestFit="1" customWidth="1"/>
    <col min="8" max="10" width="12.5703125" bestFit="1" customWidth="1"/>
  </cols>
  <sheetData>
    <row r="1" spans="1:10">
      <c r="A1" s="799"/>
      <c r="B1" s="799"/>
      <c r="C1" s="799"/>
      <c r="D1" s="799"/>
      <c r="E1" s="799"/>
      <c r="F1" s="799"/>
      <c r="G1" s="799"/>
      <c r="H1" s="799"/>
      <c r="I1" s="1326" t="s">
        <v>725</v>
      </c>
      <c r="J1" s="1326"/>
    </row>
    <row r="2" spans="1:10" ht="15" customHeight="1">
      <c r="A2" s="1382" t="s">
        <v>726</v>
      </c>
      <c r="B2" s="1382"/>
      <c r="C2" s="1382"/>
      <c r="D2" s="1382"/>
      <c r="E2" s="1382"/>
      <c r="F2" s="1382"/>
      <c r="G2" s="1382"/>
      <c r="H2" s="1382"/>
      <c r="I2" s="1382"/>
      <c r="J2" s="1382"/>
    </row>
    <row r="3" spans="1:10" ht="15" customHeight="1" thickBot="1">
      <c r="A3" s="799"/>
      <c r="B3" s="799"/>
      <c r="C3" s="799"/>
      <c r="D3" s="799"/>
      <c r="E3" s="799"/>
      <c r="F3" s="799"/>
      <c r="G3" s="799"/>
      <c r="H3" s="799"/>
      <c r="I3" s="799"/>
      <c r="J3" s="799"/>
    </row>
    <row r="4" spans="1:10" ht="15.75" thickBot="1">
      <c r="A4" s="1409" t="s">
        <v>727</v>
      </c>
      <c r="B4" s="1411" t="s">
        <v>728</v>
      </c>
      <c r="C4" s="1412"/>
      <c r="D4" s="1413"/>
      <c r="E4" s="1411" t="s">
        <v>94</v>
      </c>
      <c r="F4" s="1412"/>
      <c r="G4" s="1413"/>
      <c r="H4" s="1411" t="s">
        <v>95</v>
      </c>
      <c r="I4" s="1412"/>
      <c r="J4" s="1412"/>
    </row>
    <row r="5" spans="1:10" ht="15.75" customHeight="1" thickBot="1">
      <c r="A5" s="1410"/>
      <c r="B5" s="800">
        <v>39813</v>
      </c>
      <c r="C5" s="801">
        <v>40178</v>
      </c>
      <c r="D5" s="802">
        <v>40543</v>
      </c>
      <c r="E5" s="800">
        <v>39813</v>
      </c>
      <c r="F5" s="801">
        <v>40178</v>
      </c>
      <c r="G5" s="802">
        <v>40543</v>
      </c>
      <c r="H5" s="800">
        <v>39813</v>
      </c>
      <c r="I5" s="801">
        <v>40178</v>
      </c>
      <c r="J5" s="802">
        <v>40543</v>
      </c>
    </row>
    <row r="6" spans="1:10" ht="25.5">
      <c r="A6" s="803" t="s">
        <v>729</v>
      </c>
      <c r="B6" s="804">
        <v>0.69599999999999995</v>
      </c>
      <c r="C6" s="805">
        <v>0.70699999999999996</v>
      </c>
      <c r="D6" s="806">
        <v>0.68799999999999994</v>
      </c>
      <c r="E6" s="804">
        <v>0.27100000000000002</v>
      </c>
      <c r="F6" s="805">
        <v>0.26500000000000001</v>
      </c>
      <c r="G6" s="806">
        <v>0.28100000000000003</v>
      </c>
      <c r="H6" s="804">
        <v>3.3000000000000002E-2</v>
      </c>
      <c r="I6" s="805">
        <v>2.8000000000000001E-2</v>
      </c>
      <c r="J6" s="807">
        <v>3.1E-2</v>
      </c>
    </row>
    <row r="7" spans="1:10">
      <c r="A7" s="808" t="s">
        <v>730</v>
      </c>
      <c r="B7" s="809">
        <v>6.3E-2</v>
      </c>
      <c r="C7" s="810">
        <v>6.6000000000000003E-2</v>
      </c>
      <c r="D7" s="811">
        <v>6.4000000000000001E-2</v>
      </c>
      <c r="E7" s="809">
        <v>0.04</v>
      </c>
      <c r="F7" s="810">
        <v>5.5E-2</v>
      </c>
      <c r="G7" s="811">
        <v>5.1999999999999998E-2</v>
      </c>
      <c r="H7" s="809">
        <v>0.109</v>
      </c>
      <c r="I7" s="810">
        <v>0.127</v>
      </c>
      <c r="J7" s="812">
        <v>6.2E-2</v>
      </c>
    </row>
    <row r="8" spans="1:10" ht="25.5">
      <c r="A8" s="813" t="s">
        <v>731</v>
      </c>
      <c r="B8" s="814">
        <v>6.5000000000000002E-2</v>
      </c>
      <c r="C8" s="815">
        <v>7.0999999999999994E-2</v>
      </c>
      <c r="D8" s="816">
        <v>6.7000000000000004E-2</v>
      </c>
      <c r="E8" s="814">
        <v>5.3999999999999999E-2</v>
      </c>
      <c r="F8" s="815">
        <v>9.4E-2</v>
      </c>
      <c r="G8" s="816">
        <v>8.1000000000000003E-2</v>
      </c>
      <c r="H8" s="814">
        <v>0.121</v>
      </c>
      <c r="I8" s="815">
        <v>0.14599999999999999</v>
      </c>
      <c r="J8" s="817">
        <v>7.3999999999999996E-2</v>
      </c>
    </row>
    <row r="9" spans="1:10" ht="38.25">
      <c r="A9" s="813" t="s">
        <v>732</v>
      </c>
      <c r="B9" s="814">
        <v>0.08</v>
      </c>
      <c r="C9" s="815">
        <v>0.09</v>
      </c>
      <c r="D9" s="816">
        <v>8.6999999999999994E-2</v>
      </c>
      <c r="E9" s="814">
        <v>6.8000000000000005E-2</v>
      </c>
      <c r="F9" s="815">
        <v>0.123</v>
      </c>
      <c r="G9" s="816">
        <v>0.11600000000000001</v>
      </c>
      <c r="H9" s="814">
        <v>0.17899999999999999</v>
      </c>
      <c r="I9" s="815">
        <v>0.22600000000000001</v>
      </c>
      <c r="J9" s="817">
        <v>0.14299999999999999</v>
      </c>
    </row>
    <row r="10" spans="1:10" ht="25.5">
      <c r="A10" s="813" t="s">
        <v>733</v>
      </c>
      <c r="B10" s="814">
        <v>2.5999999999999999E-2</v>
      </c>
      <c r="C10" s="815">
        <v>3.5999999999999997E-2</v>
      </c>
      <c r="D10" s="816">
        <v>3.6999999999999998E-2</v>
      </c>
      <c r="E10" s="814">
        <v>1.2999999999999999E-2</v>
      </c>
      <c r="F10" s="815">
        <v>0.03</v>
      </c>
      <c r="G10" s="816">
        <v>3.3000000000000002E-2</v>
      </c>
      <c r="H10" s="814">
        <v>8.5000000000000006E-2</v>
      </c>
      <c r="I10" s="815">
        <v>0.11</v>
      </c>
      <c r="J10" s="817">
        <v>5.2999999999999999E-2</v>
      </c>
    </row>
    <row r="11" spans="1:10" ht="38.25">
      <c r="A11" s="813" t="s">
        <v>734</v>
      </c>
      <c r="B11" s="814">
        <v>0.96</v>
      </c>
      <c r="C11" s="815">
        <v>0.93799999999999994</v>
      </c>
      <c r="D11" s="816">
        <v>0.96799999999999997</v>
      </c>
      <c r="E11" s="814">
        <v>0.73799999999999999</v>
      </c>
      <c r="F11" s="815">
        <v>0.58599999999999997</v>
      </c>
      <c r="G11" s="816">
        <v>0.64200000000000002</v>
      </c>
      <c r="H11" s="814">
        <v>0.90200000000000002</v>
      </c>
      <c r="I11" s="815">
        <v>0.86799999999999999</v>
      </c>
      <c r="J11" s="817">
        <v>0.83799999999999997</v>
      </c>
    </row>
    <row r="12" spans="1:10" ht="38.25">
      <c r="A12" s="813" t="s">
        <v>735</v>
      </c>
      <c r="B12" s="814">
        <v>1.425</v>
      </c>
      <c r="C12" s="815">
        <v>1.2350000000000001</v>
      </c>
      <c r="D12" s="816">
        <v>1.29</v>
      </c>
      <c r="E12" s="814">
        <v>1.115</v>
      </c>
      <c r="F12" s="815">
        <v>0.86799999999999999</v>
      </c>
      <c r="G12" s="816">
        <v>0.77800000000000002</v>
      </c>
      <c r="H12" s="814">
        <v>1.129</v>
      </c>
      <c r="I12" s="815">
        <v>1.1839999999999999</v>
      </c>
      <c r="J12" s="817">
        <v>0.94</v>
      </c>
    </row>
    <row r="13" spans="1:10" ht="38.25">
      <c r="A13" s="813" t="s">
        <v>736</v>
      </c>
      <c r="B13" s="814" t="s">
        <v>146</v>
      </c>
      <c r="C13" s="815">
        <v>0.76300000000000001</v>
      </c>
      <c r="D13" s="816">
        <v>0.82799999999999996</v>
      </c>
      <c r="E13" s="814" t="s">
        <v>146</v>
      </c>
      <c r="F13" s="815">
        <v>0.55000000000000004</v>
      </c>
      <c r="G13" s="816">
        <v>0.56899999999999995</v>
      </c>
      <c r="H13" s="814" t="s">
        <v>146</v>
      </c>
      <c r="I13" s="815">
        <v>0.86799999999999999</v>
      </c>
      <c r="J13" s="817">
        <v>0.79400000000000004</v>
      </c>
    </row>
    <row r="14" spans="1:10">
      <c r="A14" s="813" t="s">
        <v>737</v>
      </c>
      <c r="B14" s="814">
        <v>0.61</v>
      </c>
      <c r="C14" s="815">
        <v>0.67400000000000004</v>
      </c>
      <c r="D14" s="816">
        <v>0.64800000000000002</v>
      </c>
      <c r="E14" s="814">
        <v>0.371</v>
      </c>
      <c r="F14" s="815">
        <v>0.622</v>
      </c>
      <c r="G14" s="816">
        <v>0.61599999999999999</v>
      </c>
      <c r="H14" s="814">
        <v>0.27700000000000002</v>
      </c>
      <c r="I14" s="815">
        <v>0.32100000000000001</v>
      </c>
      <c r="J14" s="817">
        <v>0.19500000000000001</v>
      </c>
    </row>
    <row r="15" spans="1:10">
      <c r="A15" s="813" t="s">
        <v>738</v>
      </c>
      <c r="B15" s="814">
        <v>0.246</v>
      </c>
      <c r="C15" s="815">
        <v>0.34300000000000003</v>
      </c>
      <c r="D15" s="816">
        <v>0.36099999999999999</v>
      </c>
      <c r="E15" s="814">
        <v>8.6999999999999994E-2</v>
      </c>
      <c r="F15" s="815">
        <v>0.2</v>
      </c>
      <c r="G15" s="816">
        <v>0.249</v>
      </c>
      <c r="H15" s="814">
        <v>0.19600000000000001</v>
      </c>
      <c r="I15" s="815">
        <v>0.24299999999999999</v>
      </c>
      <c r="J15" s="817">
        <v>0.14000000000000001</v>
      </c>
    </row>
    <row r="16" spans="1:10" ht="25.5">
      <c r="A16" s="808" t="s">
        <v>739</v>
      </c>
      <c r="B16" s="809">
        <v>0.58599999999999997</v>
      </c>
      <c r="C16" s="810">
        <v>0.63300000000000001</v>
      </c>
      <c r="D16" s="811">
        <v>0.627</v>
      </c>
      <c r="E16" s="809">
        <v>0.27400000000000002</v>
      </c>
      <c r="F16" s="810">
        <v>0.36499999999999999</v>
      </c>
      <c r="G16" s="811">
        <v>0.39500000000000002</v>
      </c>
      <c r="H16" s="809">
        <v>0.25</v>
      </c>
      <c r="I16" s="810">
        <v>0.27900000000000003</v>
      </c>
      <c r="J16" s="812">
        <v>0.16400000000000001</v>
      </c>
    </row>
    <row r="17" spans="1:10" ht="51">
      <c r="A17" s="813" t="s">
        <v>740</v>
      </c>
      <c r="B17" s="814" t="s">
        <v>146</v>
      </c>
      <c r="C17" s="815">
        <v>0.122</v>
      </c>
      <c r="D17" s="816">
        <v>8.1000000000000003E-2</v>
      </c>
      <c r="E17" s="814" t="s">
        <v>146</v>
      </c>
      <c r="F17" s="815">
        <v>0.183</v>
      </c>
      <c r="G17" s="816">
        <v>0.219</v>
      </c>
      <c r="H17" s="814" t="s">
        <v>146</v>
      </c>
      <c r="I17" s="815">
        <v>3.5999999999999997E-2</v>
      </c>
      <c r="J17" s="817">
        <v>3.5999999999999997E-2</v>
      </c>
    </row>
    <row r="18" spans="1:10" ht="38.25">
      <c r="A18" s="813" t="s">
        <v>741</v>
      </c>
      <c r="B18" s="814">
        <v>0.23699999999999999</v>
      </c>
      <c r="C18" s="815">
        <v>0.217</v>
      </c>
      <c r="D18" s="816">
        <v>0.17699999999999999</v>
      </c>
      <c r="E18" s="814">
        <v>0.214</v>
      </c>
      <c r="F18" s="815">
        <v>0.309</v>
      </c>
      <c r="G18" s="816">
        <v>0.27600000000000002</v>
      </c>
      <c r="H18" s="814">
        <v>0.112</v>
      </c>
      <c r="I18" s="815">
        <v>5.8999999999999997E-2</v>
      </c>
      <c r="J18" s="817">
        <v>4.7E-2</v>
      </c>
    </row>
    <row r="19" spans="1:10" ht="25.5">
      <c r="A19" s="813" t="s">
        <v>742</v>
      </c>
      <c r="B19" s="814">
        <v>7.0000000000000007E-2</v>
      </c>
      <c r="C19" s="815">
        <v>8.5999999999999993E-2</v>
      </c>
      <c r="D19" s="816">
        <v>8.4000000000000005E-2</v>
      </c>
      <c r="E19" s="814">
        <v>5.0999999999999997E-2</v>
      </c>
      <c r="F19" s="815">
        <v>9.2999999999999999E-2</v>
      </c>
      <c r="G19" s="816">
        <v>0.108</v>
      </c>
      <c r="H19" s="814">
        <v>0.219</v>
      </c>
      <c r="I19" s="815">
        <v>0.22500000000000001</v>
      </c>
      <c r="J19" s="817">
        <v>0.15</v>
      </c>
    </row>
    <row r="20" spans="1:10" ht="38.25">
      <c r="A20" s="818" t="s">
        <v>743</v>
      </c>
      <c r="B20" s="819">
        <v>0.151</v>
      </c>
      <c r="C20" s="820">
        <v>0.13200000000000001</v>
      </c>
      <c r="D20" s="821">
        <v>0.13534287610352824</v>
      </c>
      <c r="E20" s="819">
        <v>0.13300000000000001</v>
      </c>
      <c r="F20" s="820">
        <v>0.19</v>
      </c>
      <c r="G20" s="821">
        <v>0.18979473131839286</v>
      </c>
      <c r="H20" s="819">
        <v>0.253</v>
      </c>
      <c r="I20" s="820">
        <v>0.126</v>
      </c>
      <c r="J20" s="822">
        <v>0.13416342593670585</v>
      </c>
    </row>
    <row r="21" spans="1:10" ht="39" thickBot="1">
      <c r="A21" s="823" t="s">
        <v>743</v>
      </c>
      <c r="B21" s="824">
        <v>0.151</v>
      </c>
      <c r="C21" s="825">
        <v>0.13200000000000001</v>
      </c>
      <c r="D21" s="826">
        <v>0.13534287610352824</v>
      </c>
      <c r="E21" s="824">
        <v>0.13300000000000001</v>
      </c>
      <c r="F21" s="825">
        <v>0.19</v>
      </c>
      <c r="G21" s="826">
        <v>0.18979473131839286</v>
      </c>
      <c r="H21" s="824">
        <v>0.253</v>
      </c>
      <c r="I21" s="825">
        <v>0.126</v>
      </c>
      <c r="J21" s="827">
        <v>0.13416342593670585</v>
      </c>
    </row>
  </sheetData>
  <mergeCells count="6">
    <mergeCell ref="I1:J1"/>
    <mergeCell ref="A2:J2"/>
    <mergeCell ref="A4:A5"/>
    <mergeCell ref="B4:D4"/>
    <mergeCell ref="E4:G4"/>
    <mergeCell ref="H4:J4"/>
  </mergeCells>
  <pageMargins left="0.70866141732283472" right="0.70866141732283472" top="0.74803149606299213" bottom="0.74803149606299213" header="0.31496062992125984" footer="0.31496062992125984"/>
  <pageSetup paperSize="9" scale="80" orientation="landscape" verticalDpi="0" r:id="rId1"/>
</worksheet>
</file>

<file path=xl/worksheets/sheet18.xml><?xml version="1.0" encoding="utf-8"?>
<worksheet xmlns="http://schemas.openxmlformats.org/spreadsheetml/2006/main" xmlns:r="http://schemas.openxmlformats.org/officeDocument/2006/relationships">
  <sheetPr>
    <pageSetUpPr fitToPage="1"/>
  </sheetPr>
  <dimension ref="A1:J27"/>
  <sheetViews>
    <sheetView workbookViewId="0">
      <selection sqref="A1:XFD1048576"/>
    </sheetView>
  </sheetViews>
  <sheetFormatPr defaultRowHeight="15"/>
  <cols>
    <col min="1" max="1" width="37" customWidth="1"/>
    <col min="2" max="2" width="12.5703125" bestFit="1" customWidth="1"/>
    <col min="3" max="3" width="11.5703125" bestFit="1" customWidth="1"/>
    <col min="4" max="4" width="15.140625" bestFit="1" customWidth="1"/>
    <col min="5" max="5" width="15.7109375" bestFit="1" customWidth="1"/>
    <col min="6" max="6" width="9.5703125" bestFit="1" customWidth="1"/>
    <col min="7" max="7" width="13.140625" bestFit="1" customWidth="1"/>
    <col min="8" max="8" width="10.85546875" bestFit="1" customWidth="1"/>
    <col min="9" max="9" width="18.7109375" customWidth="1"/>
    <col min="10" max="10" width="14.28515625" bestFit="1" customWidth="1"/>
  </cols>
  <sheetData>
    <row r="1" spans="1:10">
      <c r="A1" s="828"/>
      <c r="B1" s="828"/>
      <c r="C1" s="828"/>
      <c r="D1" s="828"/>
      <c r="E1" s="828"/>
      <c r="F1" s="828"/>
      <c r="G1" s="828"/>
      <c r="H1" s="828"/>
      <c r="J1" s="829" t="s">
        <v>744</v>
      </c>
    </row>
    <row r="2" spans="1:10">
      <c r="A2" s="828"/>
      <c r="B2" s="828"/>
      <c r="C2" s="828"/>
      <c r="D2" s="828"/>
      <c r="E2" s="828"/>
      <c r="F2" s="828"/>
      <c r="G2" s="828"/>
      <c r="H2" s="828"/>
      <c r="I2" s="830"/>
      <c r="J2" s="830"/>
    </row>
    <row r="3" spans="1:10">
      <c r="A3" s="1418" t="s">
        <v>745</v>
      </c>
      <c r="B3" s="1418"/>
      <c r="C3" s="1418"/>
      <c r="D3" s="1418"/>
      <c r="E3" s="1418"/>
      <c r="F3" s="1418"/>
      <c r="G3" s="1418"/>
      <c r="H3" s="1418"/>
      <c r="I3" s="1418"/>
      <c r="J3" s="1418"/>
    </row>
    <row r="4" spans="1:10" ht="15.75" thickBot="1">
      <c r="A4" s="828"/>
      <c r="B4" s="828"/>
      <c r="C4" s="828"/>
      <c r="D4" s="828"/>
      <c r="E4" s="828"/>
      <c r="F4" s="828"/>
      <c r="G4" s="828"/>
      <c r="H4" s="828"/>
      <c r="I4" s="828"/>
      <c r="J4" s="828"/>
    </row>
    <row r="5" spans="1:10" ht="79.5" customHeight="1" thickTop="1" thickBot="1">
      <c r="A5" s="831" t="s">
        <v>727</v>
      </c>
      <c r="B5" s="832" t="s">
        <v>147</v>
      </c>
      <c r="C5" s="833" t="s">
        <v>119</v>
      </c>
      <c r="D5" s="834" t="s">
        <v>746</v>
      </c>
      <c r="E5" s="834" t="s">
        <v>120</v>
      </c>
      <c r="F5" s="834" t="s">
        <v>121</v>
      </c>
      <c r="G5" s="835" t="s">
        <v>123</v>
      </c>
      <c r="H5" s="835" t="s">
        <v>122</v>
      </c>
      <c r="I5" s="835" t="s">
        <v>717</v>
      </c>
      <c r="J5" s="835" t="s">
        <v>747</v>
      </c>
    </row>
    <row r="6" spans="1:10">
      <c r="A6" s="1419" t="s">
        <v>748</v>
      </c>
      <c r="B6" s="836">
        <v>39813</v>
      </c>
      <c r="C6" s="837">
        <v>0.39200000000000002</v>
      </c>
      <c r="D6" s="838">
        <v>3.2000000000000001E-2</v>
      </c>
      <c r="E6" s="839">
        <v>9.4E-2</v>
      </c>
      <c r="F6" s="838">
        <v>0.312</v>
      </c>
      <c r="G6" s="838">
        <v>6.9000000000000006E-2</v>
      </c>
      <c r="H6" s="838">
        <v>3.1E-2</v>
      </c>
      <c r="I6" s="840">
        <v>4.4999999999999998E-2</v>
      </c>
      <c r="J6" s="841">
        <v>1</v>
      </c>
    </row>
    <row r="7" spans="1:10">
      <c r="A7" s="1416"/>
      <c r="B7" s="842">
        <v>40178</v>
      </c>
      <c r="C7" s="843">
        <v>0.32700000000000001</v>
      </c>
      <c r="D7" s="844">
        <v>3.266715190975833E-2</v>
      </c>
      <c r="E7" s="844">
        <v>0.109</v>
      </c>
      <c r="F7" s="844">
        <v>0.315</v>
      </c>
      <c r="G7" s="844">
        <v>6.0999999999999999E-2</v>
      </c>
      <c r="H7" s="844">
        <v>2.9000000000000001E-2</v>
      </c>
      <c r="I7" s="844">
        <v>5.5E-2</v>
      </c>
      <c r="J7" s="845">
        <v>1</v>
      </c>
    </row>
    <row r="8" spans="1:10" ht="15.75" thickBot="1">
      <c r="A8" s="1417"/>
      <c r="B8" s="846">
        <v>40543</v>
      </c>
      <c r="C8" s="847">
        <v>0.35355255492566712</v>
      </c>
      <c r="D8" s="848">
        <v>3.0639654962097886E-2</v>
      </c>
      <c r="E8" s="848">
        <v>0.1091713484061695</v>
      </c>
      <c r="F8" s="848">
        <v>0.31677247122944618</v>
      </c>
      <c r="G8" s="848">
        <v>7.6873229812496433E-2</v>
      </c>
      <c r="H8" s="848">
        <v>2.6176398248382325E-2</v>
      </c>
      <c r="I8" s="848">
        <v>5.8157047587749332E-2</v>
      </c>
      <c r="J8" s="849">
        <v>1</v>
      </c>
    </row>
    <row r="9" spans="1:10">
      <c r="A9" s="1419" t="s">
        <v>730</v>
      </c>
      <c r="B9" s="836">
        <v>39813</v>
      </c>
      <c r="C9" s="837">
        <v>0.10729692721576661</v>
      </c>
      <c r="D9" s="838">
        <v>0.17299999999999999</v>
      </c>
      <c r="E9" s="839">
        <v>7.6129350253259301E-2</v>
      </c>
      <c r="F9" s="838">
        <v>6.7913147681576511E-2</v>
      </c>
      <c r="G9" s="838">
        <v>6.0476576330807497E-2</v>
      </c>
      <c r="H9" s="838">
        <v>5.3999999999999999E-2</v>
      </c>
      <c r="I9" s="840">
        <v>5.2999999999999999E-2</v>
      </c>
      <c r="J9" s="850">
        <v>8.5999999999999993E-2</v>
      </c>
    </row>
    <row r="10" spans="1:10">
      <c r="A10" s="1416"/>
      <c r="B10" s="842">
        <v>40178</v>
      </c>
      <c r="C10" s="843">
        <v>0.127</v>
      </c>
      <c r="D10" s="844">
        <v>0.13300000000000001</v>
      </c>
      <c r="E10" s="844">
        <v>5.3999999999999999E-2</v>
      </c>
      <c r="F10" s="844">
        <v>7.2999999999999995E-2</v>
      </c>
      <c r="G10" s="844">
        <v>6.9000000000000006E-2</v>
      </c>
      <c r="H10" s="844">
        <v>0.128</v>
      </c>
      <c r="I10" s="844">
        <v>5.8000000000000003E-2</v>
      </c>
      <c r="J10" s="851">
        <v>9.2999999999999999E-2</v>
      </c>
    </row>
    <row r="11" spans="1:10" ht="15.75" thickBot="1">
      <c r="A11" s="1417"/>
      <c r="B11" s="846">
        <v>40543</v>
      </c>
      <c r="C11" s="847">
        <v>0.12658868696733569</v>
      </c>
      <c r="D11" s="848">
        <v>0.13596447049973986</v>
      </c>
      <c r="E11" s="848">
        <v>6.3395815904030733E-2</v>
      </c>
      <c r="F11" s="848">
        <v>7.0709932522356814E-2</v>
      </c>
      <c r="G11" s="848">
        <v>5.9507914806348934E-2</v>
      </c>
      <c r="H11" s="848">
        <v>0.11788432333738594</v>
      </c>
      <c r="I11" s="848">
        <v>0.10152894620542156</v>
      </c>
      <c r="J11" s="852">
        <v>9.3634841965397855E-2</v>
      </c>
    </row>
    <row r="12" spans="1:10">
      <c r="A12" s="1419" t="s">
        <v>731</v>
      </c>
      <c r="B12" s="836">
        <v>39813</v>
      </c>
      <c r="C12" s="837">
        <v>0.1167180658746732</v>
      </c>
      <c r="D12" s="838">
        <v>0.17765393301051696</v>
      </c>
      <c r="E12" s="839">
        <v>9.1199415495387307E-2</v>
      </c>
      <c r="F12" s="838">
        <v>7.0579591902394337E-2</v>
      </c>
      <c r="G12" s="838">
        <v>7.0713776878447626E-2</v>
      </c>
      <c r="H12" s="838">
        <v>6.3E-2</v>
      </c>
      <c r="I12" s="840">
        <v>2.8000000000000001E-2</v>
      </c>
      <c r="J12" s="841">
        <v>9.0999999999999998E-2</v>
      </c>
    </row>
    <row r="13" spans="1:10">
      <c r="A13" s="1416"/>
      <c r="B13" s="842">
        <v>40178</v>
      </c>
      <c r="C13" s="843">
        <v>0.16200000000000001</v>
      </c>
      <c r="D13" s="844">
        <v>0.16587431806559658</v>
      </c>
      <c r="E13" s="844">
        <v>6.6000000000000003E-2</v>
      </c>
      <c r="F13" s="844">
        <v>7.3999999999999996E-2</v>
      </c>
      <c r="G13" s="844">
        <v>9.1999999999999998E-2</v>
      </c>
      <c r="H13" s="844">
        <v>0.26900000000000002</v>
      </c>
      <c r="I13" s="844">
        <v>8.5999999999999993E-2</v>
      </c>
      <c r="J13" s="851">
        <v>0.11600000000000001</v>
      </c>
    </row>
    <row r="14" spans="1:10" ht="15.75" thickBot="1">
      <c r="A14" s="1417"/>
      <c r="B14" s="846">
        <v>40543</v>
      </c>
      <c r="C14" s="847">
        <v>0.15641641748059443</v>
      </c>
      <c r="D14" s="848">
        <v>0.11945717894954733</v>
      </c>
      <c r="E14" s="848">
        <v>5.5029880332783054E-2</v>
      </c>
      <c r="F14" s="848">
        <v>7.1981999824229606E-2</v>
      </c>
      <c r="G14" s="848">
        <v>6.629502054851534E-2</v>
      </c>
      <c r="H14" s="848">
        <v>0.23699999999999999</v>
      </c>
      <c r="I14" s="848">
        <v>0.12211194891560434</v>
      </c>
      <c r="J14" s="849">
        <v>0.10792367654057866</v>
      </c>
    </row>
    <row r="15" spans="1:10">
      <c r="A15" s="1414" t="s">
        <v>749</v>
      </c>
      <c r="B15" s="836">
        <v>39813</v>
      </c>
      <c r="C15" s="837">
        <v>5.9608825236484031E-2</v>
      </c>
      <c r="D15" s="838">
        <v>0.10311770912267185</v>
      </c>
      <c r="E15" s="839">
        <v>1.9002319624882413E-2</v>
      </c>
      <c r="F15" s="838">
        <v>2.6540484372929444E-2</v>
      </c>
      <c r="G15" s="838">
        <v>2.426302675367956E-2</v>
      </c>
      <c r="H15" s="838">
        <v>7.3546821992198546E-3</v>
      </c>
      <c r="I15" s="840">
        <v>1.4253560522797915E-2</v>
      </c>
      <c r="J15" s="841">
        <v>3.9856854421205713E-2</v>
      </c>
    </row>
    <row r="16" spans="1:10">
      <c r="A16" s="1420"/>
      <c r="B16" s="842">
        <v>40178</v>
      </c>
      <c r="C16" s="843">
        <v>8.6028734912105276E-2</v>
      </c>
      <c r="D16" s="844">
        <v>7.6687840664254395E-2</v>
      </c>
      <c r="E16" s="844">
        <v>3.950074412099111E-2</v>
      </c>
      <c r="F16" s="844">
        <v>4.4001580523688182E-2</v>
      </c>
      <c r="G16" s="844">
        <v>3.8377717870549999E-2</v>
      </c>
      <c r="H16" s="844">
        <v>3.0350976809261014E-2</v>
      </c>
      <c r="I16" s="844">
        <v>1.2821087715349911E-2</v>
      </c>
      <c r="J16" s="845">
        <v>5.7611092310908371E-2</v>
      </c>
    </row>
    <row r="17" spans="1:10" ht="15.75" thickBot="1">
      <c r="A17" s="1415"/>
      <c r="B17" s="846">
        <v>40543</v>
      </c>
      <c r="C17" s="853">
        <v>8.4517789287836861E-2</v>
      </c>
      <c r="D17" s="854">
        <v>8.7586391077704148E-2</v>
      </c>
      <c r="E17" s="848">
        <v>3.6464970124854265E-2</v>
      </c>
      <c r="F17" s="848">
        <v>4.1325997932183958E-2</v>
      </c>
      <c r="G17" s="848">
        <v>3.0262191542070497E-2</v>
      </c>
      <c r="H17" s="848">
        <v>3.474740077965794E-2</v>
      </c>
      <c r="I17" s="848">
        <v>2.6053757455984632E-2</v>
      </c>
      <c r="J17" s="849">
        <v>5.5423010863826193E-2</v>
      </c>
    </row>
    <row r="18" spans="1:10">
      <c r="A18" s="1419" t="s">
        <v>750</v>
      </c>
      <c r="B18" s="836">
        <v>39813</v>
      </c>
      <c r="C18" s="837">
        <v>0.91928294400437882</v>
      </c>
      <c r="D18" s="838">
        <v>0.95748889608329468</v>
      </c>
      <c r="E18" s="839">
        <v>0.83475699750630283</v>
      </c>
      <c r="F18" s="838">
        <v>0.96222074754264253</v>
      </c>
      <c r="G18" s="838">
        <v>0.85523046569500583</v>
      </c>
      <c r="H18" s="838">
        <v>0.84699999999999998</v>
      </c>
      <c r="I18" s="840">
        <v>1.915</v>
      </c>
      <c r="J18" s="841">
        <v>0.94099999999999995</v>
      </c>
    </row>
    <row r="19" spans="1:10">
      <c r="A19" s="1416"/>
      <c r="B19" s="842">
        <v>40178</v>
      </c>
      <c r="C19" s="843">
        <v>0.78200000000000003</v>
      </c>
      <c r="D19" s="844">
        <v>0.80398849242934523</v>
      </c>
      <c r="E19" s="844">
        <v>0.82</v>
      </c>
      <c r="F19" s="844">
        <v>0.99199999999999999</v>
      </c>
      <c r="G19" s="844">
        <v>0.754</v>
      </c>
      <c r="H19" s="844">
        <v>0.47599999999999998</v>
      </c>
      <c r="I19" s="844">
        <v>0.68</v>
      </c>
      <c r="J19" s="851">
        <v>0.80400000000000005</v>
      </c>
    </row>
    <row r="20" spans="1:10" ht="15.75" thickBot="1">
      <c r="A20" s="1417"/>
      <c r="B20" s="846">
        <v>40543</v>
      </c>
      <c r="C20" s="847">
        <v>0.80930562792771243</v>
      </c>
      <c r="D20" s="848">
        <v>1.1381858478104894</v>
      </c>
      <c r="E20" s="848">
        <v>1.1520253273431857</v>
      </c>
      <c r="F20" s="848">
        <v>0.98232798053709258</v>
      </c>
      <c r="G20" s="848">
        <v>0.89762269193054189</v>
      </c>
      <c r="H20" s="848">
        <v>0.49732536742686545</v>
      </c>
      <c r="I20" s="848">
        <v>0.83144153464941917</v>
      </c>
      <c r="J20" s="849">
        <v>0.86760241095188895</v>
      </c>
    </row>
    <row r="21" spans="1:10">
      <c r="A21" s="1414" t="s">
        <v>751</v>
      </c>
      <c r="B21" s="842">
        <v>40178</v>
      </c>
      <c r="C21" s="843">
        <v>1.1082411841721171</v>
      </c>
      <c r="D21" s="844">
        <v>1.2292469015557006</v>
      </c>
      <c r="E21" s="844">
        <v>1.193266482102969</v>
      </c>
      <c r="F21" s="844">
        <v>1.1871326806374896</v>
      </c>
      <c r="G21" s="844">
        <v>1.0432911781971128</v>
      </c>
      <c r="H21" s="844">
        <v>2.3881076401697925</v>
      </c>
      <c r="I21" s="844">
        <v>2.1927755584910265</v>
      </c>
      <c r="J21" s="851">
        <v>1.1864784093681386</v>
      </c>
    </row>
    <row r="22" spans="1:10" ht="15.75" thickBot="1">
      <c r="A22" s="1415"/>
      <c r="B22" s="846">
        <v>40543</v>
      </c>
      <c r="C22" s="847">
        <v>1.0578149075742442</v>
      </c>
      <c r="D22" s="848">
        <v>1.888129970709109</v>
      </c>
      <c r="E22" s="848">
        <v>1.3624835743359711</v>
      </c>
      <c r="F22" s="848">
        <v>1.2510150427958646</v>
      </c>
      <c r="G22" s="848">
        <v>1.246679617044343</v>
      </c>
      <c r="H22" s="848">
        <v>0.81236000700663769</v>
      </c>
      <c r="I22" s="848">
        <v>1.2249759899906898</v>
      </c>
      <c r="J22" s="852">
        <v>1.1580064302545341</v>
      </c>
    </row>
    <row r="23" spans="1:10">
      <c r="A23" s="1414" t="s">
        <v>752</v>
      </c>
      <c r="B23" s="842">
        <v>40178</v>
      </c>
      <c r="C23" s="843">
        <v>0.73793642177533325</v>
      </c>
      <c r="D23" s="844">
        <v>0.72</v>
      </c>
      <c r="E23" s="844">
        <v>0.78833432558341976</v>
      </c>
      <c r="F23" s="844">
        <v>0.77419218014595104</v>
      </c>
      <c r="G23" s="844">
        <v>0.70911356430320549</v>
      </c>
      <c r="H23" s="844">
        <v>0.65040987275401241</v>
      </c>
      <c r="I23" s="844">
        <v>0.58502129984774454</v>
      </c>
      <c r="J23" s="851">
        <v>0.74394145636678111</v>
      </c>
    </row>
    <row r="24" spans="1:10" ht="15.75" thickBot="1">
      <c r="A24" s="1415"/>
      <c r="B24" s="846">
        <v>40543</v>
      </c>
      <c r="C24" s="847">
        <v>0.78122662002298726</v>
      </c>
      <c r="D24" s="848">
        <v>0.83886849897818738</v>
      </c>
      <c r="E24" s="848">
        <v>0.84181371380954173</v>
      </c>
      <c r="F24" s="848">
        <v>0.80829406392694059</v>
      </c>
      <c r="G24" s="848">
        <v>0.7284375825875935</v>
      </c>
      <c r="H24" s="848">
        <v>0.45688327612488217</v>
      </c>
      <c r="I24" s="848">
        <v>0.48429782103658631</v>
      </c>
      <c r="J24" s="852">
        <v>0.75771556921899286</v>
      </c>
    </row>
    <row r="25" spans="1:10">
      <c r="A25" s="1416" t="s">
        <v>753</v>
      </c>
      <c r="B25" s="836">
        <v>39813</v>
      </c>
      <c r="C25" s="837">
        <v>0.86199999999999999</v>
      </c>
      <c r="D25" s="838">
        <v>0.79500000000000004</v>
      </c>
      <c r="E25" s="839">
        <v>0.85299999999999998</v>
      </c>
      <c r="F25" s="838">
        <v>0.81599999999999995</v>
      </c>
      <c r="G25" s="839">
        <v>0.70699999999999996</v>
      </c>
      <c r="H25" s="855">
        <v>0.79300000000000004</v>
      </c>
      <c r="I25" s="855">
        <v>0.85</v>
      </c>
      <c r="J25" s="855">
        <v>0.80700000000000005</v>
      </c>
    </row>
    <row r="26" spans="1:10">
      <c r="A26" s="1416"/>
      <c r="B26" s="842">
        <v>40178</v>
      </c>
      <c r="C26" s="856">
        <v>0.86599999999999999</v>
      </c>
      <c r="D26" s="844">
        <v>0.79200000000000004</v>
      </c>
      <c r="E26" s="857">
        <v>0.871</v>
      </c>
      <c r="F26" s="844">
        <v>0.81599999999999995</v>
      </c>
      <c r="G26" s="857">
        <v>0.73399999999999999</v>
      </c>
      <c r="H26" s="858">
        <v>0.79200000000000004</v>
      </c>
      <c r="I26" s="858">
        <v>0.871</v>
      </c>
      <c r="J26" s="858">
        <v>0.82</v>
      </c>
    </row>
    <row r="27" spans="1:10" ht="15.75" thickBot="1">
      <c r="A27" s="1417"/>
      <c r="B27" s="846">
        <v>40543</v>
      </c>
      <c r="C27" s="853">
        <v>0.85451027041030891</v>
      </c>
      <c r="D27" s="848">
        <v>0.84391642324535665</v>
      </c>
      <c r="E27" s="848">
        <v>0.85868190155482504</v>
      </c>
      <c r="F27" s="848">
        <v>0.81614749411098786</v>
      </c>
      <c r="G27" s="848">
        <v>0.77275934996121598</v>
      </c>
      <c r="H27" s="859">
        <v>0.76818399624448896</v>
      </c>
      <c r="I27" s="859">
        <v>0.81847763603220092</v>
      </c>
      <c r="J27" s="859">
        <v>0.81957593709898491</v>
      </c>
    </row>
  </sheetData>
  <mergeCells count="9">
    <mergeCell ref="A21:A22"/>
    <mergeCell ref="A23:A24"/>
    <mergeCell ref="A25:A27"/>
    <mergeCell ref="A3:J3"/>
    <mergeCell ref="A6:A8"/>
    <mergeCell ref="A9:A11"/>
    <mergeCell ref="A12:A14"/>
    <mergeCell ref="A15:A17"/>
    <mergeCell ref="A18:A20"/>
  </mergeCells>
  <pageMargins left="0.70866141732283472" right="0.70866141732283472" top="0.74803149606299213" bottom="0.74803149606299213" header="0.31496062992125984" footer="0.31496062992125984"/>
  <pageSetup paperSize="9" scale="82" orientation="landscape" verticalDpi="0" r:id="rId1"/>
</worksheet>
</file>

<file path=xl/worksheets/sheet19.xml><?xml version="1.0" encoding="utf-8"?>
<worksheet xmlns="http://schemas.openxmlformats.org/spreadsheetml/2006/main" xmlns:r="http://schemas.openxmlformats.org/officeDocument/2006/relationships">
  <sheetPr>
    <pageSetUpPr fitToPage="1"/>
  </sheetPr>
  <dimension ref="A1:H29"/>
  <sheetViews>
    <sheetView workbookViewId="0">
      <selection activeCell="C6" sqref="C6"/>
    </sheetView>
  </sheetViews>
  <sheetFormatPr defaultRowHeight="15"/>
  <cols>
    <col min="1" max="1" width="47.5703125" customWidth="1"/>
    <col min="2" max="2" width="11.28515625" bestFit="1" customWidth="1"/>
    <col min="3" max="3" width="10.28515625" bestFit="1" customWidth="1"/>
    <col min="4" max="4" width="15.28515625" bestFit="1" customWidth="1"/>
    <col min="5" max="5" width="10.7109375" bestFit="1" customWidth="1"/>
    <col min="6" max="6" width="9.85546875" bestFit="1" customWidth="1"/>
    <col min="7" max="7" width="15" bestFit="1" customWidth="1"/>
    <col min="8" max="8" width="12.85546875" bestFit="1" customWidth="1"/>
  </cols>
  <sheetData>
    <row r="1" spans="1:8">
      <c r="A1" s="828"/>
      <c r="B1" s="828"/>
      <c r="C1" s="828"/>
      <c r="D1" s="828"/>
      <c r="E1" s="828"/>
      <c r="F1" s="828"/>
      <c r="G1" s="1421" t="s">
        <v>754</v>
      </c>
      <c r="H1" s="1421"/>
    </row>
    <row r="2" spans="1:8">
      <c r="A2" s="828"/>
      <c r="B2" s="828"/>
      <c r="C2" s="828"/>
      <c r="D2" s="828"/>
      <c r="E2" s="828"/>
      <c r="F2" s="828"/>
      <c r="G2" s="860"/>
      <c r="H2" s="860"/>
    </row>
    <row r="3" spans="1:8">
      <c r="A3" s="1418" t="s">
        <v>755</v>
      </c>
      <c r="B3" s="1418"/>
      <c r="C3" s="1418"/>
      <c r="D3" s="1418"/>
      <c r="E3" s="1418"/>
      <c r="F3" s="1418"/>
      <c r="G3" s="1418"/>
      <c r="H3" s="1418"/>
    </row>
    <row r="4" spans="1:8" ht="15.75" thickBot="1">
      <c r="A4" s="828"/>
      <c r="B4" s="828"/>
      <c r="C4" s="828"/>
      <c r="D4" s="828"/>
      <c r="E4" s="828"/>
      <c r="F4" s="828"/>
      <c r="G4" s="828"/>
      <c r="H4" s="828"/>
    </row>
    <row r="5" spans="1:8" ht="64.5" thickBot="1">
      <c r="A5" s="861" t="s">
        <v>727</v>
      </c>
      <c r="B5" s="862" t="s">
        <v>147</v>
      </c>
      <c r="C5" s="863" t="s">
        <v>148</v>
      </c>
      <c r="D5" s="864" t="s">
        <v>130</v>
      </c>
      <c r="E5" s="861" t="s">
        <v>131</v>
      </c>
      <c r="F5" s="864" t="s">
        <v>132</v>
      </c>
      <c r="G5" s="864" t="s">
        <v>133</v>
      </c>
      <c r="H5" s="861" t="s">
        <v>756</v>
      </c>
    </row>
    <row r="6" spans="1:8">
      <c r="A6" s="1419" t="s">
        <v>757</v>
      </c>
      <c r="B6" s="836">
        <v>39813</v>
      </c>
      <c r="C6" s="837">
        <v>0.17899999999999999</v>
      </c>
      <c r="D6" s="838">
        <v>0.28499999999999998</v>
      </c>
      <c r="E6" s="839">
        <v>8.5999999999999993E-2</v>
      </c>
      <c r="F6" s="838">
        <v>0.309</v>
      </c>
      <c r="G6" s="838">
        <v>6.2E-2</v>
      </c>
      <c r="H6" s="839">
        <v>1</v>
      </c>
    </row>
    <row r="7" spans="1:8">
      <c r="A7" s="1416"/>
      <c r="B7" s="842">
        <v>40178</v>
      </c>
      <c r="C7" s="843">
        <v>0.191</v>
      </c>
      <c r="D7" s="844">
        <v>0.32300000000000001</v>
      </c>
      <c r="E7" s="844">
        <v>0.109</v>
      </c>
      <c r="F7" s="844">
        <v>0.30099999999999999</v>
      </c>
      <c r="G7" s="844">
        <v>6.0999999999999999E-2</v>
      </c>
      <c r="H7" s="865">
        <v>1</v>
      </c>
    </row>
    <row r="8" spans="1:8" ht="15.75" thickBot="1">
      <c r="A8" s="1416"/>
      <c r="B8" s="846">
        <v>40543</v>
      </c>
      <c r="C8" s="847">
        <v>0.20495585135181663</v>
      </c>
      <c r="D8" s="848">
        <v>0.34179419732487804</v>
      </c>
      <c r="E8" s="848">
        <v>0.11110567089827557</v>
      </c>
      <c r="F8" s="848">
        <v>0.27797970815023504</v>
      </c>
      <c r="G8" s="848">
        <v>5.0667968666920041E-2</v>
      </c>
      <c r="H8" s="859">
        <v>1</v>
      </c>
    </row>
    <row r="9" spans="1:8">
      <c r="A9" s="1419" t="s">
        <v>730</v>
      </c>
      <c r="B9" s="836">
        <v>39813</v>
      </c>
      <c r="C9" s="837">
        <v>3.7326878609736602E-2</v>
      </c>
      <c r="D9" s="838">
        <v>6.0086472361798614E-2</v>
      </c>
      <c r="E9" s="839">
        <v>4.6789345070910773E-2</v>
      </c>
      <c r="F9" s="838">
        <v>3.8716196251276515E-2</v>
      </c>
      <c r="G9" s="839">
        <v>3.3388431655909968E-2</v>
      </c>
      <c r="H9" s="855">
        <v>4.8000000000000001E-2</v>
      </c>
    </row>
    <row r="10" spans="1:8">
      <c r="A10" s="1416"/>
      <c r="B10" s="842">
        <v>40178</v>
      </c>
      <c r="C10" s="856">
        <v>3.1E-2</v>
      </c>
      <c r="D10" s="844">
        <v>8.5000000000000006E-2</v>
      </c>
      <c r="E10" s="857">
        <v>6.2E-2</v>
      </c>
      <c r="F10" s="844">
        <v>6.4000000000000001E-2</v>
      </c>
      <c r="G10" s="857">
        <v>4.4999999999999998E-2</v>
      </c>
      <c r="H10" s="858">
        <v>6.6000000000000003E-2</v>
      </c>
    </row>
    <row r="11" spans="1:8" ht="15.75" thickBot="1">
      <c r="A11" s="1417"/>
      <c r="B11" s="846">
        <v>40543</v>
      </c>
      <c r="C11" s="866">
        <v>3.6427775044666641E-2</v>
      </c>
      <c r="D11" s="867">
        <v>8.6775832282677434E-2</v>
      </c>
      <c r="E11" s="868">
        <v>4.4806886046965096E-2</v>
      </c>
      <c r="F11" s="867">
        <v>5.6434134528751997E-2</v>
      </c>
      <c r="G11" s="869">
        <v>5.681714485758798E-2</v>
      </c>
      <c r="H11" s="870">
        <v>6.2651064232328746E-2</v>
      </c>
    </row>
    <row r="12" spans="1:8">
      <c r="A12" s="1419" t="s">
        <v>731</v>
      </c>
      <c r="B12" s="836">
        <v>39813</v>
      </c>
      <c r="C12" s="837">
        <v>2.8875802269265644E-2</v>
      </c>
      <c r="D12" s="838">
        <v>0.10056668050668917</v>
      </c>
      <c r="E12" s="839">
        <v>6.015117630192441E-2</v>
      </c>
      <c r="F12" s="838">
        <v>4.6283193848883776E-2</v>
      </c>
      <c r="G12" s="839">
        <v>2.9071781487576522E-2</v>
      </c>
      <c r="H12" s="855">
        <v>6.0999999999999999E-2</v>
      </c>
    </row>
    <row r="13" spans="1:8">
      <c r="A13" s="1416"/>
      <c r="B13" s="842">
        <v>40178</v>
      </c>
      <c r="C13" s="856">
        <v>3.7999999999999999E-2</v>
      </c>
      <c r="D13" s="844">
        <v>0.113</v>
      </c>
      <c r="E13" s="857">
        <v>0.04</v>
      </c>
      <c r="F13" s="844">
        <v>6.7000000000000004E-2</v>
      </c>
      <c r="G13" s="857">
        <v>5.7000000000000002E-2</v>
      </c>
      <c r="H13" s="858">
        <v>7.6999999999999999E-2</v>
      </c>
    </row>
    <row r="14" spans="1:8" ht="15.75" thickBot="1">
      <c r="A14" s="1417"/>
      <c r="B14" s="846">
        <v>40543</v>
      </c>
      <c r="C14" s="853">
        <v>4.3389044268665945E-2</v>
      </c>
      <c r="D14" s="848">
        <v>0.11050598625273723</v>
      </c>
      <c r="E14" s="848">
        <v>4.0890173370417948E-2</v>
      </c>
      <c r="F14" s="848">
        <v>6.4860958229772558E-2</v>
      </c>
      <c r="G14" s="848">
        <v>6.9809135255451391E-2</v>
      </c>
      <c r="H14" s="859">
        <v>7.4999999999999997E-2</v>
      </c>
    </row>
    <row r="15" spans="1:8">
      <c r="A15" s="1414" t="s">
        <v>758</v>
      </c>
      <c r="B15" s="836">
        <v>39813</v>
      </c>
      <c r="C15" s="837">
        <v>3.5233216050965356E-3</v>
      </c>
      <c r="D15" s="838">
        <v>1.2480232202479787E-2</v>
      </c>
      <c r="E15" s="839">
        <v>1.0668894973808718E-2</v>
      </c>
      <c r="F15" s="838">
        <v>1.434432113290127E-2</v>
      </c>
      <c r="G15" s="839">
        <v>4.9006157501642542E-3</v>
      </c>
      <c r="H15" s="855">
        <v>1.1293474020869408E-2</v>
      </c>
    </row>
    <row r="16" spans="1:8">
      <c r="A16" s="1420"/>
      <c r="B16" s="842">
        <v>40178</v>
      </c>
      <c r="C16" s="856">
        <v>1.1064231078530433E-2</v>
      </c>
      <c r="D16" s="844">
        <v>3.5616660021839185E-2</v>
      </c>
      <c r="E16" s="857">
        <v>3.1742252160147394E-2</v>
      </c>
      <c r="F16" s="844">
        <v>2.0525942411039558E-2</v>
      </c>
      <c r="G16" s="857">
        <v>1.9711171158343702E-2</v>
      </c>
      <c r="H16" s="865">
        <v>2.7074710566096463E-2</v>
      </c>
    </row>
    <row r="17" spans="1:8" ht="15.75" thickBot="1">
      <c r="A17" s="1415"/>
      <c r="B17" s="846">
        <v>40543</v>
      </c>
      <c r="C17" s="837">
        <v>1.8216934439942559E-2</v>
      </c>
      <c r="D17" s="838">
        <v>5.8024279225108027E-2</v>
      </c>
      <c r="E17" s="839">
        <v>3.233644298154402E-2</v>
      </c>
      <c r="F17" s="838">
        <v>3.1415122376138249E-2</v>
      </c>
      <c r="G17" s="839">
        <v>3.3504137532024303E-2</v>
      </c>
      <c r="H17" s="855">
        <v>3.9141382617002014E-2</v>
      </c>
    </row>
    <row r="18" spans="1:8">
      <c r="A18" s="1419" t="s">
        <v>759</v>
      </c>
      <c r="B18" s="836">
        <v>39813</v>
      </c>
      <c r="C18" s="871">
        <v>1.2926698368989045</v>
      </c>
      <c r="D18" s="872">
        <v>0.59747892700706151</v>
      </c>
      <c r="E18" s="873">
        <v>0.77786251155014985</v>
      </c>
      <c r="F18" s="872">
        <v>0.83650658115095156</v>
      </c>
      <c r="G18" s="873">
        <v>1.1484824784534831</v>
      </c>
      <c r="H18" s="874">
        <v>0.78400000000000003</v>
      </c>
    </row>
    <row r="19" spans="1:8">
      <c r="A19" s="1416"/>
      <c r="B19" s="842">
        <v>40178</v>
      </c>
      <c r="C19" s="875">
        <v>0.81499999999999995</v>
      </c>
      <c r="D19" s="876">
        <v>0.75600000000000001</v>
      </c>
      <c r="E19" s="877">
        <v>1.556</v>
      </c>
      <c r="F19" s="876">
        <v>0.95699999999999996</v>
      </c>
      <c r="G19" s="877">
        <v>0.78500000000000003</v>
      </c>
      <c r="H19" s="858">
        <v>0.85799999999999998</v>
      </c>
    </row>
    <row r="20" spans="1:8" ht="15.75" thickBot="1">
      <c r="A20" s="1417"/>
      <c r="B20" s="846">
        <v>40543</v>
      </c>
      <c r="C20" s="866">
        <v>0.83956159114971585</v>
      </c>
      <c r="D20" s="867">
        <v>0.78525910880713035</v>
      </c>
      <c r="E20" s="868">
        <v>1.0957861596982297</v>
      </c>
      <c r="F20" s="867">
        <v>0.87007864313123151</v>
      </c>
      <c r="G20" s="869">
        <v>0.81389268968420769</v>
      </c>
      <c r="H20" s="870">
        <v>0.83487923736645742</v>
      </c>
    </row>
    <row r="21" spans="1:8">
      <c r="A21" s="1414" t="s">
        <v>752</v>
      </c>
      <c r="B21" s="842">
        <v>40178</v>
      </c>
      <c r="C21" s="875">
        <v>0.52670223164762231</v>
      </c>
      <c r="D21" s="876">
        <v>0.58458084261835253</v>
      </c>
      <c r="E21" s="877">
        <v>0.86796902757754735</v>
      </c>
      <c r="F21" s="876">
        <v>0.74540732989460967</v>
      </c>
      <c r="G21" s="877">
        <v>0.61056243781751596</v>
      </c>
      <c r="H21" s="858">
        <v>0.64075553223723902</v>
      </c>
    </row>
    <row r="22" spans="1:8" ht="15.75" thickBot="1">
      <c r="A22" s="1415"/>
      <c r="B22" s="846">
        <v>40359</v>
      </c>
      <c r="C22" s="866">
        <v>0.50541640728491477</v>
      </c>
      <c r="D22" s="867">
        <v>0.61921339245943263</v>
      </c>
      <c r="E22" s="868">
        <v>0.88659624565757522</v>
      </c>
      <c r="F22" s="867">
        <v>0.75970791232795243</v>
      </c>
      <c r="G22" s="869">
        <v>0.59193569771295984</v>
      </c>
      <c r="H22" s="870">
        <v>0.65943982913734822</v>
      </c>
    </row>
    <row r="23" spans="1:8">
      <c r="A23" s="1414" t="s">
        <v>751</v>
      </c>
      <c r="B23" s="842">
        <v>40178</v>
      </c>
      <c r="C23" s="875">
        <v>0.87153100180241938</v>
      </c>
      <c r="D23" s="876">
        <v>0.81509102396427713</v>
      </c>
      <c r="E23" s="877">
        <v>1.6170828876590864</v>
      </c>
      <c r="F23" s="876">
        <v>1.1596947560878748</v>
      </c>
      <c r="G23" s="877">
        <v>0.93087508914657013</v>
      </c>
      <c r="H23" s="858">
        <v>0.96086441183385374</v>
      </c>
    </row>
    <row r="24" spans="1:8" ht="15.75" thickBot="1">
      <c r="A24" s="1415"/>
      <c r="B24" s="846">
        <v>40543</v>
      </c>
      <c r="C24" s="866">
        <v>0.92887313106139724</v>
      </c>
      <c r="D24" s="867">
        <v>0.8483398403284389</v>
      </c>
      <c r="E24" s="868">
        <v>1.1762183910655104</v>
      </c>
      <c r="F24" s="867">
        <v>1.0381298954783582</v>
      </c>
      <c r="G24" s="869">
        <v>0.85440094095842323</v>
      </c>
      <c r="H24" s="870">
        <v>0.94070754316364558</v>
      </c>
    </row>
    <row r="25" spans="1:8">
      <c r="A25" s="1414" t="s">
        <v>752</v>
      </c>
      <c r="B25" s="842">
        <v>40178</v>
      </c>
      <c r="C25" s="878">
        <v>0.52670223164762231</v>
      </c>
      <c r="D25" s="879">
        <v>0.58458084261835253</v>
      </c>
      <c r="E25" s="879">
        <v>0.86796902757754735</v>
      </c>
      <c r="F25" s="879">
        <v>0.74540732989460967</v>
      </c>
      <c r="G25" s="879">
        <v>0.61056243781751596</v>
      </c>
      <c r="H25" s="880">
        <v>0.64100000000000001</v>
      </c>
    </row>
    <row r="26" spans="1:8" ht="15.75" thickBot="1">
      <c r="A26" s="1415"/>
      <c r="B26" s="881">
        <v>40543</v>
      </c>
      <c r="C26" s="882">
        <v>0.59745382094944399</v>
      </c>
      <c r="D26" s="883">
        <v>0.70324725734106519</v>
      </c>
      <c r="E26" s="883">
        <v>0.88602419757570261</v>
      </c>
      <c r="F26" s="883">
        <v>0.75605600077564727</v>
      </c>
      <c r="G26" s="883">
        <v>0.64310227576497425</v>
      </c>
      <c r="H26" s="884">
        <v>0.71108990628229418</v>
      </c>
    </row>
    <row r="27" spans="1:8">
      <c r="A27" s="1416" t="s">
        <v>753</v>
      </c>
      <c r="B27" s="836">
        <v>39813</v>
      </c>
      <c r="C27" s="837">
        <v>0.877</v>
      </c>
      <c r="D27" s="838">
        <v>0.75800000000000001</v>
      </c>
      <c r="E27" s="839">
        <v>0.91700000000000004</v>
      </c>
      <c r="F27" s="838">
        <v>0.94</v>
      </c>
      <c r="G27" s="839">
        <v>0.89200000000000002</v>
      </c>
      <c r="H27" s="855">
        <v>0.84299999999999997</v>
      </c>
    </row>
    <row r="28" spans="1:8">
      <c r="A28" s="1416"/>
      <c r="B28" s="842">
        <v>40178</v>
      </c>
      <c r="C28" s="856">
        <v>0.88300000000000001</v>
      </c>
      <c r="D28" s="844">
        <v>0.79300000000000004</v>
      </c>
      <c r="E28" s="857">
        <v>0.91300000000000003</v>
      </c>
      <c r="F28" s="844">
        <v>0.93300000000000005</v>
      </c>
      <c r="G28" s="857">
        <v>0.875</v>
      </c>
      <c r="H28" s="858">
        <v>0.84799999999999998</v>
      </c>
    </row>
    <row r="29" spans="1:8" ht="15.75" thickBot="1">
      <c r="A29" s="1417"/>
      <c r="B29" s="846">
        <v>40543</v>
      </c>
      <c r="C29" s="853">
        <v>0.83332499337295418</v>
      </c>
      <c r="D29" s="848">
        <v>0.78485729473525212</v>
      </c>
      <c r="E29" s="848">
        <v>0.87606591958438484</v>
      </c>
      <c r="F29" s="848">
        <v>0.92824485483822405</v>
      </c>
      <c r="G29" s="848">
        <v>0.87529357835783839</v>
      </c>
      <c r="H29" s="859">
        <v>0.83113627395691692</v>
      </c>
    </row>
  </sheetData>
  <mergeCells count="11">
    <mergeCell ref="A15:A17"/>
    <mergeCell ref="G1:H1"/>
    <mergeCell ref="A3:H3"/>
    <mergeCell ref="A6:A8"/>
    <mergeCell ref="A9:A11"/>
    <mergeCell ref="A12:A14"/>
    <mergeCell ref="A18:A20"/>
    <mergeCell ref="A21:A22"/>
    <mergeCell ref="A23:A24"/>
    <mergeCell ref="A25:A26"/>
    <mergeCell ref="A27:A29"/>
  </mergeCells>
  <pageMargins left="0.70866141732283472" right="0.70866141732283472" top="0.74803149606299213" bottom="0.74803149606299213" header="0.31496062992125984" footer="0.31496062992125984"/>
  <pageSetup paperSize="9" scale="98" orientation="landscape" verticalDpi="0" r:id="rId1"/>
</worksheet>
</file>

<file path=xl/worksheets/sheet2.xml><?xml version="1.0" encoding="utf-8"?>
<worksheet xmlns="http://schemas.openxmlformats.org/spreadsheetml/2006/main" xmlns:r="http://schemas.openxmlformats.org/officeDocument/2006/relationships">
  <dimension ref="A1:AN286"/>
  <sheetViews>
    <sheetView workbookViewId="0">
      <selection activeCell="C204" sqref="C204:E204"/>
    </sheetView>
  </sheetViews>
  <sheetFormatPr defaultRowHeight="12.75"/>
  <cols>
    <col min="1" max="1" width="0.140625" style="526" customWidth="1"/>
    <col min="2" max="2" width="1.42578125" style="527" customWidth="1"/>
    <col min="3" max="3" width="2.140625" style="527" customWidth="1"/>
    <col min="4" max="4" width="2.42578125" style="527" customWidth="1"/>
    <col min="5" max="5" width="59.42578125" style="527" customWidth="1"/>
    <col min="6" max="6" width="16" style="527" customWidth="1"/>
    <col min="7" max="7" width="14.5703125" style="527" customWidth="1"/>
    <col min="8" max="8" width="12.28515625" style="527" customWidth="1"/>
    <col min="9" max="9" width="12.5703125" style="527" customWidth="1"/>
    <col min="10" max="10" width="13.85546875" style="528" customWidth="1"/>
    <col min="11" max="12" width="12.5703125" style="528" customWidth="1"/>
    <col min="13" max="13" width="13.85546875" style="528" customWidth="1"/>
    <col min="14" max="14" width="9.140625" style="528"/>
    <col min="15" max="15" width="31.140625" style="528" customWidth="1"/>
    <col min="16" max="40" width="9.140625" style="528"/>
    <col min="41" max="256" width="9.140625" style="527"/>
    <col min="257" max="257" width="0.140625" style="527" customWidth="1"/>
    <col min="258" max="258" width="1.42578125" style="527" customWidth="1"/>
    <col min="259" max="259" width="2.140625" style="527" customWidth="1"/>
    <col min="260" max="260" width="2.42578125" style="527" customWidth="1"/>
    <col min="261" max="261" width="59.42578125" style="527" customWidth="1"/>
    <col min="262" max="262" width="16" style="527" customWidth="1"/>
    <col min="263" max="263" width="14.5703125" style="527" customWidth="1"/>
    <col min="264" max="264" width="12.28515625" style="527" customWidth="1"/>
    <col min="265" max="265" width="12.5703125" style="527" customWidth="1"/>
    <col min="266" max="266" width="13.85546875" style="527" customWidth="1"/>
    <col min="267" max="268" width="12.5703125" style="527" customWidth="1"/>
    <col min="269" max="269" width="13.85546875" style="527" customWidth="1"/>
    <col min="270" max="270" width="9.140625" style="527"/>
    <col min="271" max="271" width="31.140625" style="527" customWidth="1"/>
    <col min="272" max="512" width="9.140625" style="527"/>
    <col min="513" max="513" width="0.140625" style="527" customWidth="1"/>
    <col min="514" max="514" width="1.42578125" style="527" customWidth="1"/>
    <col min="515" max="515" width="2.140625" style="527" customWidth="1"/>
    <col min="516" max="516" width="2.42578125" style="527" customWidth="1"/>
    <col min="517" max="517" width="59.42578125" style="527" customWidth="1"/>
    <col min="518" max="518" width="16" style="527" customWidth="1"/>
    <col min="519" max="519" width="14.5703125" style="527" customWidth="1"/>
    <col min="520" max="520" width="12.28515625" style="527" customWidth="1"/>
    <col min="521" max="521" width="12.5703125" style="527" customWidth="1"/>
    <col min="522" max="522" width="13.85546875" style="527" customWidth="1"/>
    <col min="523" max="524" width="12.5703125" style="527" customWidth="1"/>
    <col min="525" max="525" width="13.85546875" style="527" customWidth="1"/>
    <col min="526" max="526" width="9.140625" style="527"/>
    <col min="527" max="527" width="31.140625" style="527" customWidth="1"/>
    <col min="528" max="768" width="9.140625" style="527"/>
    <col min="769" max="769" width="0.140625" style="527" customWidth="1"/>
    <col min="770" max="770" width="1.42578125" style="527" customWidth="1"/>
    <col min="771" max="771" width="2.140625" style="527" customWidth="1"/>
    <col min="772" max="772" width="2.42578125" style="527" customWidth="1"/>
    <col min="773" max="773" width="59.42578125" style="527" customWidth="1"/>
    <col min="774" max="774" width="16" style="527" customWidth="1"/>
    <col min="775" max="775" width="14.5703125" style="527" customWidth="1"/>
    <col min="776" max="776" width="12.28515625" style="527" customWidth="1"/>
    <col min="777" max="777" width="12.5703125" style="527" customWidth="1"/>
    <col min="778" max="778" width="13.85546875" style="527" customWidth="1"/>
    <col min="779" max="780" width="12.5703125" style="527" customWidth="1"/>
    <col min="781" max="781" width="13.85546875" style="527" customWidth="1"/>
    <col min="782" max="782" width="9.140625" style="527"/>
    <col min="783" max="783" width="31.140625" style="527" customWidth="1"/>
    <col min="784" max="1024" width="9.140625" style="527"/>
    <col min="1025" max="1025" width="0.140625" style="527" customWidth="1"/>
    <col min="1026" max="1026" width="1.42578125" style="527" customWidth="1"/>
    <col min="1027" max="1027" width="2.140625" style="527" customWidth="1"/>
    <col min="1028" max="1028" width="2.42578125" style="527" customWidth="1"/>
    <col min="1029" max="1029" width="59.42578125" style="527" customWidth="1"/>
    <col min="1030" max="1030" width="16" style="527" customWidth="1"/>
    <col min="1031" max="1031" width="14.5703125" style="527" customWidth="1"/>
    <col min="1032" max="1032" width="12.28515625" style="527" customWidth="1"/>
    <col min="1033" max="1033" width="12.5703125" style="527" customWidth="1"/>
    <col min="1034" max="1034" width="13.85546875" style="527" customWidth="1"/>
    <col min="1035" max="1036" width="12.5703125" style="527" customWidth="1"/>
    <col min="1037" max="1037" width="13.85546875" style="527" customWidth="1"/>
    <col min="1038" max="1038" width="9.140625" style="527"/>
    <col min="1039" max="1039" width="31.140625" style="527" customWidth="1"/>
    <col min="1040" max="1280" width="9.140625" style="527"/>
    <col min="1281" max="1281" width="0.140625" style="527" customWidth="1"/>
    <col min="1282" max="1282" width="1.42578125" style="527" customWidth="1"/>
    <col min="1283" max="1283" width="2.140625" style="527" customWidth="1"/>
    <col min="1284" max="1284" width="2.42578125" style="527" customWidth="1"/>
    <col min="1285" max="1285" width="59.42578125" style="527" customWidth="1"/>
    <col min="1286" max="1286" width="16" style="527" customWidth="1"/>
    <col min="1287" max="1287" width="14.5703125" style="527" customWidth="1"/>
    <col min="1288" max="1288" width="12.28515625" style="527" customWidth="1"/>
    <col min="1289" max="1289" width="12.5703125" style="527" customWidth="1"/>
    <col min="1290" max="1290" width="13.85546875" style="527" customWidth="1"/>
    <col min="1291" max="1292" width="12.5703125" style="527" customWidth="1"/>
    <col min="1293" max="1293" width="13.85546875" style="527" customWidth="1"/>
    <col min="1294" max="1294" width="9.140625" style="527"/>
    <col min="1295" max="1295" width="31.140625" style="527" customWidth="1"/>
    <col min="1296" max="1536" width="9.140625" style="527"/>
    <col min="1537" max="1537" width="0.140625" style="527" customWidth="1"/>
    <col min="1538" max="1538" width="1.42578125" style="527" customWidth="1"/>
    <col min="1539" max="1539" width="2.140625" style="527" customWidth="1"/>
    <col min="1540" max="1540" width="2.42578125" style="527" customWidth="1"/>
    <col min="1541" max="1541" width="59.42578125" style="527" customWidth="1"/>
    <col min="1542" max="1542" width="16" style="527" customWidth="1"/>
    <col min="1543" max="1543" width="14.5703125" style="527" customWidth="1"/>
    <col min="1544" max="1544" width="12.28515625" style="527" customWidth="1"/>
    <col min="1545" max="1545" width="12.5703125" style="527" customWidth="1"/>
    <col min="1546" max="1546" width="13.85546875" style="527" customWidth="1"/>
    <col min="1547" max="1548" width="12.5703125" style="527" customWidth="1"/>
    <col min="1549" max="1549" width="13.85546875" style="527" customWidth="1"/>
    <col min="1550" max="1550" width="9.140625" style="527"/>
    <col min="1551" max="1551" width="31.140625" style="527" customWidth="1"/>
    <col min="1552" max="1792" width="9.140625" style="527"/>
    <col min="1793" max="1793" width="0.140625" style="527" customWidth="1"/>
    <col min="1794" max="1794" width="1.42578125" style="527" customWidth="1"/>
    <col min="1795" max="1795" width="2.140625" style="527" customWidth="1"/>
    <col min="1796" max="1796" width="2.42578125" style="527" customWidth="1"/>
    <col min="1797" max="1797" width="59.42578125" style="527" customWidth="1"/>
    <col min="1798" max="1798" width="16" style="527" customWidth="1"/>
    <col min="1799" max="1799" width="14.5703125" style="527" customWidth="1"/>
    <col min="1800" max="1800" width="12.28515625" style="527" customWidth="1"/>
    <col min="1801" max="1801" width="12.5703125" style="527" customWidth="1"/>
    <col min="1802" max="1802" width="13.85546875" style="527" customWidth="1"/>
    <col min="1803" max="1804" width="12.5703125" style="527" customWidth="1"/>
    <col min="1805" max="1805" width="13.85546875" style="527" customWidth="1"/>
    <col min="1806" max="1806" width="9.140625" style="527"/>
    <col min="1807" max="1807" width="31.140625" style="527" customWidth="1"/>
    <col min="1808" max="2048" width="9.140625" style="527"/>
    <col min="2049" max="2049" width="0.140625" style="527" customWidth="1"/>
    <col min="2050" max="2050" width="1.42578125" style="527" customWidth="1"/>
    <col min="2051" max="2051" width="2.140625" style="527" customWidth="1"/>
    <col min="2052" max="2052" width="2.42578125" style="527" customWidth="1"/>
    <col min="2053" max="2053" width="59.42578125" style="527" customWidth="1"/>
    <col min="2054" max="2054" width="16" style="527" customWidth="1"/>
    <col min="2055" max="2055" width="14.5703125" style="527" customWidth="1"/>
    <col min="2056" max="2056" width="12.28515625" style="527" customWidth="1"/>
    <col min="2057" max="2057" width="12.5703125" style="527" customWidth="1"/>
    <col min="2058" max="2058" width="13.85546875" style="527" customWidth="1"/>
    <col min="2059" max="2060" width="12.5703125" style="527" customWidth="1"/>
    <col min="2061" max="2061" width="13.85546875" style="527" customWidth="1"/>
    <col min="2062" max="2062" width="9.140625" style="527"/>
    <col min="2063" max="2063" width="31.140625" style="527" customWidth="1"/>
    <col min="2064" max="2304" width="9.140625" style="527"/>
    <col min="2305" max="2305" width="0.140625" style="527" customWidth="1"/>
    <col min="2306" max="2306" width="1.42578125" style="527" customWidth="1"/>
    <col min="2307" max="2307" width="2.140625" style="527" customWidth="1"/>
    <col min="2308" max="2308" width="2.42578125" style="527" customWidth="1"/>
    <col min="2309" max="2309" width="59.42578125" style="527" customWidth="1"/>
    <col min="2310" max="2310" width="16" style="527" customWidth="1"/>
    <col min="2311" max="2311" width="14.5703125" style="527" customWidth="1"/>
    <col min="2312" max="2312" width="12.28515625" style="527" customWidth="1"/>
    <col min="2313" max="2313" width="12.5703125" style="527" customWidth="1"/>
    <col min="2314" max="2314" width="13.85546875" style="527" customWidth="1"/>
    <col min="2315" max="2316" width="12.5703125" style="527" customWidth="1"/>
    <col min="2317" max="2317" width="13.85546875" style="527" customWidth="1"/>
    <col min="2318" max="2318" width="9.140625" style="527"/>
    <col min="2319" max="2319" width="31.140625" style="527" customWidth="1"/>
    <col min="2320" max="2560" width="9.140625" style="527"/>
    <col min="2561" max="2561" width="0.140625" style="527" customWidth="1"/>
    <col min="2562" max="2562" width="1.42578125" style="527" customWidth="1"/>
    <col min="2563" max="2563" width="2.140625" style="527" customWidth="1"/>
    <col min="2564" max="2564" width="2.42578125" style="527" customWidth="1"/>
    <col min="2565" max="2565" width="59.42578125" style="527" customWidth="1"/>
    <col min="2566" max="2566" width="16" style="527" customWidth="1"/>
    <col min="2567" max="2567" width="14.5703125" style="527" customWidth="1"/>
    <col min="2568" max="2568" width="12.28515625" style="527" customWidth="1"/>
    <col min="2569" max="2569" width="12.5703125" style="527" customWidth="1"/>
    <col min="2570" max="2570" width="13.85546875" style="527" customWidth="1"/>
    <col min="2571" max="2572" width="12.5703125" style="527" customWidth="1"/>
    <col min="2573" max="2573" width="13.85546875" style="527" customWidth="1"/>
    <col min="2574" max="2574" width="9.140625" style="527"/>
    <col min="2575" max="2575" width="31.140625" style="527" customWidth="1"/>
    <col min="2576" max="2816" width="9.140625" style="527"/>
    <col min="2817" max="2817" width="0.140625" style="527" customWidth="1"/>
    <col min="2818" max="2818" width="1.42578125" style="527" customWidth="1"/>
    <col min="2819" max="2819" width="2.140625" style="527" customWidth="1"/>
    <col min="2820" max="2820" width="2.42578125" style="527" customWidth="1"/>
    <col min="2821" max="2821" width="59.42578125" style="527" customWidth="1"/>
    <col min="2822" max="2822" width="16" style="527" customWidth="1"/>
    <col min="2823" max="2823" width="14.5703125" style="527" customWidth="1"/>
    <col min="2824" max="2824" width="12.28515625" style="527" customWidth="1"/>
    <col min="2825" max="2825" width="12.5703125" style="527" customWidth="1"/>
    <col min="2826" max="2826" width="13.85546875" style="527" customWidth="1"/>
    <col min="2827" max="2828" width="12.5703125" style="527" customWidth="1"/>
    <col min="2829" max="2829" width="13.85546875" style="527" customWidth="1"/>
    <col min="2830" max="2830" width="9.140625" style="527"/>
    <col min="2831" max="2831" width="31.140625" style="527" customWidth="1"/>
    <col min="2832" max="3072" width="9.140625" style="527"/>
    <col min="3073" max="3073" width="0.140625" style="527" customWidth="1"/>
    <col min="3074" max="3074" width="1.42578125" style="527" customWidth="1"/>
    <col min="3075" max="3075" width="2.140625" style="527" customWidth="1"/>
    <col min="3076" max="3076" width="2.42578125" style="527" customWidth="1"/>
    <col min="3077" max="3077" width="59.42578125" style="527" customWidth="1"/>
    <col min="3078" max="3078" width="16" style="527" customWidth="1"/>
    <col min="3079" max="3079" width="14.5703125" style="527" customWidth="1"/>
    <col min="3080" max="3080" width="12.28515625" style="527" customWidth="1"/>
    <col min="3081" max="3081" width="12.5703125" style="527" customWidth="1"/>
    <col min="3082" max="3082" width="13.85546875" style="527" customWidth="1"/>
    <col min="3083" max="3084" width="12.5703125" style="527" customWidth="1"/>
    <col min="3085" max="3085" width="13.85546875" style="527" customWidth="1"/>
    <col min="3086" max="3086" width="9.140625" style="527"/>
    <col min="3087" max="3087" width="31.140625" style="527" customWidth="1"/>
    <col min="3088" max="3328" width="9.140625" style="527"/>
    <col min="3329" max="3329" width="0.140625" style="527" customWidth="1"/>
    <col min="3330" max="3330" width="1.42578125" style="527" customWidth="1"/>
    <col min="3331" max="3331" width="2.140625" style="527" customWidth="1"/>
    <col min="3332" max="3332" width="2.42578125" style="527" customWidth="1"/>
    <col min="3333" max="3333" width="59.42578125" style="527" customWidth="1"/>
    <col min="3334" max="3334" width="16" style="527" customWidth="1"/>
    <col min="3335" max="3335" width="14.5703125" style="527" customWidth="1"/>
    <col min="3336" max="3336" width="12.28515625" style="527" customWidth="1"/>
    <col min="3337" max="3337" width="12.5703125" style="527" customWidth="1"/>
    <col min="3338" max="3338" width="13.85546875" style="527" customWidth="1"/>
    <col min="3339" max="3340" width="12.5703125" style="527" customWidth="1"/>
    <col min="3341" max="3341" width="13.85546875" style="527" customWidth="1"/>
    <col min="3342" max="3342" width="9.140625" style="527"/>
    <col min="3343" max="3343" width="31.140625" style="527" customWidth="1"/>
    <col min="3344" max="3584" width="9.140625" style="527"/>
    <col min="3585" max="3585" width="0.140625" style="527" customWidth="1"/>
    <col min="3586" max="3586" width="1.42578125" style="527" customWidth="1"/>
    <col min="3587" max="3587" width="2.140625" style="527" customWidth="1"/>
    <col min="3588" max="3588" width="2.42578125" style="527" customWidth="1"/>
    <col min="3589" max="3589" width="59.42578125" style="527" customWidth="1"/>
    <col min="3590" max="3590" width="16" style="527" customWidth="1"/>
    <col min="3591" max="3591" width="14.5703125" style="527" customWidth="1"/>
    <col min="3592" max="3592" width="12.28515625" style="527" customWidth="1"/>
    <col min="3593" max="3593" width="12.5703125" style="527" customWidth="1"/>
    <col min="3594" max="3594" width="13.85546875" style="527" customWidth="1"/>
    <col min="3595" max="3596" width="12.5703125" style="527" customWidth="1"/>
    <col min="3597" max="3597" width="13.85546875" style="527" customWidth="1"/>
    <col min="3598" max="3598" width="9.140625" style="527"/>
    <col min="3599" max="3599" width="31.140625" style="527" customWidth="1"/>
    <col min="3600" max="3840" width="9.140625" style="527"/>
    <col min="3841" max="3841" width="0.140625" style="527" customWidth="1"/>
    <col min="3842" max="3842" width="1.42578125" style="527" customWidth="1"/>
    <col min="3843" max="3843" width="2.140625" style="527" customWidth="1"/>
    <col min="3844" max="3844" width="2.42578125" style="527" customWidth="1"/>
    <col min="3845" max="3845" width="59.42578125" style="527" customWidth="1"/>
    <col min="3846" max="3846" width="16" style="527" customWidth="1"/>
    <col min="3847" max="3847" width="14.5703125" style="527" customWidth="1"/>
    <col min="3848" max="3848" width="12.28515625" style="527" customWidth="1"/>
    <col min="3849" max="3849" width="12.5703125" style="527" customWidth="1"/>
    <col min="3850" max="3850" width="13.85546875" style="527" customWidth="1"/>
    <col min="3851" max="3852" width="12.5703125" style="527" customWidth="1"/>
    <col min="3853" max="3853" width="13.85546875" style="527" customWidth="1"/>
    <col min="3854" max="3854" width="9.140625" style="527"/>
    <col min="3855" max="3855" width="31.140625" style="527" customWidth="1"/>
    <col min="3856" max="4096" width="9.140625" style="527"/>
    <col min="4097" max="4097" width="0.140625" style="527" customWidth="1"/>
    <col min="4098" max="4098" width="1.42578125" style="527" customWidth="1"/>
    <col min="4099" max="4099" width="2.140625" style="527" customWidth="1"/>
    <col min="4100" max="4100" width="2.42578125" style="527" customWidth="1"/>
    <col min="4101" max="4101" width="59.42578125" style="527" customWidth="1"/>
    <col min="4102" max="4102" width="16" style="527" customWidth="1"/>
    <col min="4103" max="4103" width="14.5703125" style="527" customWidth="1"/>
    <col min="4104" max="4104" width="12.28515625" style="527" customWidth="1"/>
    <col min="4105" max="4105" width="12.5703125" style="527" customWidth="1"/>
    <col min="4106" max="4106" width="13.85546875" style="527" customWidth="1"/>
    <col min="4107" max="4108" width="12.5703125" style="527" customWidth="1"/>
    <col min="4109" max="4109" width="13.85546875" style="527" customWidth="1"/>
    <col min="4110" max="4110" width="9.140625" style="527"/>
    <col min="4111" max="4111" width="31.140625" style="527" customWidth="1"/>
    <col min="4112" max="4352" width="9.140625" style="527"/>
    <col min="4353" max="4353" width="0.140625" style="527" customWidth="1"/>
    <col min="4354" max="4354" width="1.42578125" style="527" customWidth="1"/>
    <col min="4355" max="4355" width="2.140625" style="527" customWidth="1"/>
    <col min="4356" max="4356" width="2.42578125" style="527" customWidth="1"/>
    <col min="4357" max="4357" width="59.42578125" style="527" customWidth="1"/>
    <col min="4358" max="4358" width="16" style="527" customWidth="1"/>
    <col min="4359" max="4359" width="14.5703125" style="527" customWidth="1"/>
    <col min="4360" max="4360" width="12.28515625" style="527" customWidth="1"/>
    <col min="4361" max="4361" width="12.5703125" style="527" customWidth="1"/>
    <col min="4362" max="4362" width="13.85546875" style="527" customWidth="1"/>
    <col min="4363" max="4364" width="12.5703125" style="527" customWidth="1"/>
    <col min="4365" max="4365" width="13.85546875" style="527" customWidth="1"/>
    <col min="4366" max="4366" width="9.140625" style="527"/>
    <col min="4367" max="4367" width="31.140625" style="527" customWidth="1"/>
    <col min="4368" max="4608" width="9.140625" style="527"/>
    <col min="4609" max="4609" width="0.140625" style="527" customWidth="1"/>
    <col min="4610" max="4610" width="1.42578125" style="527" customWidth="1"/>
    <col min="4611" max="4611" width="2.140625" style="527" customWidth="1"/>
    <col min="4612" max="4612" width="2.42578125" style="527" customWidth="1"/>
    <col min="4613" max="4613" width="59.42578125" style="527" customWidth="1"/>
    <col min="4614" max="4614" width="16" style="527" customWidth="1"/>
    <col min="4615" max="4615" width="14.5703125" style="527" customWidth="1"/>
    <col min="4616" max="4616" width="12.28515625" style="527" customWidth="1"/>
    <col min="4617" max="4617" width="12.5703125" style="527" customWidth="1"/>
    <col min="4618" max="4618" width="13.85546875" style="527" customWidth="1"/>
    <col min="4619" max="4620" width="12.5703125" style="527" customWidth="1"/>
    <col min="4621" max="4621" width="13.85546875" style="527" customWidth="1"/>
    <col min="4622" max="4622" width="9.140625" style="527"/>
    <col min="4623" max="4623" width="31.140625" style="527" customWidth="1"/>
    <col min="4624" max="4864" width="9.140625" style="527"/>
    <col min="4865" max="4865" width="0.140625" style="527" customWidth="1"/>
    <col min="4866" max="4866" width="1.42578125" style="527" customWidth="1"/>
    <col min="4867" max="4867" width="2.140625" style="527" customWidth="1"/>
    <col min="4868" max="4868" width="2.42578125" style="527" customWidth="1"/>
    <col min="4869" max="4869" width="59.42578125" style="527" customWidth="1"/>
    <col min="4870" max="4870" width="16" style="527" customWidth="1"/>
    <col min="4871" max="4871" width="14.5703125" style="527" customWidth="1"/>
    <col min="4872" max="4872" width="12.28515625" style="527" customWidth="1"/>
    <col min="4873" max="4873" width="12.5703125" style="527" customWidth="1"/>
    <col min="4874" max="4874" width="13.85546875" style="527" customWidth="1"/>
    <col min="4875" max="4876" width="12.5703125" style="527" customWidth="1"/>
    <col min="4877" max="4877" width="13.85546875" style="527" customWidth="1"/>
    <col min="4878" max="4878" width="9.140625" style="527"/>
    <col min="4879" max="4879" width="31.140625" style="527" customWidth="1"/>
    <col min="4880" max="5120" width="9.140625" style="527"/>
    <col min="5121" max="5121" width="0.140625" style="527" customWidth="1"/>
    <col min="5122" max="5122" width="1.42578125" style="527" customWidth="1"/>
    <col min="5123" max="5123" width="2.140625" style="527" customWidth="1"/>
    <col min="5124" max="5124" width="2.42578125" style="527" customWidth="1"/>
    <col min="5125" max="5125" width="59.42578125" style="527" customWidth="1"/>
    <col min="5126" max="5126" width="16" style="527" customWidth="1"/>
    <col min="5127" max="5127" width="14.5703125" style="527" customWidth="1"/>
    <col min="5128" max="5128" width="12.28515625" style="527" customWidth="1"/>
    <col min="5129" max="5129" width="12.5703125" style="527" customWidth="1"/>
    <col min="5130" max="5130" width="13.85546875" style="527" customWidth="1"/>
    <col min="5131" max="5132" width="12.5703125" style="527" customWidth="1"/>
    <col min="5133" max="5133" width="13.85546875" style="527" customWidth="1"/>
    <col min="5134" max="5134" width="9.140625" style="527"/>
    <col min="5135" max="5135" width="31.140625" style="527" customWidth="1"/>
    <col min="5136" max="5376" width="9.140625" style="527"/>
    <col min="5377" max="5377" width="0.140625" style="527" customWidth="1"/>
    <col min="5378" max="5378" width="1.42578125" style="527" customWidth="1"/>
    <col min="5379" max="5379" width="2.140625" style="527" customWidth="1"/>
    <col min="5380" max="5380" width="2.42578125" style="527" customWidth="1"/>
    <col min="5381" max="5381" width="59.42578125" style="527" customWidth="1"/>
    <col min="5382" max="5382" width="16" style="527" customWidth="1"/>
    <col min="5383" max="5383" width="14.5703125" style="527" customWidth="1"/>
    <col min="5384" max="5384" width="12.28515625" style="527" customWidth="1"/>
    <col min="5385" max="5385" width="12.5703125" style="527" customWidth="1"/>
    <col min="5386" max="5386" width="13.85546875" style="527" customWidth="1"/>
    <col min="5387" max="5388" width="12.5703125" style="527" customWidth="1"/>
    <col min="5389" max="5389" width="13.85546875" style="527" customWidth="1"/>
    <col min="5390" max="5390" width="9.140625" style="527"/>
    <col min="5391" max="5391" width="31.140625" style="527" customWidth="1"/>
    <col min="5392" max="5632" width="9.140625" style="527"/>
    <col min="5633" max="5633" width="0.140625" style="527" customWidth="1"/>
    <col min="5634" max="5634" width="1.42578125" style="527" customWidth="1"/>
    <col min="5635" max="5635" width="2.140625" style="527" customWidth="1"/>
    <col min="5636" max="5636" width="2.42578125" style="527" customWidth="1"/>
    <col min="5637" max="5637" width="59.42578125" style="527" customWidth="1"/>
    <col min="5638" max="5638" width="16" style="527" customWidth="1"/>
    <col min="5639" max="5639" width="14.5703125" style="527" customWidth="1"/>
    <col min="5640" max="5640" width="12.28515625" style="527" customWidth="1"/>
    <col min="5641" max="5641" width="12.5703125" style="527" customWidth="1"/>
    <col min="5642" max="5642" width="13.85546875" style="527" customWidth="1"/>
    <col min="5643" max="5644" width="12.5703125" style="527" customWidth="1"/>
    <col min="5645" max="5645" width="13.85546875" style="527" customWidth="1"/>
    <col min="5646" max="5646" width="9.140625" style="527"/>
    <col min="5647" max="5647" width="31.140625" style="527" customWidth="1"/>
    <col min="5648" max="5888" width="9.140625" style="527"/>
    <col min="5889" max="5889" width="0.140625" style="527" customWidth="1"/>
    <col min="5890" max="5890" width="1.42578125" style="527" customWidth="1"/>
    <col min="5891" max="5891" width="2.140625" style="527" customWidth="1"/>
    <col min="5892" max="5892" width="2.42578125" style="527" customWidth="1"/>
    <col min="5893" max="5893" width="59.42578125" style="527" customWidth="1"/>
    <col min="5894" max="5894" width="16" style="527" customWidth="1"/>
    <col min="5895" max="5895" width="14.5703125" style="527" customWidth="1"/>
    <col min="5896" max="5896" width="12.28515625" style="527" customWidth="1"/>
    <col min="5897" max="5897" width="12.5703125" style="527" customWidth="1"/>
    <col min="5898" max="5898" width="13.85546875" style="527" customWidth="1"/>
    <col min="5899" max="5900" width="12.5703125" style="527" customWidth="1"/>
    <col min="5901" max="5901" width="13.85546875" style="527" customWidth="1"/>
    <col min="5902" max="5902" width="9.140625" style="527"/>
    <col min="5903" max="5903" width="31.140625" style="527" customWidth="1"/>
    <col min="5904" max="6144" width="9.140625" style="527"/>
    <col min="6145" max="6145" width="0.140625" style="527" customWidth="1"/>
    <col min="6146" max="6146" width="1.42578125" style="527" customWidth="1"/>
    <col min="6147" max="6147" width="2.140625" style="527" customWidth="1"/>
    <col min="6148" max="6148" width="2.42578125" style="527" customWidth="1"/>
    <col min="6149" max="6149" width="59.42578125" style="527" customWidth="1"/>
    <col min="6150" max="6150" width="16" style="527" customWidth="1"/>
    <col min="6151" max="6151" width="14.5703125" style="527" customWidth="1"/>
    <col min="6152" max="6152" width="12.28515625" style="527" customWidth="1"/>
    <col min="6153" max="6153" width="12.5703125" style="527" customWidth="1"/>
    <col min="6154" max="6154" width="13.85546875" style="527" customWidth="1"/>
    <col min="6155" max="6156" width="12.5703125" style="527" customWidth="1"/>
    <col min="6157" max="6157" width="13.85546875" style="527" customWidth="1"/>
    <col min="6158" max="6158" width="9.140625" style="527"/>
    <col min="6159" max="6159" width="31.140625" style="527" customWidth="1"/>
    <col min="6160" max="6400" width="9.140625" style="527"/>
    <col min="6401" max="6401" width="0.140625" style="527" customWidth="1"/>
    <col min="6402" max="6402" width="1.42578125" style="527" customWidth="1"/>
    <col min="6403" max="6403" width="2.140625" style="527" customWidth="1"/>
    <col min="6404" max="6404" width="2.42578125" style="527" customWidth="1"/>
    <col min="6405" max="6405" width="59.42578125" style="527" customWidth="1"/>
    <col min="6406" max="6406" width="16" style="527" customWidth="1"/>
    <col min="6407" max="6407" width="14.5703125" style="527" customWidth="1"/>
    <col min="6408" max="6408" width="12.28515625" style="527" customWidth="1"/>
    <col min="6409" max="6409" width="12.5703125" style="527" customWidth="1"/>
    <col min="6410" max="6410" width="13.85546875" style="527" customWidth="1"/>
    <col min="6411" max="6412" width="12.5703125" style="527" customWidth="1"/>
    <col min="6413" max="6413" width="13.85546875" style="527" customWidth="1"/>
    <col min="6414" max="6414" width="9.140625" style="527"/>
    <col min="6415" max="6415" width="31.140625" style="527" customWidth="1"/>
    <col min="6416" max="6656" width="9.140625" style="527"/>
    <col min="6657" max="6657" width="0.140625" style="527" customWidth="1"/>
    <col min="6658" max="6658" width="1.42578125" style="527" customWidth="1"/>
    <col min="6659" max="6659" width="2.140625" style="527" customWidth="1"/>
    <col min="6660" max="6660" width="2.42578125" style="527" customWidth="1"/>
    <col min="6661" max="6661" width="59.42578125" style="527" customWidth="1"/>
    <col min="6662" max="6662" width="16" style="527" customWidth="1"/>
    <col min="6663" max="6663" width="14.5703125" style="527" customWidth="1"/>
    <col min="6664" max="6664" width="12.28515625" style="527" customWidth="1"/>
    <col min="6665" max="6665" width="12.5703125" style="527" customWidth="1"/>
    <col min="6666" max="6666" width="13.85546875" style="527" customWidth="1"/>
    <col min="6667" max="6668" width="12.5703125" style="527" customWidth="1"/>
    <col min="6669" max="6669" width="13.85546875" style="527" customWidth="1"/>
    <col min="6670" max="6670" width="9.140625" style="527"/>
    <col min="6671" max="6671" width="31.140625" style="527" customWidth="1"/>
    <col min="6672" max="6912" width="9.140625" style="527"/>
    <col min="6913" max="6913" width="0.140625" style="527" customWidth="1"/>
    <col min="6914" max="6914" width="1.42578125" style="527" customWidth="1"/>
    <col min="6915" max="6915" width="2.140625" style="527" customWidth="1"/>
    <col min="6916" max="6916" width="2.42578125" style="527" customWidth="1"/>
    <col min="6917" max="6917" width="59.42578125" style="527" customWidth="1"/>
    <col min="6918" max="6918" width="16" style="527" customWidth="1"/>
    <col min="6919" max="6919" width="14.5703125" style="527" customWidth="1"/>
    <col min="6920" max="6920" width="12.28515625" style="527" customWidth="1"/>
    <col min="6921" max="6921" width="12.5703125" style="527" customWidth="1"/>
    <col min="6922" max="6922" width="13.85546875" style="527" customWidth="1"/>
    <col min="6923" max="6924" width="12.5703125" style="527" customWidth="1"/>
    <col min="6925" max="6925" width="13.85546875" style="527" customWidth="1"/>
    <col min="6926" max="6926" width="9.140625" style="527"/>
    <col min="6927" max="6927" width="31.140625" style="527" customWidth="1"/>
    <col min="6928" max="7168" width="9.140625" style="527"/>
    <col min="7169" max="7169" width="0.140625" style="527" customWidth="1"/>
    <col min="7170" max="7170" width="1.42578125" style="527" customWidth="1"/>
    <col min="7171" max="7171" width="2.140625" style="527" customWidth="1"/>
    <col min="7172" max="7172" width="2.42578125" style="527" customWidth="1"/>
    <col min="7173" max="7173" width="59.42578125" style="527" customWidth="1"/>
    <col min="7174" max="7174" width="16" style="527" customWidth="1"/>
    <col min="7175" max="7175" width="14.5703125" style="527" customWidth="1"/>
    <col min="7176" max="7176" width="12.28515625" style="527" customWidth="1"/>
    <col min="7177" max="7177" width="12.5703125" style="527" customWidth="1"/>
    <col min="7178" max="7178" width="13.85546875" style="527" customWidth="1"/>
    <col min="7179" max="7180" width="12.5703125" style="527" customWidth="1"/>
    <col min="7181" max="7181" width="13.85546875" style="527" customWidth="1"/>
    <col min="7182" max="7182" width="9.140625" style="527"/>
    <col min="7183" max="7183" width="31.140625" style="527" customWidth="1"/>
    <col min="7184" max="7424" width="9.140625" style="527"/>
    <col min="7425" max="7425" width="0.140625" style="527" customWidth="1"/>
    <col min="7426" max="7426" width="1.42578125" style="527" customWidth="1"/>
    <col min="7427" max="7427" width="2.140625" style="527" customWidth="1"/>
    <col min="7428" max="7428" width="2.42578125" style="527" customWidth="1"/>
    <col min="7429" max="7429" width="59.42578125" style="527" customWidth="1"/>
    <col min="7430" max="7430" width="16" style="527" customWidth="1"/>
    <col min="7431" max="7431" width="14.5703125" style="527" customWidth="1"/>
    <col min="7432" max="7432" width="12.28515625" style="527" customWidth="1"/>
    <col min="7433" max="7433" width="12.5703125" style="527" customWidth="1"/>
    <col min="7434" max="7434" width="13.85546875" style="527" customWidth="1"/>
    <col min="7435" max="7436" width="12.5703125" style="527" customWidth="1"/>
    <col min="7437" max="7437" width="13.85546875" style="527" customWidth="1"/>
    <col min="7438" max="7438" width="9.140625" style="527"/>
    <col min="7439" max="7439" width="31.140625" style="527" customWidth="1"/>
    <col min="7440" max="7680" width="9.140625" style="527"/>
    <col min="7681" max="7681" width="0.140625" style="527" customWidth="1"/>
    <col min="7682" max="7682" width="1.42578125" style="527" customWidth="1"/>
    <col min="7683" max="7683" width="2.140625" style="527" customWidth="1"/>
    <col min="7684" max="7684" width="2.42578125" style="527" customWidth="1"/>
    <col min="7685" max="7685" width="59.42578125" style="527" customWidth="1"/>
    <col min="7686" max="7686" width="16" style="527" customWidth="1"/>
    <col min="7687" max="7687" width="14.5703125" style="527" customWidth="1"/>
    <col min="7688" max="7688" width="12.28515625" style="527" customWidth="1"/>
    <col min="7689" max="7689" width="12.5703125" style="527" customWidth="1"/>
    <col min="7690" max="7690" width="13.85546875" style="527" customWidth="1"/>
    <col min="7691" max="7692" width="12.5703125" style="527" customWidth="1"/>
    <col min="7693" max="7693" width="13.85546875" style="527" customWidth="1"/>
    <col min="7694" max="7694" width="9.140625" style="527"/>
    <col min="7695" max="7695" width="31.140625" style="527" customWidth="1"/>
    <col min="7696" max="7936" width="9.140625" style="527"/>
    <col min="7937" max="7937" width="0.140625" style="527" customWidth="1"/>
    <col min="7938" max="7938" width="1.42578125" style="527" customWidth="1"/>
    <col min="7939" max="7939" width="2.140625" style="527" customWidth="1"/>
    <col min="7940" max="7940" width="2.42578125" style="527" customWidth="1"/>
    <col min="7941" max="7941" width="59.42578125" style="527" customWidth="1"/>
    <col min="7942" max="7942" width="16" style="527" customWidth="1"/>
    <col min="7943" max="7943" width="14.5703125" style="527" customWidth="1"/>
    <col min="7944" max="7944" width="12.28515625" style="527" customWidth="1"/>
    <col min="7945" max="7945" width="12.5703125" style="527" customWidth="1"/>
    <col min="7946" max="7946" width="13.85546875" style="527" customWidth="1"/>
    <col min="7947" max="7948" width="12.5703125" style="527" customWidth="1"/>
    <col min="7949" max="7949" width="13.85546875" style="527" customWidth="1"/>
    <col min="7950" max="7950" width="9.140625" style="527"/>
    <col min="7951" max="7951" width="31.140625" style="527" customWidth="1"/>
    <col min="7952" max="8192" width="9.140625" style="527"/>
    <col min="8193" max="8193" width="0.140625" style="527" customWidth="1"/>
    <col min="8194" max="8194" width="1.42578125" style="527" customWidth="1"/>
    <col min="8195" max="8195" width="2.140625" style="527" customWidth="1"/>
    <col min="8196" max="8196" width="2.42578125" style="527" customWidth="1"/>
    <col min="8197" max="8197" width="59.42578125" style="527" customWidth="1"/>
    <col min="8198" max="8198" width="16" style="527" customWidth="1"/>
    <col min="8199" max="8199" width="14.5703125" style="527" customWidth="1"/>
    <col min="8200" max="8200" width="12.28515625" style="527" customWidth="1"/>
    <col min="8201" max="8201" width="12.5703125" style="527" customWidth="1"/>
    <col min="8202" max="8202" width="13.85546875" style="527" customWidth="1"/>
    <col min="8203" max="8204" width="12.5703125" style="527" customWidth="1"/>
    <col min="8205" max="8205" width="13.85546875" style="527" customWidth="1"/>
    <col min="8206" max="8206" width="9.140625" style="527"/>
    <col min="8207" max="8207" width="31.140625" style="527" customWidth="1"/>
    <col min="8208" max="8448" width="9.140625" style="527"/>
    <col min="8449" max="8449" width="0.140625" style="527" customWidth="1"/>
    <col min="8450" max="8450" width="1.42578125" style="527" customWidth="1"/>
    <col min="8451" max="8451" width="2.140625" style="527" customWidth="1"/>
    <col min="8452" max="8452" width="2.42578125" style="527" customWidth="1"/>
    <col min="8453" max="8453" width="59.42578125" style="527" customWidth="1"/>
    <col min="8454" max="8454" width="16" style="527" customWidth="1"/>
    <col min="8455" max="8455" width="14.5703125" style="527" customWidth="1"/>
    <col min="8456" max="8456" width="12.28515625" style="527" customWidth="1"/>
    <col min="8457" max="8457" width="12.5703125" style="527" customWidth="1"/>
    <col min="8458" max="8458" width="13.85546875" style="527" customWidth="1"/>
    <col min="8459" max="8460" width="12.5703125" style="527" customWidth="1"/>
    <col min="8461" max="8461" width="13.85546875" style="527" customWidth="1"/>
    <col min="8462" max="8462" width="9.140625" style="527"/>
    <col min="8463" max="8463" width="31.140625" style="527" customWidth="1"/>
    <col min="8464" max="8704" width="9.140625" style="527"/>
    <col min="8705" max="8705" width="0.140625" style="527" customWidth="1"/>
    <col min="8706" max="8706" width="1.42578125" style="527" customWidth="1"/>
    <col min="8707" max="8707" width="2.140625" style="527" customWidth="1"/>
    <col min="8708" max="8708" width="2.42578125" style="527" customWidth="1"/>
    <col min="8709" max="8709" width="59.42578125" style="527" customWidth="1"/>
    <col min="8710" max="8710" width="16" style="527" customWidth="1"/>
    <col min="8711" max="8711" width="14.5703125" style="527" customWidth="1"/>
    <col min="8712" max="8712" width="12.28515625" style="527" customWidth="1"/>
    <col min="8713" max="8713" width="12.5703125" style="527" customWidth="1"/>
    <col min="8714" max="8714" width="13.85546875" style="527" customWidth="1"/>
    <col min="8715" max="8716" width="12.5703125" style="527" customWidth="1"/>
    <col min="8717" max="8717" width="13.85546875" style="527" customWidth="1"/>
    <col min="8718" max="8718" width="9.140625" style="527"/>
    <col min="8719" max="8719" width="31.140625" style="527" customWidth="1"/>
    <col min="8720" max="8960" width="9.140625" style="527"/>
    <col min="8961" max="8961" width="0.140625" style="527" customWidth="1"/>
    <col min="8962" max="8962" width="1.42578125" style="527" customWidth="1"/>
    <col min="8963" max="8963" width="2.140625" style="527" customWidth="1"/>
    <col min="8964" max="8964" width="2.42578125" style="527" customWidth="1"/>
    <col min="8965" max="8965" width="59.42578125" style="527" customWidth="1"/>
    <col min="8966" max="8966" width="16" style="527" customWidth="1"/>
    <col min="8967" max="8967" width="14.5703125" style="527" customWidth="1"/>
    <col min="8968" max="8968" width="12.28515625" style="527" customWidth="1"/>
    <col min="8969" max="8969" width="12.5703125" style="527" customWidth="1"/>
    <col min="8970" max="8970" width="13.85546875" style="527" customWidth="1"/>
    <col min="8971" max="8972" width="12.5703125" style="527" customWidth="1"/>
    <col min="8973" max="8973" width="13.85546875" style="527" customWidth="1"/>
    <col min="8974" max="8974" width="9.140625" style="527"/>
    <col min="8975" max="8975" width="31.140625" style="527" customWidth="1"/>
    <col min="8976" max="9216" width="9.140625" style="527"/>
    <col min="9217" max="9217" width="0.140625" style="527" customWidth="1"/>
    <col min="9218" max="9218" width="1.42578125" style="527" customWidth="1"/>
    <col min="9219" max="9219" width="2.140625" style="527" customWidth="1"/>
    <col min="9220" max="9220" width="2.42578125" style="527" customWidth="1"/>
    <col min="9221" max="9221" width="59.42578125" style="527" customWidth="1"/>
    <col min="9222" max="9222" width="16" style="527" customWidth="1"/>
    <col min="9223" max="9223" width="14.5703125" style="527" customWidth="1"/>
    <col min="9224" max="9224" width="12.28515625" style="527" customWidth="1"/>
    <col min="9225" max="9225" width="12.5703125" style="527" customWidth="1"/>
    <col min="9226" max="9226" width="13.85546875" style="527" customWidth="1"/>
    <col min="9227" max="9228" width="12.5703125" style="527" customWidth="1"/>
    <col min="9229" max="9229" width="13.85546875" style="527" customWidth="1"/>
    <col min="9230" max="9230" width="9.140625" style="527"/>
    <col min="9231" max="9231" width="31.140625" style="527" customWidth="1"/>
    <col min="9232" max="9472" width="9.140625" style="527"/>
    <col min="9473" max="9473" width="0.140625" style="527" customWidth="1"/>
    <col min="9474" max="9474" width="1.42578125" style="527" customWidth="1"/>
    <col min="9475" max="9475" width="2.140625" style="527" customWidth="1"/>
    <col min="9476" max="9476" width="2.42578125" style="527" customWidth="1"/>
    <col min="9477" max="9477" width="59.42578125" style="527" customWidth="1"/>
    <col min="9478" max="9478" width="16" style="527" customWidth="1"/>
    <col min="9479" max="9479" width="14.5703125" style="527" customWidth="1"/>
    <col min="9480" max="9480" width="12.28515625" style="527" customWidth="1"/>
    <col min="9481" max="9481" width="12.5703125" style="527" customWidth="1"/>
    <col min="9482" max="9482" width="13.85546875" style="527" customWidth="1"/>
    <col min="9483" max="9484" width="12.5703125" style="527" customWidth="1"/>
    <col min="9485" max="9485" width="13.85546875" style="527" customWidth="1"/>
    <col min="9486" max="9486" width="9.140625" style="527"/>
    <col min="9487" max="9487" width="31.140625" style="527" customWidth="1"/>
    <col min="9488" max="9728" width="9.140625" style="527"/>
    <col min="9729" max="9729" width="0.140625" style="527" customWidth="1"/>
    <col min="9730" max="9730" width="1.42578125" style="527" customWidth="1"/>
    <col min="9731" max="9731" width="2.140625" style="527" customWidth="1"/>
    <col min="9732" max="9732" width="2.42578125" style="527" customWidth="1"/>
    <col min="9733" max="9733" width="59.42578125" style="527" customWidth="1"/>
    <col min="9734" max="9734" width="16" style="527" customWidth="1"/>
    <col min="9735" max="9735" width="14.5703125" style="527" customWidth="1"/>
    <col min="9736" max="9736" width="12.28515625" style="527" customWidth="1"/>
    <col min="9737" max="9737" width="12.5703125" style="527" customWidth="1"/>
    <col min="9738" max="9738" width="13.85546875" style="527" customWidth="1"/>
    <col min="9739" max="9740" width="12.5703125" style="527" customWidth="1"/>
    <col min="9741" max="9741" width="13.85546875" style="527" customWidth="1"/>
    <col min="9742" max="9742" width="9.140625" style="527"/>
    <col min="9743" max="9743" width="31.140625" style="527" customWidth="1"/>
    <col min="9744" max="9984" width="9.140625" style="527"/>
    <col min="9985" max="9985" width="0.140625" style="527" customWidth="1"/>
    <col min="9986" max="9986" width="1.42578125" style="527" customWidth="1"/>
    <col min="9987" max="9987" width="2.140625" style="527" customWidth="1"/>
    <col min="9988" max="9988" width="2.42578125" style="527" customWidth="1"/>
    <col min="9989" max="9989" width="59.42578125" style="527" customWidth="1"/>
    <col min="9990" max="9990" width="16" style="527" customWidth="1"/>
    <col min="9991" max="9991" width="14.5703125" style="527" customWidth="1"/>
    <col min="9992" max="9992" width="12.28515625" style="527" customWidth="1"/>
    <col min="9993" max="9993" width="12.5703125" style="527" customWidth="1"/>
    <col min="9994" max="9994" width="13.85546875" style="527" customWidth="1"/>
    <col min="9995" max="9996" width="12.5703125" style="527" customWidth="1"/>
    <col min="9997" max="9997" width="13.85546875" style="527" customWidth="1"/>
    <col min="9998" max="9998" width="9.140625" style="527"/>
    <col min="9999" max="9999" width="31.140625" style="527" customWidth="1"/>
    <col min="10000" max="10240" width="9.140625" style="527"/>
    <col min="10241" max="10241" width="0.140625" style="527" customWidth="1"/>
    <col min="10242" max="10242" width="1.42578125" style="527" customWidth="1"/>
    <col min="10243" max="10243" width="2.140625" style="527" customWidth="1"/>
    <col min="10244" max="10244" width="2.42578125" style="527" customWidth="1"/>
    <col min="10245" max="10245" width="59.42578125" style="527" customWidth="1"/>
    <col min="10246" max="10246" width="16" style="527" customWidth="1"/>
    <col min="10247" max="10247" width="14.5703125" style="527" customWidth="1"/>
    <col min="10248" max="10248" width="12.28515625" style="527" customWidth="1"/>
    <col min="10249" max="10249" width="12.5703125" style="527" customWidth="1"/>
    <col min="10250" max="10250" width="13.85546875" style="527" customWidth="1"/>
    <col min="10251" max="10252" width="12.5703125" style="527" customWidth="1"/>
    <col min="10253" max="10253" width="13.85546875" style="527" customWidth="1"/>
    <col min="10254" max="10254" width="9.140625" style="527"/>
    <col min="10255" max="10255" width="31.140625" style="527" customWidth="1"/>
    <col min="10256" max="10496" width="9.140625" style="527"/>
    <col min="10497" max="10497" width="0.140625" style="527" customWidth="1"/>
    <col min="10498" max="10498" width="1.42578125" style="527" customWidth="1"/>
    <col min="10499" max="10499" width="2.140625" style="527" customWidth="1"/>
    <col min="10500" max="10500" width="2.42578125" style="527" customWidth="1"/>
    <col min="10501" max="10501" width="59.42578125" style="527" customWidth="1"/>
    <col min="10502" max="10502" width="16" style="527" customWidth="1"/>
    <col min="10503" max="10503" width="14.5703125" style="527" customWidth="1"/>
    <col min="10504" max="10504" width="12.28515625" style="527" customWidth="1"/>
    <col min="10505" max="10505" width="12.5703125" style="527" customWidth="1"/>
    <col min="10506" max="10506" width="13.85546875" style="527" customWidth="1"/>
    <col min="10507" max="10508" width="12.5703125" style="527" customWidth="1"/>
    <col min="10509" max="10509" width="13.85546875" style="527" customWidth="1"/>
    <col min="10510" max="10510" width="9.140625" style="527"/>
    <col min="10511" max="10511" width="31.140625" style="527" customWidth="1"/>
    <col min="10512" max="10752" width="9.140625" style="527"/>
    <col min="10753" max="10753" width="0.140625" style="527" customWidth="1"/>
    <col min="10754" max="10754" width="1.42578125" style="527" customWidth="1"/>
    <col min="10755" max="10755" width="2.140625" style="527" customWidth="1"/>
    <col min="10756" max="10756" width="2.42578125" style="527" customWidth="1"/>
    <col min="10757" max="10757" width="59.42578125" style="527" customWidth="1"/>
    <col min="10758" max="10758" width="16" style="527" customWidth="1"/>
    <col min="10759" max="10759" width="14.5703125" style="527" customWidth="1"/>
    <col min="10760" max="10760" width="12.28515625" style="527" customWidth="1"/>
    <col min="10761" max="10761" width="12.5703125" style="527" customWidth="1"/>
    <col min="10762" max="10762" width="13.85546875" style="527" customWidth="1"/>
    <col min="10763" max="10764" width="12.5703125" style="527" customWidth="1"/>
    <col min="10765" max="10765" width="13.85546875" style="527" customWidth="1"/>
    <col min="10766" max="10766" width="9.140625" style="527"/>
    <col min="10767" max="10767" width="31.140625" style="527" customWidth="1"/>
    <col min="10768" max="11008" width="9.140625" style="527"/>
    <col min="11009" max="11009" width="0.140625" style="527" customWidth="1"/>
    <col min="11010" max="11010" width="1.42578125" style="527" customWidth="1"/>
    <col min="11011" max="11011" width="2.140625" style="527" customWidth="1"/>
    <col min="11012" max="11012" width="2.42578125" style="527" customWidth="1"/>
    <col min="11013" max="11013" width="59.42578125" style="527" customWidth="1"/>
    <col min="11014" max="11014" width="16" style="527" customWidth="1"/>
    <col min="11015" max="11015" width="14.5703125" style="527" customWidth="1"/>
    <col min="11016" max="11016" width="12.28515625" style="527" customWidth="1"/>
    <col min="11017" max="11017" width="12.5703125" style="527" customWidth="1"/>
    <col min="11018" max="11018" width="13.85546875" style="527" customWidth="1"/>
    <col min="11019" max="11020" width="12.5703125" style="527" customWidth="1"/>
    <col min="11021" max="11021" width="13.85546875" style="527" customWidth="1"/>
    <col min="11022" max="11022" width="9.140625" style="527"/>
    <col min="11023" max="11023" width="31.140625" style="527" customWidth="1"/>
    <col min="11024" max="11264" width="9.140625" style="527"/>
    <col min="11265" max="11265" width="0.140625" style="527" customWidth="1"/>
    <col min="11266" max="11266" width="1.42578125" style="527" customWidth="1"/>
    <col min="11267" max="11267" width="2.140625" style="527" customWidth="1"/>
    <col min="11268" max="11268" width="2.42578125" style="527" customWidth="1"/>
    <col min="11269" max="11269" width="59.42578125" style="527" customWidth="1"/>
    <col min="11270" max="11270" width="16" style="527" customWidth="1"/>
    <col min="11271" max="11271" width="14.5703125" style="527" customWidth="1"/>
    <col min="11272" max="11272" width="12.28515625" style="527" customWidth="1"/>
    <col min="11273" max="11273" width="12.5703125" style="527" customWidth="1"/>
    <col min="11274" max="11274" width="13.85546875" style="527" customWidth="1"/>
    <col min="11275" max="11276" width="12.5703125" style="527" customWidth="1"/>
    <col min="11277" max="11277" width="13.85546875" style="527" customWidth="1"/>
    <col min="11278" max="11278" width="9.140625" style="527"/>
    <col min="11279" max="11279" width="31.140625" style="527" customWidth="1"/>
    <col min="11280" max="11520" width="9.140625" style="527"/>
    <col min="11521" max="11521" width="0.140625" style="527" customWidth="1"/>
    <col min="11522" max="11522" width="1.42578125" style="527" customWidth="1"/>
    <col min="11523" max="11523" width="2.140625" style="527" customWidth="1"/>
    <col min="11524" max="11524" width="2.42578125" style="527" customWidth="1"/>
    <col min="11525" max="11525" width="59.42578125" style="527" customWidth="1"/>
    <col min="11526" max="11526" width="16" style="527" customWidth="1"/>
    <col min="11527" max="11527" width="14.5703125" style="527" customWidth="1"/>
    <col min="11528" max="11528" width="12.28515625" style="527" customWidth="1"/>
    <col min="11529" max="11529" width="12.5703125" style="527" customWidth="1"/>
    <col min="11530" max="11530" width="13.85546875" style="527" customWidth="1"/>
    <col min="11531" max="11532" width="12.5703125" style="527" customWidth="1"/>
    <col min="11533" max="11533" width="13.85546875" style="527" customWidth="1"/>
    <col min="11534" max="11534" width="9.140625" style="527"/>
    <col min="11535" max="11535" width="31.140625" style="527" customWidth="1"/>
    <col min="11536" max="11776" width="9.140625" style="527"/>
    <col min="11777" max="11777" width="0.140625" style="527" customWidth="1"/>
    <col min="11778" max="11778" width="1.42578125" style="527" customWidth="1"/>
    <col min="11779" max="11779" width="2.140625" style="527" customWidth="1"/>
    <col min="11780" max="11780" width="2.42578125" style="527" customWidth="1"/>
    <col min="11781" max="11781" width="59.42578125" style="527" customWidth="1"/>
    <col min="11782" max="11782" width="16" style="527" customWidth="1"/>
    <col min="11783" max="11783" width="14.5703125" style="527" customWidth="1"/>
    <col min="11784" max="11784" width="12.28515625" style="527" customWidth="1"/>
    <col min="11785" max="11785" width="12.5703125" style="527" customWidth="1"/>
    <col min="11786" max="11786" width="13.85546875" style="527" customWidth="1"/>
    <col min="11787" max="11788" width="12.5703125" style="527" customWidth="1"/>
    <col min="11789" max="11789" width="13.85546875" style="527" customWidth="1"/>
    <col min="11790" max="11790" width="9.140625" style="527"/>
    <col min="11791" max="11791" width="31.140625" style="527" customWidth="1"/>
    <col min="11792" max="12032" width="9.140625" style="527"/>
    <col min="12033" max="12033" width="0.140625" style="527" customWidth="1"/>
    <col min="12034" max="12034" width="1.42578125" style="527" customWidth="1"/>
    <col min="12035" max="12035" width="2.140625" style="527" customWidth="1"/>
    <col min="12036" max="12036" width="2.42578125" style="527" customWidth="1"/>
    <col min="12037" max="12037" width="59.42578125" style="527" customWidth="1"/>
    <col min="12038" max="12038" width="16" style="527" customWidth="1"/>
    <col min="12039" max="12039" width="14.5703125" style="527" customWidth="1"/>
    <col min="12040" max="12040" width="12.28515625" style="527" customWidth="1"/>
    <col min="12041" max="12041" width="12.5703125" style="527" customWidth="1"/>
    <col min="12042" max="12042" width="13.85546875" style="527" customWidth="1"/>
    <col min="12043" max="12044" width="12.5703125" style="527" customWidth="1"/>
    <col min="12045" max="12045" width="13.85546875" style="527" customWidth="1"/>
    <col min="12046" max="12046" width="9.140625" style="527"/>
    <col min="12047" max="12047" width="31.140625" style="527" customWidth="1"/>
    <col min="12048" max="12288" width="9.140625" style="527"/>
    <col min="12289" max="12289" width="0.140625" style="527" customWidth="1"/>
    <col min="12290" max="12290" width="1.42578125" style="527" customWidth="1"/>
    <col min="12291" max="12291" width="2.140625" style="527" customWidth="1"/>
    <col min="12292" max="12292" width="2.42578125" style="527" customWidth="1"/>
    <col min="12293" max="12293" width="59.42578125" style="527" customWidth="1"/>
    <col min="12294" max="12294" width="16" style="527" customWidth="1"/>
    <col min="12295" max="12295" width="14.5703125" style="527" customWidth="1"/>
    <col min="12296" max="12296" width="12.28515625" style="527" customWidth="1"/>
    <col min="12297" max="12297" width="12.5703125" style="527" customWidth="1"/>
    <col min="12298" max="12298" width="13.85546875" style="527" customWidth="1"/>
    <col min="12299" max="12300" width="12.5703125" style="527" customWidth="1"/>
    <col min="12301" max="12301" width="13.85546875" style="527" customWidth="1"/>
    <col min="12302" max="12302" width="9.140625" style="527"/>
    <col min="12303" max="12303" width="31.140625" style="527" customWidth="1"/>
    <col min="12304" max="12544" width="9.140625" style="527"/>
    <col min="12545" max="12545" width="0.140625" style="527" customWidth="1"/>
    <col min="12546" max="12546" width="1.42578125" style="527" customWidth="1"/>
    <col min="12547" max="12547" width="2.140625" style="527" customWidth="1"/>
    <col min="12548" max="12548" width="2.42578125" style="527" customWidth="1"/>
    <col min="12549" max="12549" width="59.42578125" style="527" customWidth="1"/>
    <col min="12550" max="12550" width="16" style="527" customWidth="1"/>
    <col min="12551" max="12551" width="14.5703125" style="527" customWidth="1"/>
    <col min="12552" max="12552" width="12.28515625" style="527" customWidth="1"/>
    <col min="12553" max="12553" width="12.5703125" style="527" customWidth="1"/>
    <col min="12554" max="12554" width="13.85546875" style="527" customWidth="1"/>
    <col min="12555" max="12556" width="12.5703125" style="527" customWidth="1"/>
    <col min="12557" max="12557" width="13.85546875" style="527" customWidth="1"/>
    <col min="12558" max="12558" width="9.140625" style="527"/>
    <col min="12559" max="12559" width="31.140625" style="527" customWidth="1"/>
    <col min="12560" max="12800" width="9.140625" style="527"/>
    <col min="12801" max="12801" width="0.140625" style="527" customWidth="1"/>
    <col min="12802" max="12802" width="1.42578125" style="527" customWidth="1"/>
    <col min="12803" max="12803" width="2.140625" style="527" customWidth="1"/>
    <col min="12804" max="12804" width="2.42578125" style="527" customWidth="1"/>
    <col min="12805" max="12805" width="59.42578125" style="527" customWidth="1"/>
    <col min="12806" max="12806" width="16" style="527" customWidth="1"/>
    <col min="12807" max="12807" width="14.5703125" style="527" customWidth="1"/>
    <col min="12808" max="12808" width="12.28515625" style="527" customWidth="1"/>
    <col min="12809" max="12809" width="12.5703125" style="527" customWidth="1"/>
    <col min="12810" max="12810" width="13.85546875" style="527" customWidth="1"/>
    <col min="12811" max="12812" width="12.5703125" style="527" customWidth="1"/>
    <col min="12813" max="12813" width="13.85546875" style="527" customWidth="1"/>
    <col min="12814" max="12814" width="9.140625" style="527"/>
    <col min="12815" max="12815" width="31.140625" style="527" customWidth="1"/>
    <col min="12816" max="13056" width="9.140625" style="527"/>
    <col min="13057" max="13057" width="0.140625" style="527" customWidth="1"/>
    <col min="13058" max="13058" width="1.42578125" style="527" customWidth="1"/>
    <col min="13059" max="13059" width="2.140625" style="527" customWidth="1"/>
    <col min="13060" max="13060" width="2.42578125" style="527" customWidth="1"/>
    <col min="13061" max="13061" width="59.42578125" style="527" customWidth="1"/>
    <col min="13062" max="13062" width="16" style="527" customWidth="1"/>
    <col min="13063" max="13063" width="14.5703125" style="527" customWidth="1"/>
    <col min="13064" max="13064" width="12.28515625" style="527" customWidth="1"/>
    <col min="13065" max="13065" width="12.5703125" style="527" customWidth="1"/>
    <col min="13066" max="13066" width="13.85546875" style="527" customWidth="1"/>
    <col min="13067" max="13068" width="12.5703125" style="527" customWidth="1"/>
    <col min="13069" max="13069" width="13.85546875" style="527" customWidth="1"/>
    <col min="13070" max="13070" width="9.140625" style="527"/>
    <col min="13071" max="13071" width="31.140625" style="527" customWidth="1"/>
    <col min="13072" max="13312" width="9.140625" style="527"/>
    <col min="13313" max="13313" width="0.140625" style="527" customWidth="1"/>
    <col min="13314" max="13314" width="1.42578125" style="527" customWidth="1"/>
    <col min="13315" max="13315" width="2.140625" style="527" customWidth="1"/>
    <col min="13316" max="13316" width="2.42578125" style="527" customWidth="1"/>
    <col min="13317" max="13317" width="59.42578125" style="527" customWidth="1"/>
    <col min="13318" max="13318" width="16" style="527" customWidth="1"/>
    <col min="13319" max="13319" width="14.5703125" style="527" customWidth="1"/>
    <col min="13320" max="13320" width="12.28515625" style="527" customWidth="1"/>
    <col min="13321" max="13321" width="12.5703125" style="527" customWidth="1"/>
    <col min="13322" max="13322" width="13.85546875" style="527" customWidth="1"/>
    <col min="13323" max="13324" width="12.5703125" style="527" customWidth="1"/>
    <col min="13325" max="13325" width="13.85546875" style="527" customWidth="1"/>
    <col min="13326" max="13326" width="9.140625" style="527"/>
    <col min="13327" max="13327" width="31.140625" style="527" customWidth="1"/>
    <col min="13328" max="13568" width="9.140625" style="527"/>
    <col min="13569" max="13569" width="0.140625" style="527" customWidth="1"/>
    <col min="13570" max="13570" width="1.42578125" style="527" customWidth="1"/>
    <col min="13571" max="13571" width="2.140625" style="527" customWidth="1"/>
    <col min="13572" max="13572" width="2.42578125" style="527" customWidth="1"/>
    <col min="13573" max="13573" width="59.42578125" style="527" customWidth="1"/>
    <col min="13574" max="13574" width="16" style="527" customWidth="1"/>
    <col min="13575" max="13575" width="14.5703125" style="527" customWidth="1"/>
    <col min="13576" max="13576" width="12.28515625" style="527" customWidth="1"/>
    <col min="13577" max="13577" width="12.5703125" style="527" customWidth="1"/>
    <col min="13578" max="13578" width="13.85546875" style="527" customWidth="1"/>
    <col min="13579" max="13580" width="12.5703125" style="527" customWidth="1"/>
    <col min="13581" max="13581" width="13.85546875" style="527" customWidth="1"/>
    <col min="13582" max="13582" width="9.140625" style="527"/>
    <col min="13583" max="13583" width="31.140625" style="527" customWidth="1"/>
    <col min="13584" max="13824" width="9.140625" style="527"/>
    <col min="13825" max="13825" width="0.140625" style="527" customWidth="1"/>
    <col min="13826" max="13826" width="1.42578125" style="527" customWidth="1"/>
    <col min="13827" max="13827" width="2.140625" style="527" customWidth="1"/>
    <col min="13828" max="13828" width="2.42578125" style="527" customWidth="1"/>
    <col min="13829" max="13829" width="59.42578125" style="527" customWidth="1"/>
    <col min="13830" max="13830" width="16" style="527" customWidth="1"/>
    <col min="13831" max="13831" width="14.5703125" style="527" customWidth="1"/>
    <col min="13832" max="13832" width="12.28515625" style="527" customWidth="1"/>
    <col min="13833" max="13833" width="12.5703125" style="527" customWidth="1"/>
    <col min="13834" max="13834" width="13.85546875" style="527" customWidth="1"/>
    <col min="13835" max="13836" width="12.5703125" style="527" customWidth="1"/>
    <col min="13837" max="13837" width="13.85546875" style="527" customWidth="1"/>
    <col min="13838" max="13838" width="9.140625" style="527"/>
    <col min="13839" max="13839" width="31.140625" style="527" customWidth="1"/>
    <col min="13840" max="14080" width="9.140625" style="527"/>
    <col min="14081" max="14081" width="0.140625" style="527" customWidth="1"/>
    <col min="14082" max="14082" width="1.42578125" style="527" customWidth="1"/>
    <col min="14083" max="14083" width="2.140625" style="527" customWidth="1"/>
    <col min="14084" max="14084" width="2.42578125" style="527" customWidth="1"/>
    <col min="14085" max="14085" width="59.42578125" style="527" customWidth="1"/>
    <col min="14086" max="14086" width="16" style="527" customWidth="1"/>
    <col min="14087" max="14087" width="14.5703125" style="527" customWidth="1"/>
    <col min="14088" max="14088" width="12.28515625" style="527" customWidth="1"/>
    <col min="14089" max="14089" width="12.5703125" style="527" customWidth="1"/>
    <col min="14090" max="14090" width="13.85546875" style="527" customWidth="1"/>
    <col min="14091" max="14092" width="12.5703125" style="527" customWidth="1"/>
    <col min="14093" max="14093" width="13.85546875" style="527" customWidth="1"/>
    <col min="14094" max="14094" width="9.140625" style="527"/>
    <col min="14095" max="14095" width="31.140625" style="527" customWidth="1"/>
    <col min="14096" max="14336" width="9.140625" style="527"/>
    <col min="14337" max="14337" width="0.140625" style="527" customWidth="1"/>
    <col min="14338" max="14338" width="1.42578125" style="527" customWidth="1"/>
    <col min="14339" max="14339" width="2.140625" style="527" customWidth="1"/>
    <col min="14340" max="14340" width="2.42578125" style="527" customWidth="1"/>
    <col min="14341" max="14341" width="59.42578125" style="527" customWidth="1"/>
    <col min="14342" max="14342" width="16" style="527" customWidth="1"/>
    <col min="14343" max="14343" width="14.5703125" style="527" customWidth="1"/>
    <col min="14344" max="14344" width="12.28515625" style="527" customWidth="1"/>
    <col min="14345" max="14345" width="12.5703125" style="527" customWidth="1"/>
    <col min="14346" max="14346" width="13.85546875" style="527" customWidth="1"/>
    <col min="14347" max="14348" width="12.5703125" style="527" customWidth="1"/>
    <col min="14349" max="14349" width="13.85546875" style="527" customWidth="1"/>
    <col min="14350" max="14350" width="9.140625" style="527"/>
    <col min="14351" max="14351" width="31.140625" style="527" customWidth="1"/>
    <col min="14352" max="14592" width="9.140625" style="527"/>
    <col min="14593" max="14593" width="0.140625" style="527" customWidth="1"/>
    <col min="14594" max="14594" width="1.42578125" style="527" customWidth="1"/>
    <col min="14595" max="14595" width="2.140625" style="527" customWidth="1"/>
    <col min="14596" max="14596" width="2.42578125" style="527" customWidth="1"/>
    <col min="14597" max="14597" width="59.42578125" style="527" customWidth="1"/>
    <col min="14598" max="14598" width="16" style="527" customWidth="1"/>
    <col min="14599" max="14599" width="14.5703125" style="527" customWidth="1"/>
    <col min="14600" max="14600" width="12.28515625" style="527" customWidth="1"/>
    <col min="14601" max="14601" width="12.5703125" style="527" customWidth="1"/>
    <col min="14602" max="14602" width="13.85546875" style="527" customWidth="1"/>
    <col min="14603" max="14604" width="12.5703125" style="527" customWidth="1"/>
    <col min="14605" max="14605" width="13.85546875" style="527" customWidth="1"/>
    <col min="14606" max="14606" width="9.140625" style="527"/>
    <col min="14607" max="14607" width="31.140625" style="527" customWidth="1"/>
    <col min="14608" max="14848" width="9.140625" style="527"/>
    <col min="14849" max="14849" width="0.140625" style="527" customWidth="1"/>
    <col min="14850" max="14850" width="1.42578125" style="527" customWidth="1"/>
    <col min="14851" max="14851" width="2.140625" style="527" customWidth="1"/>
    <col min="14852" max="14852" width="2.42578125" style="527" customWidth="1"/>
    <col min="14853" max="14853" width="59.42578125" style="527" customWidth="1"/>
    <col min="14854" max="14854" width="16" style="527" customWidth="1"/>
    <col min="14855" max="14855" width="14.5703125" style="527" customWidth="1"/>
    <col min="14856" max="14856" width="12.28515625" style="527" customWidth="1"/>
    <col min="14857" max="14857" width="12.5703125" style="527" customWidth="1"/>
    <col min="14858" max="14858" width="13.85546875" style="527" customWidth="1"/>
    <col min="14859" max="14860" width="12.5703125" style="527" customWidth="1"/>
    <col min="14861" max="14861" width="13.85546875" style="527" customWidth="1"/>
    <col min="14862" max="14862" width="9.140625" style="527"/>
    <col min="14863" max="14863" width="31.140625" style="527" customWidth="1"/>
    <col min="14864" max="15104" width="9.140625" style="527"/>
    <col min="15105" max="15105" width="0.140625" style="527" customWidth="1"/>
    <col min="15106" max="15106" width="1.42578125" style="527" customWidth="1"/>
    <col min="15107" max="15107" width="2.140625" style="527" customWidth="1"/>
    <col min="15108" max="15108" width="2.42578125" style="527" customWidth="1"/>
    <col min="15109" max="15109" width="59.42578125" style="527" customWidth="1"/>
    <col min="15110" max="15110" width="16" style="527" customWidth="1"/>
    <col min="15111" max="15111" width="14.5703125" style="527" customWidth="1"/>
    <col min="15112" max="15112" width="12.28515625" style="527" customWidth="1"/>
    <col min="15113" max="15113" width="12.5703125" style="527" customWidth="1"/>
    <col min="15114" max="15114" width="13.85546875" style="527" customWidth="1"/>
    <col min="15115" max="15116" width="12.5703125" style="527" customWidth="1"/>
    <col min="15117" max="15117" width="13.85546875" style="527" customWidth="1"/>
    <col min="15118" max="15118" width="9.140625" style="527"/>
    <col min="15119" max="15119" width="31.140625" style="527" customWidth="1"/>
    <col min="15120" max="15360" width="9.140625" style="527"/>
    <col min="15361" max="15361" width="0.140625" style="527" customWidth="1"/>
    <col min="15362" max="15362" width="1.42578125" style="527" customWidth="1"/>
    <col min="15363" max="15363" width="2.140625" style="527" customWidth="1"/>
    <col min="15364" max="15364" width="2.42578125" style="527" customWidth="1"/>
    <col min="15365" max="15365" width="59.42578125" style="527" customWidth="1"/>
    <col min="15366" max="15366" width="16" style="527" customWidth="1"/>
    <col min="15367" max="15367" width="14.5703125" style="527" customWidth="1"/>
    <col min="15368" max="15368" width="12.28515625" style="527" customWidth="1"/>
    <col min="15369" max="15369" width="12.5703125" style="527" customWidth="1"/>
    <col min="15370" max="15370" width="13.85546875" style="527" customWidth="1"/>
    <col min="15371" max="15372" width="12.5703125" style="527" customWidth="1"/>
    <col min="15373" max="15373" width="13.85546875" style="527" customWidth="1"/>
    <col min="15374" max="15374" width="9.140625" style="527"/>
    <col min="15375" max="15375" width="31.140625" style="527" customWidth="1"/>
    <col min="15376" max="15616" width="9.140625" style="527"/>
    <col min="15617" max="15617" width="0.140625" style="527" customWidth="1"/>
    <col min="15618" max="15618" width="1.42578125" style="527" customWidth="1"/>
    <col min="15619" max="15619" width="2.140625" style="527" customWidth="1"/>
    <col min="15620" max="15620" width="2.42578125" style="527" customWidth="1"/>
    <col min="15621" max="15621" width="59.42578125" style="527" customWidth="1"/>
    <col min="15622" max="15622" width="16" style="527" customWidth="1"/>
    <col min="15623" max="15623" width="14.5703125" style="527" customWidth="1"/>
    <col min="15624" max="15624" width="12.28515625" style="527" customWidth="1"/>
    <col min="15625" max="15625" width="12.5703125" style="527" customWidth="1"/>
    <col min="15626" max="15626" width="13.85546875" style="527" customWidth="1"/>
    <col min="15627" max="15628" width="12.5703125" style="527" customWidth="1"/>
    <col min="15629" max="15629" width="13.85546875" style="527" customWidth="1"/>
    <col min="15630" max="15630" width="9.140625" style="527"/>
    <col min="15631" max="15631" width="31.140625" style="527" customWidth="1"/>
    <col min="15632" max="15872" width="9.140625" style="527"/>
    <col min="15873" max="15873" width="0.140625" style="527" customWidth="1"/>
    <col min="15874" max="15874" width="1.42578125" style="527" customWidth="1"/>
    <col min="15875" max="15875" width="2.140625" style="527" customWidth="1"/>
    <col min="15876" max="15876" width="2.42578125" style="527" customWidth="1"/>
    <col min="15877" max="15877" width="59.42578125" style="527" customWidth="1"/>
    <col min="15878" max="15878" width="16" style="527" customWidth="1"/>
    <col min="15879" max="15879" width="14.5703125" style="527" customWidth="1"/>
    <col min="15880" max="15880" width="12.28515625" style="527" customWidth="1"/>
    <col min="15881" max="15881" width="12.5703125" style="527" customWidth="1"/>
    <col min="15882" max="15882" width="13.85546875" style="527" customWidth="1"/>
    <col min="15883" max="15884" width="12.5703125" style="527" customWidth="1"/>
    <col min="15885" max="15885" width="13.85546875" style="527" customWidth="1"/>
    <col min="15886" max="15886" width="9.140625" style="527"/>
    <col min="15887" max="15887" width="31.140625" style="527" customWidth="1"/>
    <col min="15888" max="16128" width="9.140625" style="527"/>
    <col min="16129" max="16129" width="0.140625" style="527" customWidth="1"/>
    <col min="16130" max="16130" width="1.42578125" style="527" customWidth="1"/>
    <col min="16131" max="16131" width="2.140625" style="527" customWidth="1"/>
    <col min="16132" max="16132" width="2.42578125" style="527" customWidth="1"/>
    <col min="16133" max="16133" width="59.42578125" style="527" customWidth="1"/>
    <col min="16134" max="16134" width="16" style="527" customWidth="1"/>
    <col min="16135" max="16135" width="14.5703125" style="527" customWidth="1"/>
    <col min="16136" max="16136" width="12.28515625" style="527" customWidth="1"/>
    <col min="16137" max="16137" width="12.5703125" style="527" customWidth="1"/>
    <col min="16138" max="16138" width="13.85546875" style="527" customWidth="1"/>
    <col min="16139" max="16140" width="12.5703125" style="527" customWidth="1"/>
    <col min="16141" max="16141" width="13.85546875" style="527" customWidth="1"/>
    <col min="16142" max="16142" width="9.140625" style="527"/>
    <col min="16143" max="16143" width="31.140625" style="527" customWidth="1"/>
    <col min="16144" max="16384" width="9.140625" style="527"/>
  </cols>
  <sheetData>
    <row r="1" spans="1:40">
      <c r="M1" s="529" t="s">
        <v>27</v>
      </c>
    </row>
    <row r="3" spans="1:40">
      <c r="B3" s="1201" t="s">
        <v>26</v>
      </c>
      <c r="C3" s="1201"/>
      <c r="D3" s="1201"/>
      <c r="E3" s="1201"/>
      <c r="F3" s="1201"/>
      <c r="G3" s="1201"/>
      <c r="H3" s="1201"/>
      <c r="I3" s="1201"/>
      <c r="J3" s="1201"/>
      <c r="K3" s="1201"/>
      <c r="L3" s="1201"/>
      <c r="M3" s="1201"/>
    </row>
    <row r="4" spans="1:40" ht="13.5" thickBot="1">
      <c r="J4" s="527"/>
      <c r="K4" s="527"/>
      <c r="L4" s="1202" t="s">
        <v>28</v>
      </c>
      <c r="M4" s="1202"/>
    </row>
    <row r="5" spans="1:40" ht="44.25" customHeight="1" thickBot="1">
      <c r="A5" s="530"/>
      <c r="B5" s="1203" t="s">
        <v>29</v>
      </c>
      <c r="C5" s="1203"/>
      <c r="D5" s="1203"/>
      <c r="E5" s="1204"/>
      <c r="F5" s="1207">
        <v>40178</v>
      </c>
      <c r="G5" s="1208"/>
      <c r="H5" s="1208"/>
      <c r="I5" s="1209"/>
      <c r="J5" s="1210">
        <v>40543</v>
      </c>
      <c r="K5" s="1208"/>
      <c r="L5" s="1208"/>
      <c r="M5" s="1209"/>
    </row>
    <row r="6" spans="1:40" ht="44.25" customHeight="1" thickBot="1">
      <c r="A6" s="531"/>
      <c r="B6" s="1205"/>
      <c r="C6" s="1205"/>
      <c r="D6" s="1205"/>
      <c r="E6" s="1206"/>
      <c r="F6" s="532" t="s">
        <v>30</v>
      </c>
      <c r="G6" s="532" t="s">
        <v>31</v>
      </c>
      <c r="H6" s="533" t="s">
        <v>32</v>
      </c>
      <c r="I6" s="530" t="s">
        <v>33</v>
      </c>
      <c r="J6" s="532" t="s">
        <v>30</v>
      </c>
      <c r="K6" s="532" t="s">
        <v>31</v>
      </c>
      <c r="L6" s="533" t="s">
        <v>32</v>
      </c>
      <c r="M6" s="530" t="s">
        <v>33</v>
      </c>
    </row>
    <row r="7" spans="1:40" s="538" customFormat="1" ht="12.75" customHeight="1" thickBot="1">
      <c r="A7" s="497"/>
      <c r="B7" s="1211" t="s">
        <v>238</v>
      </c>
      <c r="C7" s="1212"/>
      <c r="D7" s="1212"/>
      <c r="E7" s="1213"/>
      <c r="F7" s="534">
        <v>21664.047999999999</v>
      </c>
      <c r="G7" s="534">
        <v>9245.1332450000154</v>
      </c>
      <c r="H7" s="535">
        <v>1314.6715400000019</v>
      </c>
      <c r="I7" s="536">
        <v>32223.852785000017</v>
      </c>
      <c r="J7" s="534">
        <v>23721.077000000001</v>
      </c>
      <c r="K7" s="534">
        <v>9727.0299899999864</v>
      </c>
      <c r="L7" s="535">
        <v>1225.598</v>
      </c>
      <c r="M7" s="536">
        <v>34673.704989999984</v>
      </c>
      <c r="N7" s="537"/>
      <c r="O7" s="537"/>
      <c r="P7" s="537"/>
      <c r="Q7" s="537"/>
      <c r="R7" s="537"/>
      <c r="S7" s="537"/>
      <c r="T7" s="537"/>
      <c r="U7" s="537"/>
      <c r="V7" s="537"/>
      <c r="W7" s="537"/>
      <c r="X7" s="537"/>
      <c r="Y7" s="537"/>
      <c r="Z7" s="537"/>
      <c r="AA7" s="537"/>
      <c r="AB7" s="537"/>
      <c r="AC7" s="537"/>
      <c r="AD7" s="537"/>
      <c r="AE7" s="537"/>
      <c r="AF7" s="537"/>
      <c r="AG7" s="537"/>
      <c r="AH7" s="537"/>
      <c r="AI7" s="537"/>
      <c r="AJ7" s="537"/>
      <c r="AK7" s="537"/>
      <c r="AL7" s="537"/>
      <c r="AM7" s="537"/>
      <c r="AN7" s="537"/>
    </row>
    <row r="8" spans="1:40" ht="12.75" customHeight="1">
      <c r="A8" s="539"/>
      <c r="B8" s="1180" t="s">
        <v>239</v>
      </c>
      <c r="C8" s="1181"/>
      <c r="D8" s="1181"/>
      <c r="E8" s="1182"/>
      <c r="F8" s="540">
        <v>11629.575999999999</v>
      </c>
      <c r="G8" s="540">
        <v>4498.943852000014</v>
      </c>
      <c r="H8" s="541">
        <v>979.88337000000195</v>
      </c>
      <c r="I8" s="542">
        <v>17108.403222000015</v>
      </c>
      <c r="J8" s="540">
        <v>12597.641</v>
      </c>
      <c r="K8" s="540">
        <v>4974.3055799999875</v>
      </c>
      <c r="L8" s="541">
        <v>927.30700000000002</v>
      </c>
      <c r="M8" s="542">
        <v>18499.253579999986</v>
      </c>
    </row>
    <row r="9" spans="1:40" ht="12.75" customHeight="1">
      <c r="A9" s="539"/>
      <c r="B9" s="1145" t="s">
        <v>240</v>
      </c>
      <c r="C9" s="1146"/>
      <c r="D9" s="1146"/>
      <c r="E9" s="1190"/>
      <c r="F9" s="314">
        <v>1767.058</v>
      </c>
      <c r="G9" s="314">
        <v>831.69746400000099</v>
      </c>
      <c r="H9" s="315">
        <v>94.168540000000007</v>
      </c>
      <c r="I9" s="543">
        <v>2692.9240040000013</v>
      </c>
      <c r="J9" s="314">
        <v>2081.2890000000002</v>
      </c>
      <c r="K9" s="314">
        <v>792.37888999999961</v>
      </c>
      <c r="L9" s="315">
        <v>111.973</v>
      </c>
      <c r="M9" s="543">
        <v>2985.6408899999997</v>
      </c>
    </row>
    <row r="10" spans="1:40" ht="12.75" customHeight="1">
      <c r="A10" s="539"/>
      <c r="B10" s="1145" t="s">
        <v>241</v>
      </c>
      <c r="C10" s="1146"/>
      <c r="D10" s="1146"/>
      <c r="E10" s="1190"/>
      <c r="F10" s="314">
        <v>0.19900000000000001</v>
      </c>
      <c r="G10" s="314">
        <v>0.55066499999999996</v>
      </c>
      <c r="H10" s="315">
        <v>0.25538</v>
      </c>
      <c r="I10" s="543">
        <v>1.005045</v>
      </c>
      <c r="J10" s="314">
        <v>0.19900000000000001</v>
      </c>
      <c r="K10" s="314">
        <v>0.51366999999999996</v>
      </c>
      <c r="L10" s="315">
        <v>0</v>
      </c>
      <c r="M10" s="543">
        <v>0.71266999999999991</v>
      </c>
    </row>
    <row r="11" spans="1:40" ht="12.75" customHeight="1">
      <c r="A11" s="539"/>
      <c r="B11" s="1145" t="s">
        <v>242</v>
      </c>
      <c r="C11" s="1146"/>
      <c r="D11" s="1146"/>
      <c r="E11" s="1190"/>
      <c r="F11" s="314">
        <v>10.178000000000001</v>
      </c>
      <c r="G11" s="314">
        <v>17.118109</v>
      </c>
      <c r="H11" s="315">
        <v>1.3625099999999999</v>
      </c>
      <c r="I11" s="543">
        <v>28.658618999999998</v>
      </c>
      <c r="J11" s="314">
        <v>6.7720000000000002</v>
      </c>
      <c r="K11" s="314">
        <v>10.37374</v>
      </c>
      <c r="L11" s="315">
        <v>0.65100000000000002</v>
      </c>
      <c r="M11" s="543">
        <v>17.796739999999996</v>
      </c>
    </row>
    <row r="12" spans="1:40" ht="15.75" customHeight="1" thickBot="1">
      <c r="A12" s="544"/>
      <c r="B12" s="1156" t="s">
        <v>243</v>
      </c>
      <c r="C12" s="1157"/>
      <c r="D12" s="1157"/>
      <c r="E12" s="1194"/>
      <c r="F12" s="545">
        <v>8257.0370000000003</v>
      </c>
      <c r="G12" s="545">
        <v>3896.823155</v>
      </c>
      <c r="H12" s="546">
        <v>239.00173999999998</v>
      </c>
      <c r="I12" s="547">
        <v>12392.861895000002</v>
      </c>
      <c r="J12" s="545">
        <v>9035.1759999999995</v>
      </c>
      <c r="K12" s="545">
        <v>3949.45811</v>
      </c>
      <c r="L12" s="546">
        <v>185.667</v>
      </c>
      <c r="M12" s="547">
        <v>13170.301109999999</v>
      </c>
    </row>
    <row r="13" spans="1:40" s="538" customFormat="1" ht="12.75" customHeight="1" thickBot="1">
      <c r="A13" s="498"/>
      <c r="B13" s="1149" t="s">
        <v>244</v>
      </c>
      <c r="C13" s="1150"/>
      <c r="D13" s="1150"/>
      <c r="E13" s="1150"/>
      <c r="F13" s="548">
        <v>582.36500000000001</v>
      </c>
      <c r="G13" s="548">
        <v>568.42899999999997</v>
      </c>
      <c r="H13" s="549">
        <v>0</v>
      </c>
      <c r="I13" s="550">
        <v>1150.7940000000001</v>
      </c>
      <c r="J13" s="548">
        <v>445.964</v>
      </c>
      <c r="K13" s="548">
        <v>184.08500000000001</v>
      </c>
      <c r="L13" s="549">
        <v>0</v>
      </c>
      <c r="M13" s="550">
        <v>630.04899999999998</v>
      </c>
      <c r="N13" s="537"/>
      <c r="O13" s="537"/>
      <c r="P13" s="537"/>
      <c r="Q13" s="537"/>
      <c r="R13" s="537"/>
      <c r="S13" s="537"/>
      <c r="T13" s="537"/>
      <c r="U13" s="537"/>
      <c r="V13" s="537"/>
      <c r="W13" s="537"/>
      <c r="X13" s="537"/>
      <c r="Y13" s="537"/>
      <c r="Z13" s="537"/>
      <c r="AA13" s="537"/>
      <c r="AB13" s="537"/>
      <c r="AC13" s="537"/>
      <c r="AD13" s="537"/>
      <c r="AE13" s="537"/>
      <c r="AF13" s="537"/>
      <c r="AG13" s="537"/>
      <c r="AH13" s="537"/>
      <c r="AI13" s="537"/>
      <c r="AJ13" s="537"/>
      <c r="AK13" s="537"/>
      <c r="AL13" s="537"/>
      <c r="AM13" s="537"/>
      <c r="AN13" s="537"/>
    </row>
    <row r="14" spans="1:40" ht="27" customHeight="1">
      <c r="A14" s="539"/>
      <c r="B14" s="1165" t="s">
        <v>245</v>
      </c>
      <c r="C14" s="1166"/>
      <c r="D14" s="1166"/>
      <c r="E14" s="1166"/>
      <c r="F14" s="540">
        <v>307.86900000000003</v>
      </c>
      <c r="G14" s="540">
        <v>118.93300000000001</v>
      </c>
      <c r="H14" s="541">
        <v>0</v>
      </c>
      <c r="I14" s="542">
        <v>426.80200000000002</v>
      </c>
      <c r="J14" s="540">
        <v>121.51900000000001</v>
      </c>
      <c r="K14" s="540">
        <v>8.4589999999999996</v>
      </c>
      <c r="L14" s="541">
        <v>0</v>
      </c>
      <c r="M14" s="542">
        <v>129.97800000000001</v>
      </c>
    </row>
    <row r="15" spans="1:40" ht="27" customHeight="1">
      <c r="A15" s="539"/>
      <c r="B15" s="1145" t="s">
        <v>246</v>
      </c>
      <c r="C15" s="1146"/>
      <c r="D15" s="1146"/>
      <c r="E15" s="1146"/>
      <c r="F15" s="314">
        <v>89.736000000000004</v>
      </c>
      <c r="G15" s="314">
        <v>325.37900000000002</v>
      </c>
      <c r="H15" s="315">
        <v>0</v>
      </c>
      <c r="I15" s="543">
        <v>415.11500000000001</v>
      </c>
      <c r="J15" s="314">
        <v>78.27</v>
      </c>
      <c r="K15" s="314">
        <v>175.626</v>
      </c>
      <c r="L15" s="315">
        <v>0</v>
      </c>
      <c r="M15" s="543">
        <v>253.89599999999999</v>
      </c>
    </row>
    <row r="16" spans="1:40" ht="27" customHeight="1" thickBot="1">
      <c r="A16" s="539"/>
      <c r="B16" s="1156" t="s">
        <v>247</v>
      </c>
      <c r="C16" s="1157"/>
      <c r="D16" s="1157"/>
      <c r="E16" s="1157"/>
      <c r="F16" s="545">
        <v>184.76</v>
      </c>
      <c r="G16" s="545">
        <v>124.117</v>
      </c>
      <c r="H16" s="546">
        <v>0</v>
      </c>
      <c r="I16" s="547">
        <v>308.87700000000001</v>
      </c>
      <c r="J16" s="545">
        <v>246.17500000000001</v>
      </c>
      <c r="K16" s="545">
        <v>0</v>
      </c>
      <c r="L16" s="546">
        <v>0</v>
      </c>
      <c r="M16" s="547">
        <v>246.17500000000001</v>
      </c>
    </row>
    <row r="17" spans="1:40" s="538" customFormat="1" ht="27.75" customHeight="1" thickBot="1">
      <c r="A17" s="498"/>
      <c r="B17" s="1124" t="s">
        <v>36</v>
      </c>
      <c r="C17" s="1125"/>
      <c r="D17" s="1125"/>
      <c r="E17" s="1125"/>
      <c r="F17" s="548">
        <v>14.612</v>
      </c>
      <c r="G17" s="548">
        <v>0</v>
      </c>
      <c r="H17" s="549">
        <v>0</v>
      </c>
      <c r="I17" s="550">
        <v>14.612</v>
      </c>
      <c r="J17" s="548">
        <v>2.5960000000000001</v>
      </c>
      <c r="K17" s="548">
        <v>0</v>
      </c>
      <c r="L17" s="549">
        <v>0</v>
      </c>
      <c r="M17" s="550">
        <v>2.5960000000000001</v>
      </c>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7"/>
      <c r="AK17" s="537"/>
      <c r="AL17" s="537"/>
      <c r="AM17" s="537"/>
      <c r="AN17" s="537"/>
    </row>
    <row r="18" spans="1:40" ht="27" customHeight="1" thickBot="1">
      <c r="A18" s="551"/>
      <c r="B18" s="1198" t="s">
        <v>248</v>
      </c>
      <c r="C18" s="1199"/>
      <c r="D18" s="1199"/>
      <c r="E18" s="1200"/>
      <c r="F18" s="552">
        <v>14.612</v>
      </c>
      <c r="G18" s="553">
        <v>0</v>
      </c>
      <c r="H18" s="554">
        <v>0</v>
      </c>
      <c r="I18" s="536">
        <v>14.612</v>
      </c>
      <c r="J18" s="552">
        <v>2.5960000000000001</v>
      </c>
      <c r="K18" s="553">
        <v>0</v>
      </c>
      <c r="L18" s="554">
        <v>0</v>
      </c>
      <c r="M18" s="536">
        <v>2.5960000000000001</v>
      </c>
    </row>
    <row r="19" spans="1:40" s="538" customFormat="1" ht="27.75" customHeight="1" thickBot="1">
      <c r="A19" s="555"/>
      <c r="B19" s="1149" t="s">
        <v>249</v>
      </c>
      <c r="C19" s="1150"/>
      <c r="D19" s="1150"/>
      <c r="E19" s="1150"/>
      <c r="F19" s="556">
        <v>0</v>
      </c>
      <c r="G19" s="548">
        <v>0</v>
      </c>
      <c r="H19" s="549">
        <v>0</v>
      </c>
      <c r="I19" s="550">
        <v>0</v>
      </c>
      <c r="J19" s="556">
        <v>0</v>
      </c>
      <c r="K19" s="548">
        <v>0</v>
      </c>
      <c r="L19" s="549">
        <v>0</v>
      </c>
      <c r="M19" s="550">
        <v>0</v>
      </c>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7"/>
      <c r="AM19" s="537"/>
      <c r="AN19" s="537"/>
    </row>
    <row r="20" spans="1:40" ht="27" hidden="1" customHeight="1">
      <c r="A20" s="539" t="s">
        <v>250</v>
      </c>
      <c r="B20" s="1180" t="s">
        <v>251</v>
      </c>
      <c r="C20" s="1181"/>
      <c r="D20" s="1181"/>
      <c r="E20" s="1182"/>
      <c r="F20" s="540">
        <v>0</v>
      </c>
      <c r="G20" s="540">
        <v>0</v>
      </c>
      <c r="H20" s="541">
        <v>0</v>
      </c>
      <c r="I20" s="542">
        <v>0</v>
      </c>
      <c r="J20" s="540">
        <v>0</v>
      </c>
      <c r="K20" s="540">
        <v>0</v>
      </c>
      <c r="L20" s="541">
        <v>0</v>
      </c>
      <c r="M20" s="542">
        <v>0</v>
      </c>
      <c r="P20" s="528" t="s">
        <v>251</v>
      </c>
    </row>
    <row r="21" spans="1:40" ht="27" hidden="1" customHeight="1">
      <c r="A21" s="539" t="s">
        <v>252</v>
      </c>
      <c r="B21" s="1153" t="s">
        <v>253</v>
      </c>
      <c r="C21" s="1154"/>
      <c r="D21" s="1154"/>
      <c r="E21" s="1155"/>
      <c r="F21" s="314">
        <v>0</v>
      </c>
      <c r="G21" s="314">
        <v>0</v>
      </c>
      <c r="H21" s="315">
        <v>0</v>
      </c>
      <c r="I21" s="543">
        <v>0</v>
      </c>
      <c r="J21" s="314">
        <v>0</v>
      </c>
      <c r="K21" s="314">
        <v>0</v>
      </c>
      <c r="L21" s="315">
        <v>0</v>
      </c>
      <c r="M21" s="543">
        <v>0</v>
      </c>
      <c r="P21" s="528" t="s">
        <v>253</v>
      </c>
    </row>
    <row r="22" spans="1:40" ht="27" hidden="1" customHeight="1">
      <c r="A22" s="539" t="s">
        <v>254</v>
      </c>
      <c r="B22" s="1153" t="s">
        <v>255</v>
      </c>
      <c r="C22" s="1154"/>
      <c r="D22" s="1154"/>
      <c r="E22" s="1155"/>
      <c r="F22" s="314">
        <v>0</v>
      </c>
      <c r="G22" s="314">
        <v>0</v>
      </c>
      <c r="H22" s="315">
        <v>0</v>
      </c>
      <c r="I22" s="543">
        <v>0</v>
      </c>
      <c r="J22" s="314">
        <v>0</v>
      </c>
      <c r="K22" s="314">
        <v>0</v>
      </c>
      <c r="L22" s="315">
        <v>0</v>
      </c>
      <c r="M22" s="543">
        <v>0</v>
      </c>
      <c r="P22" s="528" t="s">
        <v>255</v>
      </c>
    </row>
    <row r="23" spans="1:40" ht="27" hidden="1" customHeight="1" thickBot="1">
      <c r="A23" s="539" t="s">
        <v>256</v>
      </c>
      <c r="B23" s="1153" t="s">
        <v>257</v>
      </c>
      <c r="C23" s="1154"/>
      <c r="D23" s="1154"/>
      <c r="E23" s="1155"/>
      <c r="F23" s="314">
        <v>0</v>
      </c>
      <c r="G23" s="314">
        <v>0</v>
      </c>
      <c r="H23" s="315">
        <v>0</v>
      </c>
      <c r="I23" s="543">
        <v>0</v>
      </c>
      <c r="J23" s="314">
        <v>0</v>
      </c>
      <c r="K23" s="314">
        <v>0</v>
      </c>
      <c r="L23" s="315">
        <v>0</v>
      </c>
      <c r="M23" s="543">
        <v>0</v>
      </c>
      <c r="P23" s="528" t="s">
        <v>257</v>
      </c>
    </row>
    <row r="24" spans="1:40" ht="27" hidden="1" customHeight="1" thickBot="1">
      <c r="A24" s="539" t="s">
        <v>258</v>
      </c>
      <c r="B24" s="1153" t="s">
        <v>259</v>
      </c>
      <c r="C24" s="1154"/>
      <c r="D24" s="1154"/>
      <c r="E24" s="1155"/>
      <c r="F24" s="314">
        <v>0</v>
      </c>
      <c r="G24" s="314">
        <v>0</v>
      </c>
      <c r="H24" s="315">
        <v>0</v>
      </c>
      <c r="I24" s="543">
        <v>0</v>
      </c>
      <c r="J24" s="314">
        <v>0</v>
      </c>
      <c r="K24" s="314">
        <v>0</v>
      </c>
      <c r="L24" s="315">
        <v>0</v>
      </c>
      <c r="M24" s="543">
        <v>0</v>
      </c>
      <c r="P24" s="528" t="s">
        <v>259</v>
      </c>
    </row>
    <row r="25" spans="1:40" ht="27" hidden="1" customHeight="1">
      <c r="A25" s="539" t="s">
        <v>260</v>
      </c>
      <c r="B25" s="1185" t="s">
        <v>261</v>
      </c>
      <c r="C25" s="1186"/>
      <c r="D25" s="1186"/>
      <c r="E25" s="1187"/>
      <c r="F25" s="314">
        <v>0</v>
      </c>
      <c r="G25" s="314">
        <v>0</v>
      </c>
      <c r="H25" s="315">
        <v>0</v>
      </c>
      <c r="I25" s="543">
        <v>0</v>
      </c>
      <c r="J25" s="314">
        <v>0</v>
      </c>
      <c r="K25" s="314">
        <v>0</v>
      </c>
      <c r="L25" s="315">
        <v>0</v>
      </c>
      <c r="M25" s="543">
        <v>0</v>
      </c>
    </row>
    <row r="26" spans="1:40" s="538" customFormat="1" ht="27.75" customHeight="1" thickBot="1">
      <c r="A26" s="498"/>
      <c r="B26" s="1188" t="s">
        <v>560</v>
      </c>
      <c r="C26" s="1189"/>
      <c r="D26" s="1189"/>
      <c r="E26" s="1189"/>
      <c r="F26" s="557">
        <v>0</v>
      </c>
      <c r="G26" s="557">
        <v>0</v>
      </c>
      <c r="H26" s="558">
        <v>0</v>
      </c>
      <c r="I26" s="543">
        <v>0</v>
      </c>
      <c r="J26" s="557">
        <v>0</v>
      </c>
      <c r="K26" s="557">
        <v>0</v>
      </c>
      <c r="L26" s="558">
        <v>0</v>
      </c>
      <c r="M26" s="543">
        <v>0</v>
      </c>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row>
    <row r="27" spans="1:40" ht="27" hidden="1" customHeight="1">
      <c r="A27" s="313" t="s">
        <v>262</v>
      </c>
      <c r="B27" s="1153" t="s">
        <v>263</v>
      </c>
      <c r="C27" s="1154"/>
      <c r="D27" s="1154"/>
      <c r="E27" s="1154"/>
      <c r="F27" s="559">
        <v>0</v>
      </c>
      <c r="G27" s="559">
        <v>0</v>
      </c>
      <c r="H27" s="560">
        <v>0</v>
      </c>
      <c r="I27" s="543">
        <v>0</v>
      </c>
      <c r="J27" s="559">
        <v>0</v>
      </c>
      <c r="K27" s="559">
        <v>0</v>
      </c>
      <c r="L27" s="560">
        <v>0</v>
      </c>
      <c r="M27" s="543">
        <v>0</v>
      </c>
    </row>
    <row r="28" spans="1:40" ht="27" hidden="1" customHeight="1">
      <c r="A28" s="313"/>
      <c r="B28" s="561"/>
      <c r="C28" s="1147" t="s">
        <v>264</v>
      </c>
      <c r="D28" s="1148"/>
      <c r="E28" s="1148"/>
      <c r="F28" s="559">
        <v>0</v>
      </c>
      <c r="G28" s="559">
        <v>0</v>
      </c>
      <c r="H28" s="560">
        <v>0</v>
      </c>
      <c r="I28" s="543">
        <v>0</v>
      </c>
      <c r="J28" s="559">
        <v>0</v>
      </c>
      <c r="K28" s="559">
        <v>0</v>
      </c>
      <c r="L28" s="560">
        <v>0</v>
      </c>
      <c r="M28" s="543">
        <v>0</v>
      </c>
    </row>
    <row r="29" spans="1:40" ht="27" hidden="1" customHeight="1">
      <c r="A29" s="313"/>
      <c r="B29" s="561"/>
      <c r="C29" s="1147" t="s">
        <v>265</v>
      </c>
      <c r="D29" s="1148"/>
      <c r="E29" s="1148"/>
      <c r="F29" s="559">
        <v>0</v>
      </c>
      <c r="G29" s="559">
        <v>0</v>
      </c>
      <c r="H29" s="560">
        <v>0</v>
      </c>
      <c r="I29" s="543">
        <v>0</v>
      </c>
      <c r="J29" s="559">
        <v>0</v>
      </c>
      <c r="K29" s="559">
        <v>0</v>
      </c>
      <c r="L29" s="560">
        <v>0</v>
      </c>
      <c r="M29" s="543">
        <v>0</v>
      </c>
    </row>
    <row r="30" spans="1:40" ht="27" hidden="1" customHeight="1">
      <c r="A30" s="313" t="s">
        <v>266</v>
      </c>
      <c r="B30" s="1163" t="s">
        <v>267</v>
      </c>
      <c r="C30" s="1148"/>
      <c r="D30" s="1148"/>
      <c r="E30" s="1148"/>
      <c r="F30" s="559">
        <v>0</v>
      </c>
      <c r="G30" s="559">
        <v>0</v>
      </c>
      <c r="H30" s="560">
        <v>0</v>
      </c>
      <c r="I30" s="543">
        <v>0</v>
      </c>
      <c r="J30" s="559">
        <v>0</v>
      </c>
      <c r="K30" s="559">
        <v>0</v>
      </c>
      <c r="L30" s="560">
        <v>0</v>
      </c>
      <c r="M30" s="543">
        <v>0</v>
      </c>
    </row>
    <row r="31" spans="1:40" ht="27" hidden="1" customHeight="1">
      <c r="A31" s="313"/>
      <c r="B31" s="561"/>
      <c r="C31" s="1147" t="s">
        <v>264</v>
      </c>
      <c r="D31" s="1148"/>
      <c r="E31" s="1148"/>
      <c r="F31" s="559">
        <v>0</v>
      </c>
      <c r="G31" s="559">
        <v>0</v>
      </c>
      <c r="H31" s="560">
        <v>0</v>
      </c>
      <c r="I31" s="543">
        <v>0</v>
      </c>
      <c r="J31" s="559">
        <v>0</v>
      </c>
      <c r="K31" s="559">
        <v>0</v>
      </c>
      <c r="L31" s="560">
        <v>0</v>
      </c>
      <c r="M31" s="543">
        <v>0</v>
      </c>
    </row>
    <row r="32" spans="1:40" ht="27" hidden="1" customHeight="1">
      <c r="A32" s="313"/>
      <c r="B32" s="561"/>
      <c r="C32" s="1147" t="s">
        <v>265</v>
      </c>
      <c r="D32" s="1148"/>
      <c r="E32" s="1148"/>
      <c r="F32" s="559">
        <v>0</v>
      </c>
      <c r="G32" s="559">
        <v>0</v>
      </c>
      <c r="H32" s="560">
        <v>0</v>
      </c>
      <c r="I32" s="543">
        <v>0</v>
      </c>
      <c r="J32" s="559">
        <v>0</v>
      </c>
      <c r="K32" s="559">
        <v>0</v>
      </c>
      <c r="L32" s="560">
        <v>0</v>
      </c>
      <c r="M32" s="543">
        <v>0</v>
      </c>
    </row>
    <row r="33" spans="1:40" ht="27" hidden="1" customHeight="1">
      <c r="A33" s="313" t="s">
        <v>268</v>
      </c>
      <c r="B33" s="561"/>
      <c r="C33" s="1195" t="s">
        <v>269</v>
      </c>
      <c r="D33" s="1195"/>
      <c r="E33" s="1147"/>
      <c r="F33" s="559">
        <v>0</v>
      </c>
      <c r="G33" s="559">
        <v>0</v>
      </c>
      <c r="H33" s="560">
        <v>0</v>
      </c>
      <c r="I33" s="543">
        <v>0</v>
      </c>
      <c r="J33" s="559">
        <v>0</v>
      </c>
      <c r="K33" s="559">
        <v>0</v>
      </c>
      <c r="L33" s="560">
        <v>0</v>
      </c>
      <c r="M33" s="543">
        <v>0</v>
      </c>
    </row>
    <row r="34" spans="1:40" ht="27" hidden="1" customHeight="1">
      <c r="A34" s="313"/>
      <c r="B34" s="561"/>
      <c r="C34" s="1147" t="s">
        <v>264</v>
      </c>
      <c r="D34" s="1148"/>
      <c r="E34" s="1148"/>
      <c r="F34" s="559">
        <v>0</v>
      </c>
      <c r="G34" s="559">
        <v>0</v>
      </c>
      <c r="H34" s="560">
        <v>0</v>
      </c>
      <c r="I34" s="543">
        <v>0</v>
      </c>
      <c r="J34" s="559">
        <v>0</v>
      </c>
      <c r="K34" s="559">
        <v>0</v>
      </c>
      <c r="L34" s="560">
        <v>0</v>
      </c>
      <c r="M34" s="543">
        <v>0</v>
      </c>
    </row>
    <row r="35" spans="1:40" ht="27" hidden="1" customHeight="1">
      <c r="A35" s="313"/>
      <c r="B35" s="562"/>
      <c r="C35" s="1196" t="s">
        <v>265</v>
      </c>
      <c r="D35" s="1197"/>
      <c r="E35" s="1197"/>
      <c r="F35" s="563">
        <v>0</v>
      </c>
      <c r="G35" s="563">
        <v>0</v>
      </c>
      <c r="H35" s="564">
        <v>0</v>
      </c>
      <c r="I35" s="565">
        <v>0</v>
      </c>
      <c r="J35" s="563">
        <v>0</v>
      </c>
      <c r="K35" s="563">
        <v>0</v>
      </c>
      <c r="L35" s="564">
        <v>0</v>
      </c>
      <c r="M35" s="565">
        <v>0</v>
      </c>
    </row>
    <row r="36" spans="1:40" s="538" customFormat="1" ht="27.75" customHeight="1" thickBot="1">
      <c r="A36" s="498"/>
      <c r="B36" s="1149" t="s">
        <v>270</v>
      </c>
      <c r="C36" s="1150"/>
      <c r="D36" s="1150"/>
      <c r="E36" s="1150"/>
      <c r="F36" s="566">
        <v>4153.7150000000001</v>
      </c>
      <c r="G36" s="534">
        <v>1596.8320000000001</v>
      </c>
      <c r="H36" s="535">
        <v>1013.62171</v>
      </c>
      <c r="I36" s="536">
        <v>6764.1687099999999</v>
      </c>
      <c r="J36" s="566">
        <v>3896.3719999999998</v>
      </c>
      <c r="K36" s="534">
        <v>2989.913</v>
      </c>
      <c r="L36" s="535">
        <v>2148.2510000000002</v>
      </c>
      <c r="M36" s="536">
        <v>9034.5360000000001</v>
      </c>
      <c r="N36" s="537"/>
      <c r="O36" s="537"/>
      <c r="P36" s="537"/>
      <c r="Q36" s="537"/>
      <c r="R36" s="537"/>
      <c r="S36" s="537"/>
      <c r="T36" s="537"/>
      <c r="U36" s="537"/>
      <c r="V36" s="537"/>
      <c r="W36" s="537"/>
      <c r="X36" s="537"/>
      <c r="Y36" s="537"/>
      <c r="Z36" s="537"/>
      <c r="AA36" s="537"/>
      <c r="AB36" s="537"/>
      <c r="AC36" s="537"/>
      <c r="AD36" s="537"/>
      <c r="AE36" s="537"/>
      <c r="AF36" s="537"/>
      <c r="AG36" s="537"/>
      <c r="AH36" s="537"/>
      <c r="AI36" s="537"/>
      <c r="AJ36" s="537"/>
      <c r="AK36" s="537"/>
      <c r="AL36" s="537"/>
      <c r="AM36" s="537"/>
      <c r="AN36" s="537"/>
    </row>
    <row r="37" spans="1:40" ht="27" hidden="1" customHeight="1">
      <c r="A37" s="539"/>
      <c r="B37" s="1167" t="s">
        <v>271</v>
      </c>
      <c r="C37" s="1154"/>
      <c r="D37" s="1154"/>
      <c r="E37" s="1154"/>
      <c r="F37" s="540">
        <v>0</v>
      </c>
      <c r="G37" s="540">
        <v>0</v>
      </c>
      <c r="H37" s="541">
        <v>0</v>
      </c>
      <c r="I37" s="542">
        <v>0</v>
      </c>
      <c r="J37" s="540">
        <v>0</v>
      </c>
      <c r="K37" s="540">
        <v>0</v>
      </c>
      <c r="L37" s="541">
        <v>0</v>
      </c>
      <c r="M37" s="542">
        <v>0</v>
      </c>
    </row>
    <row r="38" spans="1:40" ht="27.75" customHeight="1">
      <c r="A38" s="539"/>
      <c r="B38" s="1165" t="s">
        <v>561</v>
      </c>
      <c r="C38" s="1166"/>
      <c r="D38" s="1166"/>
      <c r="E38" s="1166"/>
      <c r="F38" s="314">
        <v>0</v>
      </c>
      <c r="G38" s="314">
        <v>54.277999999999999</v>
      </c>
      <c r="H38" s="315">
        <v>138.25255999999999</v>
      </c>
      <c r="I38" s="543">
        <v>192.53056000000001</v>
      </c>
      <c r="J38" s="314">
        <v>0</v>
      </c>
      <c r="K38" s="314">
        <v>49.581000000000003</v>
      </c>
      <c r="L38" s="315">
        <v>147.30699999999999</v>
      </c>
      <c r="M38" s="543">
        <v>196.88800000000001</v>
      </c>
    </row>
    <row r="39" spans="1:40" ht="27" customHeight="1">
      <c r="A39" s="539"/>
      <c r="B39" s="1145" t="s">
        <v>562</v>
      </c>
      <c r="C39" s="1146"/>
      <c r="D39" s="1146"/>
      <c r="E39" s="1146"/>
      <c r="F39" s="314">
        <v>696.57399999999996</v>
      </c>
      <c r="G39" s="314">
        <v>1542.5509999999999</v>
      </c>
      <c r="H39" s="315">
        <v>875.36914999999999</v>
      </c>
      <c r="I39" s="543">
        <v>3114.49415</v>
      </c>
      <c r="J39" s="314">
        <v>998.47</v>
      </c>
      <c r="K39" s="314">
        <v>2940.3319999999999</v>
      </c>
      <c r="L39" s="315">
        <v>2000.944</v>
      </c>
      <c r="M39" s="543">
        <v>5939.7460000000001</v>
      </c>
    </row>
    <row r="40" spans="1:40" ht="27" customHeight="1">
      <c r="A40" s="539"/>
      <c r="B40" s="1145" t="s">
        <v>272</v>
      </c>
      <c r="C40" s="1146"/>
      <c r="D40" s="1146"/>
      <c r="E40" s="1190"/>
      <c r="F40" s="314">
        <v>3151.2750000000001</v>
      </c>
      <c r="G40" s="314">
        <v>3.0000000000000001E-3</v>
      </c>
      <c r="H40" s="315">
        <v>0</v>
      </c>
      <c r="I40" s="543">
        <v>3151.2779999999998</v>
      </c>
      <c r="J40" s="314">
        <v>2590.377</v>
      </c>
      <c r="K40" s="314">
        <v>0</v>
      </c>
      <c r="L40" s="315">
        <v>0</v>
      </c>
      <c r="M40" s="543">
        <v>2590.377</v>
      </c>
    </row>
    <row r="41" spans="1:40" ht="27" hidden="1" customHeight="1">
      <c r="A41" s="539"/>
      <c r="B41" s="1156" t="s">
        <v>273</v>
      </c>
      <c r="C41" s="1157"/>
      <c r="D41" s="1157"/>
      <c r="E41" s="1194"/>
      <c r="F41" s="314">
        <v>0</v>
      </c>
      <c r="G41" s="314">
        <v>0</v>
      </c>
      <c r="H41" s="315">
        <v>0</v>
      </c>
      <c r="I41" s="543">
        <v>0</v>
      </c>
      <c r="J41" s="314">
        <v>0</v>
      </c>
      <c r="K41" s="314">
        <v>0</v>
      </c>
      <c r="L41" s="315">
        <v>0</v>
      </c>
      <c r="M41" s="543">
        <v>0</v>
      </c>
    </row>
    <row r="42" spans="1:40" ht="27" customHeight="1" thickBot="1">
      <c r="A42" s="539"/>
      <c r="B42" s="1191" t="s">
        <v>273</v>
      </c>
      <c r="C42" s="1192"/>
      <c r="D42" s="1192"/>
      <c r="E42" s="1193"/>
      <c r="F42" s="314">
        <v>305.86599999999999</v>
      </c>
      <c r="G42" s="314">
        <v>0</v>
      </c>
      <c r="H42" s="315">
        <v>0</v>
      </c>
      <c r="I42" s="543">
        <v>305.86599999999999</v>
      </c>
      <c r="J42" s="314">
        <v>307.52499999999998</v>
      </c>
      <c r="K42" s="314">
        <v>0</v>
      </c>
      <c r="L42" s="315">
        <v>0</v>
      </c>
      <c r="M42" s="543">
        <v>307.52499999999998</v>
      </c>
    </row>
    <row r="43" spans="1:40" ht="27" hidden="1" customHeight="1">
      <c r="A43" s="539"/>
      <c r="B43" s="1167" t="s">
        <v>274</v>
      </c>
      <c r="C43" s="1154"/>
      <c r="D43" s="1154"/>
      <c r="E43" s="1154"/>
      <c r="F43" s="314">
        <v>0</v>
      </c>
      <c r="G43" s="314">
        <v>0</v>
      </c>
      <c r="H43" s="315">
        <v>0</v>
      </c>
      <c r="I43" s="543">
        <v>0</v>
      </c>
      <c r="J43" s="314">
        <v>0</v>
      </c>
      <c r="K43" s="314">
        <v>0</v>
      </c>
      <c r="L43" s="315">
        <v>0</v>
      </c>
      <c r="M43" s="543">
        <v>0</v>
      </c>
    </row>
    <row r="44" spans="1:40" ht="12.75" hidden="1" customHeight="1">
      <c r="A44" s="539"/>
      <c r="B44" s="1167" t="s">
        <v>275</v>
      </c>
      <c r="C44" s="1154"/>
      <c r="D44" s="1154"/>
      <c r="E44" s="1154"/>
      <c r="F44" s="567">
        <v>0</v>
      </c>
      <c r="G44" s="567">
        <v>0</v>
      </c>
      <c r="H44" s="568">
        <v>0</v>
      </c>
      <c r="I44" s="565">
        <v>0</v>
      </c>
      <c r="J44" s="567">
        <v>0</v>
      </c>
      <c r="K44" s="567">
        <v>0</v>
      </c>
      <c r="L44" s="568">
        <v>0</v>
      </c>
      <c r="M44" s="565">
        <v>0</v>
      </c>
    </row>
    <row r="45" spans="1:40" s="538" customFormat="1" ht="12.75" customHeight="1" thickBot="1">
      <c r="A45" s="498"/>
      <c r="B45" s="1149" t="s">
        <v>37</v>
      </c>
      <c r="C45" s="1150"/>
      <c r="D45" s="1150"/>
      <c r="E45" s="1150"/>
      <c r="F45" s="534">
        <v>14138.898999999999</v>
      </c>
      <c r="G45" s="534">
        <v>6474.3948310000005</v>
      </c>
      <c r="H45" s="569">
        <v>1664.85644</v>
      </c>
      <c r="I45" s="536">
        <v>22278.150271000002</v>
      </c>
      <c r="J45" s="534">
        <v>23477.512999999999</v>
      </c>
      <c r="K45" s="534">
        <v>10566.06417</v>
      </c>
      <c r="L45" s="569">
        <v>1278.4090000000001</v>
      </c>
      <c r="M45" s="536">
        <v>35321.986170000004</v>
      </c>
      <c r="N45" s="537"/>
      <c r="O45" s="537"/>
      <c r="P45" s="537"/>
      <c r="Q45" s="537"/>
      <c r="R45" s="537"/>
      <c r="S45" s="537"/>
      <c r="T45" s="537"/>
      <c r="U45" s="537"/>
      <c r="V45" s="537"/>
      <c r="W45" s="537"/>
      <c r="X45" s="537"/>
      <c r="Y45" s="537"/>
      <c r="Z45" s="537"/>
      <c r="AA45" s="537"/>
      <c r="AB45" s="537"/>
      <c r="AC45" s="537"/>
      <c r="AD45" s="537"/>
      <c r="AE45" s="537"/>
      <c r="AF45" s="537"/>
      <c r="AG45" s="537"/>
      <c r="AH45" s="537"/>
      <c r="AI45" s="537"/>
      <c r="AJ45" s="537"/>
      <c r="AK45" s="537"/>
      <c r="AL45" s="537"/>
      <c r="AM45" s="537"/>
      <c r="AN45" s="537"/>
    </row>
    <row r="46" spans="1:40" ht="27" hidden="1" customHeight="1">
      <c r="A46" s="539"/>
      <c r="B46" s="1167" t="s">
        <v>276</v>
      </c>
      <c r="C46" s="1154"/>
      <c r="D46" s="1154"/>
      <c r="E46" s="1154"/>
      <c r="F46" s="540">
        <v>0</v>
      </c>
      <c r="G46" s="540">
        <v>0</v>
      </c>
      <c r="H46" s="541">
        <v>0</v>
      </c>
      <c r="I46" s="542">
        <v>0</v>
      </c>
      <c r="J46" s="540">
        <v>0</v>
      </c>
      <c r="K46" s="540">
        <v>0</v>
      </c>
      <c r="L46" s="541">
        <v>0</v>
      </c>
      <c r="M46" s="542">
        <v>0</v>
      </c>
    </row>
    <row r="47" spans="1:40" ht="27" customHeight="1">
      <c r="A47" s="539"/>
      <c r="B47" s="1165" t="s">
        <v>277</v>
      </c>
      <c r="C47" s="1166"/>
      <c r="D47" s="1166"/>
      <c r="E47" s="1166"/>
      <c r="F47" s="314">
        <v>5528.58</v>
      </c>
      <c r="G47" s="314">
        <v>2060.556</v>
      </c>
      <c r="H47" s="315">
        <v>284.29199999999997</v>
      </c>
      <c r="I47" s="543">
        <v>7873.4279999999999</v>
      </c>
      <c r="J47" s="314">
        <v>10530.904</v>
      </c>
      <c r="K47" s="314">
        <v>2887.732</v>
      </c>
      <c r="L47" s="315">
        <v>481.93299999999999</v>
      </c>
      <c r="M47" s="543">
        <v>13900.569</v>
      </c>
    </row>
    <row r="48" spans="1:40" ht="27" customHeight="1">
      <c r="A48" s="539"/>
      <c r="B48" s="1145" t="s">
        <v>278</v>
      </c>
      <c r="C48" s="1146"/>
      <c r="D48" s="1146"/>
      <c r="E48" s="1146"/>
      <c r="F48" s="314">
        <v>7404.51</v>
      </c>
      <c r="G48" s="314">
        <v>3888.5338310000002</v>
      </c>
      <c r="H48" s="315">
        <v>1328.731</v>
      </c>
      <c r="I48" s="543">
        <v>12621.774831000001</v>
      </c>
      <c r="J48" s="314">
        <v>11882.498</v>
      </c>
      <c r="K48" s="314">
        <v>7288.0981700000002</v>
      </c>
      <c r="L48" s="315">
        <v>731.76900000000001</v>
      </c>
      <c r="M48" s="543">
        <v>19902.365170000001</v>
      </c>
    </row>
    <row r="49" spans="1:40" ht="27" hidden="1" customHeight="1">
      <c r="A49" s="539"/>
      <c r="B49" s="1153" t="s">
        <v>279</v>
      </c>
      <c r="C49" s="1154"/>
      <c r="D49" s="1154"/>
      <c r="E49" s="1154"/>
      <c r="F49" s="314">
        <v>0</v>
      </c>
      <c r="G49" s="314">
        <v>0</v>
      </c>
      <c r="H49" s="315">
        <v>0</v>
      </c>
      <c r="I49" s="543">
        <v>0</v>
      </c>
      <c r="J49" s="314">
        <v>0</v>
      </c>
      <c r="K49" s="314">
        <v>0</v>
      </c>
      <c r="L49" s="315">
        <v>0</v>
      </c>
      <c r="M49" s="543">
        <v>0</v>
      </c>
    </row>
    <row r="50" spans="1:40" ht="27" hidden="1" customHeight="1">
      <c r="A50" s="539"/>
      <c r="B50" s="1153" t="s">
        <v>280</v>
      </c>
      <c r="C50" s="1154"/>
      <c r="D50" s="1154"/>
      <c r="E50" s="1154"/>
      <c r="F50" s="314">
        <v>0</v>
      </c>
      <c r="G50" s="314">
        <v>0</v>
      </c>
      <c r="H50" s="315">
        <v>0</v>
      </c>
      <c r="I50" s="543">
        <v>0</v>
      </c>
      <c r="J50" s="314">
        <v>0</v>
      </c>
      <c r="K50" s="314">
        <v>0</v>
      </c>
      <c r="L50" s="315">
        <v>0</v>
      </c>
      <c r="M50" s="543">
        <v>0</v>
      </c>
    </row>
    <row r="51" spans="1:40" ht="27" hidden="1" customHeight="1">
      <c r="A51" s="539"/>
      <c r="B51" s="1153" t="s">
        <v>281</v>
      </c>
      <c r="C51" s="1154"/>
      <c r="D51" s="1154"/>
      <c r="E51" s="1154"/>
      <c r="F51" s="314">
        <v>0</v>
      </c>
      <c r="G51" s="314">
        <v>0</v>
      </c>
      <c r="H51" s="315">
        <v>0</v>
      </c>
      <c r="I51" s="543">
        <v>0</v>
      </c>
      <c r="J51" s="314">
        <v>0</v>
      </c>
      <c r="K51" s="314">
        <v>0</v>
      </c>
      <c r="L51" s="315">
        <v>0</v>
      </c>
      <c r="M51" s="543">
        <v>0</v>
      </c>
    </row>
    <row r="52" spans="1:40" ht="27" hidden="1" customHeight="1">
      <c r="A52" s="539"/>
      <c r="B52" s="1145" t="s">
        <v>573</v>
      </c>
      <c r="C52" s="1146"/>
      <c r="D52" s="1146"/>
      <c r="E52" s="1146"/>
      <c r="F52" s="314">
        <v>0</v>
      </c>
      <c r="G52" s="314">
        <v>6.0000000000000001E-3</v>
      </c>
      <c r="H52" s="315">
        <v>0</v>
      </c>
      <c r="I52" s="543">
        <v>6.0000000000000001E-3</v>
      </c>
      <c r="J52" s="314">
        <v>0</v>
      </c>
      <c r="K52" s="314">
        <v>6.0000000000000001E-3</v>
      </c>
      <c r="L52" s="315">
        <v>0</v>
      </c>
      <c r="M52" s="543">
        <v>6.0000000000000001E-3</v>
      </c>
    </row>
    <row r="53" spans="1:40" ht="27" customHeight="1">
      <c r="A53" s="539"/>
      <c r="B53" s="1145" t="s">
        <v>282</v>
      </c>
      <c r="C53" s="1146"/>
      <c r="D53" s="1146"/>
      <c r="E53" s="1146"/>
      <c r="F53" s="314">
        <v>724.59199999999998</v>
      </c>
      <c r="G53" s="314">
        <v>343.36399999999998</v>
      </c>
      <c r="H53" s="315">
        <v>6.9669999999999996</v>
      </c>
      <c r="I53" s="543">
        <v>1074.923</v>
      </c>
      <c r="J53" s="314">
        <v>551.18100000000004</v>
      </c>
      <c r="K53" s="314">
        <v>191.62</v>
      </c>
      <c r="L53" s="315">
        <v>6.2629999999999999</v>
      </c>
      <c r="M53" s="543">
        <v>749.06399999999996</v>
      </c>
    </row>
    <row r="54" spans="1:40" ht="27" hidden="1" customHeight="1">
      <c r="A54" s="539"/>
      <c r="B54" s="1153" t="s">
        <v>283</v>
      </c>
      <c r="C54" s="1154"/>
      <c r="D54" s="1154"/>
      <c r="E54" s="1155"/>
      <c r="F54" s="314">
        <v>0</v>
      </c>
      <c r="G54" s="314">
        <v>0</v>
      </c>
      <c r="H54" s="315">
        <v>0</v>
      </c>
      <c r="I54" s="543">
        <v>0</v>
      </c>
      <c r="J54" s="314">
        <v>0</v>
      </c>
      <c r="K54" s="314">
        <v>0</v>
      </c>
      <c r="L54" s="315">
        <v>0</v>
      </c>
      <c r="M54" s="543">
        <v>0</v>
      </c>
    </row>
    <row r="55" spans="1:40" ht="27" customHeight="1">
      <c r="A55" s="539"/>
      <c r="B55" s="1145" t="s">
        <v>284</v>
      </c>
      <c r="C55" s="1146"/>
      <c r="D55" s="1146"/>
      <c r="E55" s="1146"/>
      <c r="F55" s="314">
        <v>305.86599999999999</v>
      </c>
      <c r="G55" s="314">
        <v>0</v>
      </c>
      <c r="H55" s="315">
        <v>0</v>
      </c>
      <c r="I55" s="543">
        <v>305.86599999999999</v>
      </c>
      <c r="J55" s="314">
        <v>307.52499999999998</v>
      </c>
      <c r="K55" s="314">
        <v>0</v>
      </c>
      <c r="L55" s="315">
        <v>0</v>
      </c>
      <c r="M55" s="543">
        <v>307.52499999999998</v>
      </c>
    </row>
    <row r="56" spans="1:40" ht="27" hidden="1" customHeight="1">
      <c r="A56" s="539"/>
      <c r="B56" s="1153" t="s">
        <v>285</v>
      </c>
      <c r="C56" s="1154"/>
      <c r="D56" s="1154"/>
      <c r="E56" s="1154"/>
      <c r="F56" s="314">
        <v>0</v>
      </c>
      <c r="G56" s="314">
        <v>0</v>
      </c>
      <c r="H56" s="315">
        <v>0</v>
      </c>
      <c r="I56" s="543">
        <v>0</v>
      </c>
      <c r="J56" s="314">
        <v>0</v>
      </c>
      <c r="K56" s="314">
        <v>0</v>
      </c>
      <c r="L56" s="315">
        <v>0</v>
      </c>
      <c r="M56" s="543">
        <v>0</v>
      </c>
    </row>
    <row r="57" spans="1:40" ht="27" hidden="1" customHeight="1">
      <c r="A57" s="539"/>
      <c r="B57" s="1153" t="s">
        <v>286</v>
      </c>
      <c r="C57" s="1154"/>
      <c r="D57" s="1154"/>
      <c r="E57" s="1154"/>
      <c r="F57" s="314">
        <v>0</v>
      </c>
      <c r="G57" s="314">
        <v>0</v>
      </c>
      <c r="H57" s="315">
        <v>0</v>
      </c>
      <c r="I57" s="543">
        <v>0</v>
      </c>
      <c r="J57" s="314">
        <v>0</v>
      </c>
      <c r="K57" s="314">
        <v>0</v>
      </c>
      <c r="L57" s="315">
        <v>0</v>
      </c>
      <c r="M57" s="543">
        <v>0</v>
      </c>
    </row>
    <row r="58" spans="1:40" ht="27" customHeight="1">
      <c r="A58" s="539"/>
      <c r="B58" s="1145" t="s">
        <v>574</v>
      </c>
      <c r="C58" s="1146"/>
      <c r="D58" s="1146"/>
      <c r="E58" s="1190"/>
      <c r="F58" s="314">
        <v>3.6779999999999999</v>
      </c>
      <c r="G58" s="314">
        <v>35.381999999999998</v>
      </c>
      <c r="H58" s="315">
        <v>8.5340000000000007</v>
      </c>
      <c r="I58" s="543">
        <v>47.594000000000001</v>
      </c>
      <c r="J58" s="314">
        <v>3.7519999999999998</v>
      </c>
      <c r="K58" s="314">
        <v>29.858000000000001</v>
      </c>
      <c r="L58" s="315">
        <v>2.8889999999999998</v>
      </c>
      <c r="M58" s="543">
        <v>36.499000000000002</v>
      </c>
    </row>
    <row r="59" spans="1:40" ht="27" customHeight="1">
      <c r="A59" s="539"/>
      <c r="B59" s="1145" t="s">
        <v>287</v>
      </c>
      <c r="C59" s="1146"/>
      <c r="D59" s="1146"/>
      <c r="E59" s="1146"/>
      <c r="F59" s="314">
        <v>3.476</v>
      </c>
      <c r="G59" s="314">
        <v>25.585999999999999</v>
      </c>
      <c r="H59" s="315">
        <v>1.00526</v>
      </c>
      <c r="I59" s="543">
        <v>30.067259999999997</v>
      </c>
      <c r="J59" s="314">
        <v>3.476</v>
      </c>
      <c r="K59" s="314">
        <v>25.585999999999999</v>
      </c>
      <c r="L59" s="315">
        <v>0.88</v>
      </c>
      <c r="M59" s="543">
        <v>29.942</v>
      </c>
    </row>
    <row r="60" spans="1:40" ht="27" customHeight="1">
      <c r="A60" s="539"/>
      <c r="B60" s="1145" t="s">
        <v>288</v>
      </c>
      <c r="C60" s="1146"/>
      <c r="D60" s="1146"/>
      <c r="E60" s="1146"/>
      <c r="F60" s="314">
        <v>165.93</v>
      </c>
      <c r="G60" s="314">
        <v>119.003</v>
      </c>
      <c r="H60" s="315">
        <v>35.327179999999998</v>
      </c>
      <c r="I60" s="543">
        <v>320.26017999999999</v>
      </c>
      <c r="J60" s="314">
        <v>195.86799999999999</v>
      </c>
      <c r="K60" s="314">
        <v>141.03200000000001</v>
      </c>
      <c r="L60" s="315">
        <v>54.674999999999997</v>
      </c>
      <c r="M60" s="543">
        <v>391.57499999999999</v>
      </c>
    </row>
    <row r="61" spans="1:40" ht="27" customHeight="1" thickBot="1">
      <c r="A61" s="539"/>
      <c r="B61" s="1145" t="s">
        <v>289</v>
      </c>
      <c r="C61" s="1146"/>
      <c r="D61" s="1146"/>
      <c r="E61" s="1146"/>
      <c r="F61" s="545">
        <v>2.2669999999999999</v>
      </c>
      <c r="G61" s="545">
        <v>1.964</v>
      </c>
      <c r="H61" s="546">
        <v>0</v>
      </c>
      <c r="I61" s="547">
        <v>4.2309999999999999</v>
      </c>
      <c r="J61" s="545">
        <v>2.3090000000000002</v>
      </c>
      <c r="K61" s="545">
        <v>2.1320000000000001</v>
      </c>
      <c r="L61" s="546">
        <v>0</v>
      </c>
      <c r="M61" s="547">
        <v>4.4409999999999998</v>
      </c>
    </row>
    <row r="62" spans="1:40" ht="27" hidden="1" customHeight="1">
      <c r="A62" s="539" t="s">
        <v>290</v>
      </c>
      <c r="B62" s="1147" t="s">
        <v>291</v>
      </c>
      <c r="C62" s="1148"/>
      <c r="D62" s="1148"/>
      <c r="E62" s="1148"/>
      <c r="F62" s="540">
        <v>0</v>
      </c>
      <c r="G62" s="540">
        <v>0</v>
      </c>
      <c r="H62" s="541">
        <v>0</v>
      </c>
      <c r="I62" s="542">
        <v>0</v>
      </c>
      <c r="J62" s="540">
        <v>0</v>
      </c>
      <c r="K62" s="540">
        <v>0</v>
      </c>
      <c r="L62" s="541">
        <v>0</v>
      </c>
      <c r="M62" s="542">
        <v>0</v>
      </c>
    </row>
    <row r="63" spans="1:40" s="538" customFormat="1" ht="12.75" customHeight="1" thickBot="1">
      <c r="A63" s="498"/>
      <c r="B63" s="1188" t="s">
        <v>38</v>
      </c>
      <c r="C63" s="1189"/>
      <c r="D63" s="1189"/>
      <c r="E63" s="1189"/>
      <c r="F63" s="557">
        <v>0</v>
      </c>
      <c r="G63" s="557">
        <v>0</v>
      </c>
      <c r="H63" s="558">
        <v>0</v>
      </c>
      <c r="I63" s="543">
        <v>0</v>
      </c>
      <c r="J63" s="557">
        <v>0</v>
      </c>
      <c r="K63" s="557">
        <v>0</v>
      </c>
      <c r="L63" s="558">
        <v>0</v>
      </c>
      <c r="M63" s="543">
        <v>0</v>
      </c>
      <c r="N63" s="537"/>
      <c r="O63" s="537"/>
      <c r="P63" s="537"/>
      <c r="Q63" s="537"/>
      <c r="R63" s="537"/>
      <c r="S63" s="537"/>
      <c r="T63" s="537"/>
      <c r="U63" s="537"/>
      <c r="V63" s="537"/>
      <c r="W63" s="537"/>
      <c r="X63" s="537"/>
      <c r="Y63" s="537"/>
      <c r="Z63" s="537"/>
      <c r="AA63" s="537"/>
      <c r="AB63" s="537"/>
      <c r="AC63" s="537"/>
      <c r="AD63" s="537"/>
      <c r="AE63" s="537"/>
      <c r="AF63" s="537"/>
      <c r="AG63" s="537"/>
      <c r="AH63" s="537"/>
      <c r="AI63" s="537"/>
      <c r="AJ63" s="537"/>
      <c r="AK63" s="537"/>
      <c r="AL63" s="537"/>
      <c r="AM63" s="537"/>
      <c r="AN63" s="537"/>
    </row>
    <row r="64" spans="1:40" ht="12.75" hidden="1" customHeight="1">
      <c r="A64" s="539" t="s">
        <v>292</v>
      </c>
      <c r="B64" s="1153" t="s">
        <v>293</v>
      </c>
      <c r="C64" s="1154"/>
      <c r="D64" s="1154"/>
      <c r="E64" s="1155"/>
      <c r="F64" s="314">
        <v>0</v>
      </c>
      <c r="G64" s="314">
        <v>0</v>
      </c>
      <c r="H64" s="315">
        <v>0</v>
      </c>
      <c r="I64" s="543">
        <v>0</v>
      </c>
      <c r="J64" s="314">
        <v>0</v>
      </c>
      <c r="K64" s="314">
        <v>0</v>
      </c>
      <c r="L64" s="315">
        <v>0</v>
      </c>
      <c r="M64" s="543">
        <v>0</v>
      </c>
    </row>
    <row r="65" spans="1:40" ht="13.5" hidden="1" customHeight="1">
      <c r="A65" s="539"/>
      <c r="B65" s="1153" t="s">
        <v>294</v>
      </c>
      <c r="C65" s="1154"/>
      <c r="D65" s="1154"/>
      <c r="E65" s="1155"/>
      <c r="F65" s="314">
        <v>0</v>
      </c>
      <c r="G65" s="314">
        <v>0</v>
      </c>
      <c r="H65" s="315">
        <v>0</v>
      </c>
      <c r="I65" s="543">
        <v>0</v>
      </c>
      <c r="J65" s="314">
        <v>0</v>
      </c>
      <c r="K65" s="314">
        <v>0</v>
      </c>
      <c r="L65" s="315">
        <v>0</v>
      </c>
      <c r="M65" s="543">
        <v>0</v>
      </c>
    </row>
    <row r="66" spans="1:40" ht="27" hidden="1" customHeight="1">
      <c r="A66" s="539"/>
      <c r="B66" s="1153" t="s">
        <v>295</v>
      </c>
      <c r="C66" s="1154"/>
      <c r="D66" s="1154"/>
      <c r="E66" s="1155"/>
      <c r="F66" s="314">
        <v>0</v>
      </c>
      <c r="G66" s="314">
        <v>0</v>
      </c>
      <c r="H66" s="315">
        <v>0</v>
      </c>
      <c r="I66" s="543">
        <v>0</v>
      </c>
      <c r="J66" s="314">
        <v>0</v>
      </c>
      <c r="K66" s="314">
        <v>0</v>
      </c>
      <c r="L66" s="315">
        <v>0</v>
      </c>
      <c r="M66" s="543">
        <v>0</v>
      </c>
    </row>
    <row r="67" spans="1:40" ht="27" hidden="1" customHeight="1">
      <c r="A67" s="539"/>
      <c r="B67" s="1153" t="s">
        <v>296</v>
      </c>
      <c r="C67" s="1154"/>
      <c r="D67" s="1154"/>
      <c r="E67" s="1155"/>
      <c r="F67" s="314">
        <v>0</v>
      </c>
      <c r="G67" s="314">
        <v>0</v>
      </c>
      <c r="H67" s="315">
        <v>0</v>
      </c>
      <c r="I67" s="543">
        <v>0</v>
      </c>
      <c r="J67" s="314">
        <v>0</v>
      </c>
      <c r="K67" s="314">
        <v>0</v>
      </c>
      <c r="L67" s="315">
        <v>0</v>
      </c>
      <c r="M67" s="543">
        <v>0</v>
      </c>
    </row>
    <row r="68" spans="1:40" ht="27" hidden="1" customHeight="1">
      <c r="A68" s="539"/>
      <c r="B68" s="1185" t="s">
        <v>297</v>
      </c>
      <c r="C68" s="1186"/>
      <c r="D68" s="1186"/>
      <c r="E68" s="1187"/>
      <c r="F68" s="567">
        <v>0</v>
      </c>
      <c r="G68" s="567">
        <v>0</v>
      </c>
      <c r="H68" s="568">
        <v>0</v>
      </c>
      <c r="I68" s="565">
        <v>0</v>
      </c>
      <c r="J68" s="567">
        <v>0</v>
      </c>
      <c r="K68" s="567">
        <v>0</v>
      </c>
      <c r="L68" s="568">
        <v>0</v>
      </c>
      <c r="M68" s="565">
        <v>0</v>
      </c>
    </row>
    <row r="69" spans="1:40" s="538" customFormat="1" ht="12.75" customHeight="1" thickBot="1">
      <c r="A69" s="498"/>
      <c r="B69" s="1149" t="s">
        <v>39</v>
      </c>
      <c r="C69" s="1150"/>
      <c r="D69" s="1150"/>
      <c r="E69" s="1150"/>
      <c r="F69" s="534">
        <v>23244.74</v>
      </c>
      <c r="G69" s="534">
        <v>6062.4691780000076</v>
      </c>
      <c r="H69" s="535">
        <v>4546.6280700000007</v>
      </c>
      <c r="I69" s="536">
        <v>33853.837248000011</v>
      </c>
      <c r="J69" s="534">
        <v>25060.575000000001</v>
      </c>
      <c r="K69" s="534">
        <v>14172.888489999998</v>
      </c>
      <c r="L69" s="535">
        <v>1375.2049999999999</v>
      </c>
      <c r="M69" s="536">
        <v>40608.668489999996</v>
      </c>
      <c r="N69" s="537"/>
      <c r="O69" s="537"/>
      <c r="P69" s="537"/>
      <c r="Q69" s="537"/>
      <c r="R69" s="537"/>
      <c r="S69" s="537"/>
      <c r="T69" s="537"/>
      <c r="U69" s="537"/>
      <c r="V69" s="537"/>
      <c r="W69" s="537"/>
      <c r="X69" s="537"/>
      <c r="Y69" s="537"/>
      <c r="Z69" s="537"/>
      <c r="AA69" s="537"/>
      <c r="AB69" s="537"/>
      <c r="AC69" s="537"/>
      <c r="AD69" s="537"/>
      <c r="AE69" s="537"/>
      <c r="AF69" s="537"/>
      <c r="AG69" s="537"/>
      <c r="AH69" s="537"/>
      <c r="AI69" s="537"/>
      <c r="AJ69" s="537"/>
      <c r="AK69" s="537"/>
      <c r="AL69" s="537"/>
      <c r="AM69" s="537"/>
      <c r="AN69" s="537"/>
    </row>
    <row r="70" spans="1:40" s="572" customFormat="1" ht="12.75" customHeight="1">
      <c r="A70" s="539"/>
      <c r="B70" s="1180" t="s">
        <v>593</v>
      </c>
      <c r="C70" s="1181"/>
      <c r="D70" s="1181"/>
      <c r="E70" s="1182"/>
      <c r="F70" s="570">
        <v>1021.609</v>
      </c>
      <c r="G70" s="570">
        <v>564.38557100000003</v>
      </c>
      <c r="H70" s="571">
        <v>367.72503999999998</v>
      </c>
      <c r="I70" s="542">
        <v>1953.719611</v>
      </c>
      <c r="J70" s="570">
        <v>1574.6479999999999</v>
      </c>
      <c r="K70" s="570">
        <v>377.77727000000004</v>
      </c>
      <c r="L70" s="571">
        <v>273.63</v>
      </c>
      <c r="M70" s="542">
        <v>2226.0552699999998</v>
      </c>
      <c r="N70" s="537"/>
      <c r="O70" s="537"/>
      <c r="P70" s="537"/>
      <c r="Q70" s="537"/>
      <c r="R70" s="537"/>
      <c r="S70" s="537"/>
      <c r="T70" s="537"/>
      <c r="U70" s="537"/>
      <c r="V70" s="537"/>
      <c r="W70" s="537"/>
      <c r="X70" s="537"/>
      <c r="Y70" s="537"/>
      <c r="Z70" s="537"/>
      <c r="AA70" s="537"/>
      <c r="AB70" s="537"/>
      <c r="AC70" s="537"/>
      <c r="AD70" s="537"/>
      <c r="AE70" s="537"/>
      <c r="AF70" s="537"/>
      <c r="AG70" s="537"/>
      <c r="AH70" s="537"/>
      <c r="AI70" s="537"/>
      <c r="AJ70" s="537"/>
      <c r="AK70" s="537"/>
      <c r="AL70" s="537"/>
      <c r="AM70" s="537"/>
      <c r="AN70" s="537"/>
    </row>
    <row r="71" spans="1:40" ht="12.75" customHeight="1">
      <c r="A71" s="539"/>
      <c r="B71" s="561"/>
      <c r="C71" s="1155" t="s">
        <v>593</v>
      </c>
      <c r="D71" s="1170"/>
      <c r="E71" s="1170"/>
      <c r="F71" s="314">
        <v>1027.8</v>
      </c>
      <c r="G71" s="314">
        <v>565.19257100000004</v>
      </c>
      <c r="H71" s="315">
        <v>367.96762000000001</v>
      </c>
      <c r="I71" s="543">
        <v>1960.9601910000001</v>
      </c>
      <c r="J71" s="314">
        <v>1580.9159999999999</v>
      </c>
      <c r="K71" s="314">
        <v>379.65527000000003</v>
      </c>
      <c r="L71" s="315">
        <v>274.67899999999997</v>
      </c>
      <c r="M71" s="543">
        <v>2235.25027</v>
      </c>
    </row>
    <row r="72" spans="1:40" ht="12.75" hidden="1" customHeight="1">
      <c r="A72" s="539"/>
      <c r="B72" s="561"/>
      <c r="C72" s="1170" t="s">
        <v>298</v>
      </c>
      <c r="D72" s="1170"/>
      <c r="E72" s="1170"/>
      <c r="F72" s="314">
        <v>0</v>
      </c>
      <c r="G72" s="314">
        <v>0</v>
      </c>
      <c r="H72" s="315">
        <v>0</v>
      </c>
      <c r="I72" s="543">
        <v>0</v>
      </c>
      <c r="J72" s="314">
        <v>0</v>
      </c>
      <c r="K72" s="314">
        <v>0</v>
      </c>
      <c r="L72" s="315">
        <v>0</v>
      </c>
      <c r="M72" s="543">
        <v>0</v>
      </c>
    </row>
    <row r="73" spans="1:40" ht="27" customHeight="1">
      <c r="A73" s="539"/>
      <c r="B73" s="561"/>
      <c r="C73" s="1170" t="s">
        <v>594</v>
      </c>
      <c r="D73" s="1170" t="s">
        <v>299</v>
      </c>
      <c r="E73" s="1170"/>
      <c r="F73" s="314">
        <v>-6.1909999999999998</v>
      </c>
      <c r="G73" s="314">
        <v>-0.80700000000000005</v>
      </c>
      <c r="H73" s="315">
        <v>-0.24257999999999999</v>
      </c>
      <c r="I73" s="543">
        <v>-7.2405799999999996</v>
      </c>
      <c r="J73" s="314">
        <v>-6.2679999999999998</v>
      </c>
      <c r="K73" s="314">
        <v>-1.8779999999999999</v>
      </c>
      <c r="L73" s="315">
        <v>-1.0489999999999999</v>
      </c>
      <c r="M73" s="543">
        <v>-9.1950000000000003</v>
      </c>
    </row>
    <row r="74" spans="1:40" ht="12.75" customHeight="1">
      <c r="A74" s="539"/>
      <c r="B74" s="1153" t="s">
        <v>595</v>
      </c>
      <c r="C74" s="1154"/>
      <c r="D74" s="1154"/>
      <c r="E74" s="1155"/>
      <c r="F74" s="314">
        <v>20995.19</v>
      </c>
      <c r="G74" s="314">
        <v>4280.0816070000083</v>
      </c>
      <c r="H74" s="315">
        <v>943.73557000000005</v>
      </c>
      <c r="I74" s="543">
        <v>26219.007177000007</v>
      </c>
      <c r="J74" s="314">
        <v>22714.859</v>
      </c>
      <c r="K74" s="314">
        <v>7430.4212199999984</v>
      </c>
      <c r="L74" s="315">
        <v>937.33600000000001</v>
      </c>
      <c r="M74" s="543">
        <v>31082.61622</v>
      </c>
    </row>
    <row r="75" spans="1:40" ht="12.75" customHeight="1">
      <c r="A75" s="539"/>
      <c r="B75" s="561"/>
      <c r="C75" s="1155" t="s">
        <v>595</v>
      </c>
      <c r="D75" s="1170"/>
      <c r="E75" s="1170"/>
      <c r="F75" s="314">
        <v>20995.200000000001</v>
      </c>
      <c r="G75" s="314">
        <v>4285.0246070000085</v>
      </c>
      <c r="H75" s="315">
        <v>943.82759999999996</v>
      </c>
      <c r="I75" s="543">
        <v>26224.052207000008</v>
      </c>
      <c r="J75" s="314">
        <v>22805.607</v>
      </c>
      <c r="K75" s="314">
        <v>7433.0412199999992</v>
      </c>
      <c r="L75" s="315">
        <v>937.40599999999995</v>
      </c>
      <c r="M75" s="543">
        <v>31176.054219999998</v>
      </c>
    </row>
    <row r="76" spans="1:40" ht="26.25" customHeight="1">
      <c r="A76" s="539"/>
      <c r="B76" s="561"/>
      <c r="C76" s="1170" t="s">
        <v>596</v>
      </c>
      <c r="D76" s="1170"/>
      <c r="E76" s="1170"/>
      <c r="F76" s="314">
        <v>-0.01</v>
      </c>
      <c r="G76" s="314">
        <v>-4.9429999999999996</v>
      </c>
      <c r="H76" s="315">
        <v>-9.2029999999999751E-2</v>
      </c>
      <c r="I76" s="543">
        <v>-5.0450299999999997</v>
      </c>
      <c r="J76" s="314">
        <v>-90.748000000000005</v>
      </c>
      <c r="K76" s="314">
        <v>-2.62</v>
      </c>
      <c r="L76" s="315">
        <v>-7.0000000000000007E-2</v>
      </c>
      <c r="M76" s="543">
        <v>-93.438000000000002</v>
      </c>
    </row>
    <row r="77" spans="1:40" ht="27" hidden="1" customHeight="1">
      <c r="A77" s="539"/>
      <c r="B77" s="1153" t="s">
        <v>300</v>
      </c>
      <c r="C77" s="1154"/>
      <c r="D77" s="1154"/>
      <c r="E77" s="1154"/>
      <c r="F77" s="314">
        <v>0</v>
      </c>
      <c r="G77" s="314">
        <v>0</v>
      </c>
      <c r="H77" s="315">
        <v>0</v>
      </c>
      <c r="I77" s="543">
        <v>0</v>
      </c>
      <c r="J77" s="314">
        <v>0</v>
      </c>
      <c r="K77" s="314">
        <v>0</v>
      </c>
      <c r="L77" s="315">
        <v>0</v>
      </c>
      <c r="M77" s="543">
        <v>0</v>
      </c>
    </row>
    <row r="78" spans="1:40" ht="27" hidden="1" customHeight="1">
      <c r="A78" s="539"/>
      <c r="B78" s="561"/>
      <c r="C78" s="1154" t="s">
        <v>301</v>
      </c>
      <c r="D78" s="1154"/>
      <c r="E78" s="1154"/>
      <c r="F78" s="314">
        <v>0</v>
      </c>
      <c r="G78" s="314">
        <v>0</v>
      </c>
      <c r="H78" s="315">
        <v>0</v>
      </c>
      <c r="I78" s="543">
        <v>0</v>
      </c>
      <c r="J78" s="314">
        <v>0</v>
      </c>
      <c r="K78" s="314">
        <v>0</v>
      </c>
      <c r="L78" s="315">
        <v>0</v>
      </c>
      <c r="M78" s="543">
        <v>0</v>
      </c>
    </row>
    <row r="79" spans="1:40" ht="27" hidden="1" customHeight="1">
      <c r="A79" s="539"/>
      <c r="B79" s="561"/>
      <c r="C79" s="1170" t="s">
        <v>302</v>
      </c>
      <c r="D79" s="1170"/>
      <c r="E79" s="1167"/>
      <c r="F79" s="314">
        <v>0</v>
      </c>
      <c r="G79" s="314">
        <v>0</v>
      </c>
      <c r="H79" s="315">
        <v>0</v>
      </c>
      <c r="I79" s="543">
        <v>0</v>
      </c>
      <c r="J79" s="314">
        <v>0</v>
      </c>
      <c r="K79" s="314">
        <v>0</v>
      </c>
      <c r="L79" s="315">
        <v>0</v>
      </c>
      <c r="M79" s="543">
        <v>0</v>
      </c>
    </row>
    <row r="80" spans="1:40" ht="12.75" hidden="1" customHeight="1">
      <c r="A80" s="539"/>
      <c r="B80" s="561"/>
      <c r="C80" s="1170" t="s">
        <v>303</v>
      </c>
      <c r="D80" s="1170" t="s">
        <v>299</v>
      </c>
      <c r="E80" s="1167"/>
      <c r="F80" s="314">
        <v>0</v>
      </c>
      <c r="G80" s="314">
        <v>0</v>
      </c>
      <c r="H80" s="315">
        <v>0</v>
      </c>
      <c r="I80" s="543">
        <v>0</v>
      </c>
      <c r="J80" s="314">
        <v>0</v>
      </c>
      <c r="K80" s="314">
        <v>0</v>
      </c>
      <c r="L80" s="315">
        <v>0</v>
      </c>
      <c r="M80" s="543">
        <v>0</v>
      </c>
    </row>
    <row r="81" spans="1:13" ht="27" customHeight="1">
      <c r="A81" s="539"/>
      <c r="B81" s="1153" t="s">
        <v>304</v>
      </c>
      <c r="C81" s="1154"/>
      <c r="D81" s="1154"/>
      <c r="E81" s="1155"/>
      <c r="F81" s="314">
        <v>44.134999999999998</v>
      </c>
      <c r="G81" s="314">
        <v>77.230999999999995</v>
      </c>
      <c r="H81" s="315">
        <v>2.1749999999999998</v>
      </c>
      <c r="I81" s="573">
        <v>123.541</v>
      </c>
      <c r="J81" s="314">
        <v>61.942999999999998</v>
      </c>
      <c r="K81" s="314">
        <v>83.843000000000004</v>
      </c>
      <c r="L81" s="315">
        <v>2.3610000000000002</v>
      </c>
      <c r="M81" s="573">
        <v>148.14699999999999</v>
      </c>
    </row>
    <row r="82" spans="1:13" ht="27" customHeight="1">
      <c r="A82" s="539"/>
      <c r="B82" s="561"/>
      <c r="C82" s="1154" t="s">
        <v>304</v>
      </c>
      <c r="D82" s="1154"/>
      <c r="E82" s="1155"/>
      <c r="F82" s="314">
        <v>44.134999999999998</v>
      </c>
      <c r="G82" s="314">
        <v>77.230999999999995</v>
      </c>
      <c r="H82" s="315">
        <v>2.1749999999999998</v>
      </c>
      <c r="I82" s="543">
        <v>123.541</v>
      </c>
      <c r="J82" s="314">
        <v>61.942999999999998</v>
      </c>
      <c r="K82" s="314">
        <v>83.843000000000004</v>
      </c>
      <c r="L82" s="315">
        <v>2.3610000000000002</v>
      </c>
      <c r="M82" s="543">
        <v>148.14699999999999</v>
      </c>
    </row>
    <row r="83" spans="1:13" ht="27" hidden="1" customHeight="1">
      <c r="A83" s="539"/>
      <c r="B83" s="561"/>
      <c r="C83" s="1170" t="s">
        <v>305</v>
      </c>
      <c r="D83" s="1170"/>
      <c r="E83" s="1167"/>
      <c r="F83" s="314">
        <v>0</v>
      </c>
      <c r="G83" s="314">
        <v>0</v>
      </c>
      <c r="H83" s="315">
        <v>0</v>
      </c>
      <c r="I83" s="543">
        <v>0</v>
      </c>
      <c r="J83" s="314">
        <v>0</v>
      </c>
      <c r="K83" s="314">
        <v>0</v>
      </c>
      <c r="L83" s="315">
        <v>0</v>
      </c>
      <c r="M83" s="543">
        <v>0</v>
      </c>
    </row>
    <row r="84" spans="1:13" ht="27" hidden="1" customHeight="1">
      <c r="A84" s="539"/>
      <c r="B84" s="561"/>
      <c r="C84" s="1170" t="s">
        <v>306</v>
      </c>
      <c r="D84" s="1170" t="s">
        <v>299</v>
      </c>
      <c r="E84" s="1167"/>
      <c r="F84" s="314">
        <v>0</v>
      </c>
      <c r="G84" s="314">
        <v>0</v>
      </c>
      <c r="H84" s="315">
        <v>0</v>
      </c>
      <c r="I84" s="543">
        <v>0</v>
      </c>
      <c r="J84" s="314">
        <v>0</v>
      </c>
      <c r="K84" s="314">
        <v>0</v>
      </c>
      <c r="L84" s="315">
        <v>0</v>
      </c>
      <c r="M84" s="543">
        <v>0</v>
      </c>
    </row>
    <row r="85" spans="1:13" ht="12.75" customHeight="1">
      <c r="A85" s="539"/>
      <c r="B85" s="1153" t="s">
        <v>597</v>
      </c>
      <c r="C85" s="1154"/>
      <c r="D85" s="1154"/>
      <c r="E85" s="1155"/>
      <c r="F85" s="314">
        <v>230.10400000000001</v>
      </c>
      <c r="G85" s="314">
        <v>274.83800000000002</v>
      </c>
      <c r="H85" s="315">
        <v>3144.2570000000001</v>
      </c>
      <c r="I85" s="543">
        <v>3649.1990000000001</v>
      </c>
      <c r="J85" s="314">
        <v>0.25800000000000001</v>
      </c>
      <c r="K85" s="314">
        <v>5800.0330000000004</v>
      </c>
      <c r="L85" s="315">
        <v>70.042000000000002</v>
      </c>
      <c r="M85" s="543">
        <v>5870.3329999999996</v>
      </c>
    </row>
    <row r="86" spans="1:13" ht="12.75" customHeight="1">
      <c r="A86" s="539"/>
      <c r="B86" s="561"/>
      <c r="C86" s="1154" t="s">
        <v>597</v>
      </c>
      <c r="D86" s="1154"/>
      <c r="E86" s="1155"/>
      <c r="F86" s="314">
        <v>230.108</v>
      </c>
      <c r="G86" s="314">
        <v>275.06299999999999</v>
      </c>
      <c r="H86" s="315">
        <v>3172.134</v>
      </c>
      <c r="I86" s="543">
        <v>3677.3049999999998</v>
      </c>
      <c r="J86" s="314">
        <v>0.26300000000000001</v>
      </c>
      <c r="K86" s="314">
        <v>5800.3339999999998</v>
      </c>
      <c r="L86" s="315">
        <v>70.042000000000002</v>
      </c>
      <c r="M86" s="543">
        <v>5870.6390000000001</v>
      </c>
    </row>
    <row r="87" spans="1:13" ht="27" hidden="1" customHeight="1">
      <c r="A87" s="539"/>
      <c r="B87" s="561"/>
      <c r="C87" s="1170" t="s">
        <v>307</v>
      </c>
      <c r="D87" s="1170"/>
      <c r="E87" s="1170"/>
      <c r="F87" s="314">
        <v>0</v>
      </c>
      <c r="G87" s="314">
        <v>0</v>
      </c>
      <c r="H87" s="315">
        <v>0</v>
      </c>
      <c r="I87" s="543">
        <v>0</v>
      </c>
      <c r="J87" s="314">
        <v>0</v>
      </c>
      <c r="K87" s="314">
        <v>0</v>
      </c>
      <c r="L87" s="315">
        <v>0</v>
      </c>
      <c r="M87" s="543">
        <v>0</v>
      </c>
    </row>
    <row r="88" spans="1:13" ht="27" customHeight="1">
      <c r="A88" s="539"/>
      <c r="B88" s="561"/>
      <c r="C88" s="1170" t="s">
        <v>598</v>
      </c>
      <c r="D88" s="1170" t="s">
        <v>299</v>
      </c>
      <c r="E88" s="1170"/>
      <c r="F88" s="314">
        <v>-4.0000000000000001E-3</v>
      </c>
      <c r="G88" s="314">
        <v>-0.22500000000000001</v>
      </c>
      <c r="H88" s="315">
        <v>-27.876999999999999</v>
      </c>
      <c r="I88" s="543">
        <v>-28.106000000000002</v>
      </c>
      <c r="J88" s="314">
        <v>-5.0000000000000001E-3</v>
      </c>
      <c r="K88" s="314">
        <v>-0.30099999999999999</v>
      </c>
      <c r="L88" s="315">
        <v>0</v>
      </c>
      <c r="M88" s="543">
        <v>-0.30599999999999999</v>
      </c>
    </row>
    <row r="89" spans="1:13" ht="12.75" customHeight="1">
      <c r="A89" s="539"/>
      <c r="B89" s="1153" t="s">
        <v>599</v>
      </c>
      <c r="C89" s="1154"/>
      <c r="D89" s="1154"/>
      <c r="E89" s="1155"/>
      <c r="F89" s="314">
        <v>871.53200000000004</v>
      </c>
      <c r="G89" s="314">
        <v>29.907</v>
      </c>
      <c r="H89" s="315">
        <v>0</v>
      </c>
      <c r="I89" s="543">
        <v>901.43899999999996</v>
      </c>
      <c r="J89" s="314">
        <v>641.71900000000005</v>
      </c>
      <c r="K89" s="314">
        <v>0</v>
      </c>
      <c r="L89" s="315">
        <v>0</v>
      </c>
      <c r="M89" s="543">
        <v>641.71900000000005</v>
      </c>
    </row>
    <row r="90" spans="1:13" ht="12.75" customHeight="1">
      <c r="A90" s="539"/>
      <c r="B90" s="561"/>
      <c r="C90" s="1154" t="s">
        <v>599</v>
      </c>
      <c r="D90" s="1154"/>
      <c r="E90" s="1155"/>
      <c r="F90" s="314">
        <v>873.89300000000003</v>
      </c>
      <c r="G90" s="314">
        <v>29.981999999999999</v>
      </c>
      <c r="H90" s="315">
        <v>0</v>
      </c>
      <c r="I90" s="543">
        <v>903.875</v>
      </c>
      <c r="J90" s="314">
        <v>643.49</v>
      </c>
      <c r="K90" s="314">
        <v>0</v>
      </c>
      <c r="L90" s="315">
        <v>0</v>
      </c>
      <c r="M90" s="543">
        <v>643.49</v>
      </c>
    </row>
    <row r="91" spans="1:13" ht="12.75" hidden="1" customHeight="1">
      <c r="A91" s="539"/>
      <c r="B91" s="561"/>
      <c r="C91" s="1170" t="s">
        <v>308</v>
      </c>
      <c r="D91" s="1170"/>
      <c r="E91" s="1170"/>
      <c r="F91" s="314">
        <v>-6.4000000000000001E-2</v>
      </c>
      <c r="G91" s="314">
        <v>-7.4999999999999997E-2</v>
      </c>
      <c r="H91" s="315">
        <v>0</v>
      </c>
      <c r="I91" s="543">
        <v>-0.13900000000000001</v>
      </c>
      <c r="J91" s="314">
        <v>-7.2999999999999995E-2</v>
      </c>
      <c r="K91" s="314">
        <v>0</v>
      </c>
      <c r="L91" s="315">
        <v>0</v>
      </c>
      <c r="M91" s="543">
        <v>-7.2999999999999995E-2</v>
      </c>
    </row>
    <row r="92" spans="1:13" ht="27" customHeight="1">
      <c r="A92" s="539"/>
      <c r="B92" s="561"/>
      <c r="C92" s="1170" t="s">
        <v>600</v>
      </c>
      <c r="D92" s="1170" t="s">
        <v>299</v>
      </c>
      <c r="E92" s="1170"/>
      <c r="F92" s="314">
        <v>-2.2970000000000002</v>
      </c>
      <c r="G92" s="314">
        <v>0</v>
      </c>
      <c r="H92" s="315">
        <v>0</v>
      </c>
      <c r="I92" s="543">
        <v>-2.2970000000000002</v>
      </c>
      <c r="J92" s="314">
        <v>-1.698</v>
      </c>
      <c r="K92" s="314">
        <v>0</v>
      </c>
      <c r="L92" s="315">
        <v>0</v>
      </c>
      <c r="M92" s="543">
        <v>-1.698</v>
      </c>
    </row>
    <row r="93" spans="1:13" ht="12.75" hidden="1" customHeight="1">
      <c r="A93" s="539"/>
      <c r="B93" s="1153" t="s">
        <v>309</v>
      </c>
      <c r="C93" s="1154"/>
      <c r="D93" s="1154"/>
      <c r="E93" s="1155"/>
      <c r="F93" s="314">
        <v>0.126</v>
      </c>
      <c r="G93" s="314">
        <v>0.115</v>
      </c>
      <c r="H93" s="315">
        <v>0</v>
      </c>
      <c r="I93" s="543">
        <v>0.24099999999999999</v>
      </c>
      <c r="J93" s="314">
        <v>0.17100000000000001</v>
      </c>
      <c r="K93" s="314">
        <v>0.192</v>
      </c>
      <c r="L93" s="315">
        <v>0</v>
      </c>
      <c r="M93" s="543">
        <v>0.36299999999999999</v>
      </c>
    </row>
    <row r="94" spans="1:13" ht="12.75" hidden="1" customHeight="1">
      <c r="A94" s="539"/>
      <c r="B94" s="561"/>
      <c r="C94" s="1154" t="s">
        <v>309</v>
      </c>
      <c r="D94" s="1154"/>
      <c r="E94" s="1155"/>
      <c r="F94" s="314">
        <v>0.127</v>
      </c>
      <c r="G94" s="314">
        <v>0.11700000000000001</v>
      </c>
      <c r="H94" s="315">
        <v>0</v>
      </c>
      <c r="I94" s="543">
        <v>0.24399999999999999</v>
      </c>
      <c r="J94" s="314">
        <v>0.18099999999999999</v>
      </c>
      <c r="K94" s="314">
        <v>0.19700000000000001</v>
      </c>
      <c r="L94" s="315">
        <v>0</v>
      </c>
      <c r="M94" s="543">
        <v>0.378</v>
      </c>
    </row>
    <row r="95" spans="1:13" ht="27" hidden="1" customHeight="1">
      <c r="A95" s="539"/>
      <c r="B95" s="561"/>
      <c r="C95" s="1170" t="s">
        <v>310</v>
      </c>
      <c r="D95" s="1170"/>
      <c r="E95" s="1170"/>
      <c r="F95" s="314">
        <v>0</v>
      </c>
      <c r="G95" s="314">
        <v>-2E-3</v>
      </c>
      <c r="H95" s="315">
        <v>0</v>
      </c>
      <c r="I95" s="543">
        <v>-2E-3</v>
      </c>
      <c r="J95" s="314">
        <v>0</v>
      </c>
      <c r="K95" s="314">
        <v>-5.0000000000000001E-3</v>
      </c>
      <c r="L95" s="315">
        <v>0</v>
      </c>
      <c r="M95" s="543">
        <v>-5.0000000000000001E-3</v>
      </c>
    </row>
    <row r="96" spans="1:13" ht="27" hidden="1" customHeight="1">
      <c r="A96" s="539"/>
      <c r="B96" s="561"/>
      <c r="C96" s="1170" t="s">
        <v>311</v>
      </c>
      <c r="D96" s="1170" t="s">
        <v>299</v>
      </c>
      <c r="E96" s="1170"/>
      <c r="F96" s="314">
        <v>-1E-3</v>
      </c>
      <c r="G96" s="314">
        <v>0</v>
      </c>
      <c r="H96" s="315">
        <v>0</v>
      </c>
      <c r="I96" s="543">
        <v>-1E-3</v>
      </c>
      <c r="J96" s="314">
        <v>-0.01</v>
      </c>
      <c r="K96" s="314">
        <v>0</v>
      </c>
      <c r="L96" s="315">
        <v>0</v>
      </c>
      <c r="M96" s="543">
        <v>-0.01</v>
      </c>
    </row>
    <row r="97" spans="1:13" ht="12.75" hidden="1" customHeight="1">
      <c r="A97" s="539"/>
      <c r="B97" s="1153" t="s">
        <v>312</v>
      </c>
      <c r="C97" s="1154"/>
      <c r="D97" s="1154"/>
      <c r="E97" s="1155"/>
      <c r="F97" s="314">
        <v>2.7E-2</v>
      </c>
      <c r="G97" s="314">
        <v>0</v>
      </c>
      <c r="H97" s="315">
        <v>0</v>
      </c>
      <c r="I97" s="543">
        <v>2.7E-2</v>
      </c>
      <c r="J97" s="314">
        <v>1.7000000000000001E-2</v>
      </c>
      <c r="K97" s="314">
        <v>0</v>
      </c>
      <c r="L97" s="315">
        <v>0</v>
      </c>
      <c r="M97" s="543">
        <v>1.7000000000000001E-2</v>
      </c>
    </row>
    <row r="98" spans="1:13" ht="12.75" hidden="1" customHeight="1">
      <c r="A98" s="539"/>
      <c r="B98" s="561"/>
      <c r="C98" s="1154" t="s">
        <v>312</v>
      </c>
      <c r="D98" s="1154"/>
      <c r="E98" s="1155"/>
      <c r="F98" s="314">
        <v>0.03</v>
      </c>
      <c r="G98" s="314">
        <v>0</v>
      </c>
      <c r="H98" s="315">
        <v>0</v>
      </c>
      <c r="I98" s="543">
        <v>0.03</v>
      </c>
      <c r="J98" s="314">
        <v>1.9E-2</v>
      </c>
      <c r="K98" s="314">
        <v>0</v>
      </c>
      <c r="L98" s="315">
        <v>0</v>
      </c>
      <c r="M98" s="543">
        <v>1.9E-2</v>
      </c>
    </row>
    <row r="99" spans="1:13" ht="12.75" hidden="1" customHeight="1">
      <c r="A99" s="539"/>
      <c r="B99" s="561"/>
      <c r="C99" s="1170" t="s">
        <v>313</v>
      </c>
      <c r="D99" s="1170"/>
      <c r="E99" s="1170"/>
      <c r="F99" s="314">
        <v>0</v>
      </c>
      <c r="G99" s="314">
        <v>0</v>
      </c>
      <c r="H99" s="315">
        <v>0</v>
      </c>
      <c r="I99" s="543">
        <v>0</v>
      </c>
      <c r="J99" s="314">
        <v>0</v>
      </c>
      <c r="K99" s="314">
        <v>0</v>
      </c>
      <c r="L99" s="315">
        <v>0</v>
      </c>
      <c r="M99" s="543">
        <v>0</v>
      </c>
    </row>
    <row r="100" spans="1:13" ht="25.5" hidden="1" customHeight="1">
      <c r="A100" s="539"/>
      <c r="B100" s="561"/>
      <c r="C100" s="1170" t="s">
        <v>314</v>
      </c>
      <c r="D100" s="1170" t="s">
        <v>299</v>
      </c>
      <c r="E100" s="1170"/>
      <c r="F100" s="314">
        <v>-3.0000000000000001E-3</v>
      </c>
      <c r="G100" s="314">
        <v>0</v>
      </c>
      <c r="H100" s="315">
        <v>0</v>
      </c>
      <c r="I100" s="543">
        <v>-3.0000000000000001E-3</v>
      </c>
      <c r="J100" s="314">
        <v>-2E-3</v>
      </c>
      <c r="K100" s="314">
        <v>0</v>
      </c>
      <c r="L100" s="315">
        <v>0</v>
      </c>
      <c r="M100" s="543">
        <v>-2E-3</v>
      </c>
    </row>
    <row r="101" spans="1:13" ht="12.75" customHeight="1">
      <c r="A101" s="539"/>
      <c r="B101" s="1153" t="s">
        <v>315</v>
      </c>
      <c r="C101" s="1154"/>
      <c r="D101" s="1154"/>
      <c r="E101" s="1155"/>
      <c r="F101" s="314">
        <v>7.6349999999999998</v>
      </c>
      <c r="G101" s="314">
        <v>44.954000000000001</v>
      </c>
      <c r="H101" s="315">
        <v>3.4809999999999999</v>
      </c>
      <c r="I101" s="543">
        <v>56.07</v>
      </c>
      <c r="J101" s="314">
        <v>2.387</v>
      </c>
      <c r="K101" s="314">
        <v>39.451000000000001</v>
      </c>
      <c r="L101" s="315">
        <v>15.54</v>
      </c>
      <c r="M101" s="543">
        <v>57.378</v>
      </c>
    </row>
    <row r="102" spans="1:13" ht="12.75" customHeight="1">
      <c r="A102" s="539"/>
      <c r="B102" s="561"/>
      <c r="C102" s="1154" t="s">
        <v>315</v>
      </c>
      <c r="D102" s="1154"/>
      <c r="E102" s="1155"/>
      <c r="F102" s="314">
        <v>7.875</v>
      </c>
      <c r="G102" s="314">
        <v>59.542999999999999</v>
      </c>
      <c r="H102" s="315">
        <v>3.516</v>
      </c>
      <c r="I102" s="543">
        <v>70.933999999999997</v>
      </c>
      <c r="J102" s="314">
        <v>2.3959999999999999</v>
      </c>
      <c r="K102" s="314">
        <v>40.417000000000002</v>
      </c>
      <c r="L102" s="315">
        <v>18.5</v>
      </c>
      <c r="M102" s="543">
        <v>61.313000000000002</v>
      </c>
    </row>
    <row r="103" spans="1:13" ht="27" hidden="1" customHeight="1">
      <c r="A103" s="539"/>
      <c r="B103" s="561"/>
      <c r="C103" s="1170" t="s">
        <v>316</v>
      </c>
      <c r="D103" s="1170"/>
      <c r="E103" s="1170"/>
      <c r="F103" s="314">
        <v>0</v>
      </c>
      <c r="G103" s="314">
        <v>-0.13400000000000001</v>
      </c>
      <c r="H103" s="315">
        <v>0</v>
      </c>
      <c r="I103" s="543">
        <v>-0.13400000000000001</v>
      </c>
      <c r="J103" s="314">
        <v>0</v>
      </c>
      <c r="K103" s="314">
        <v>-8.3000000000000004E-2</v>
      </c>
      <c r="L103" s="315">
        <v>0</v>
      </c>
      <c r="M103" s="543">
        <v>-8.3000000000000004E-2</v>
      </c>
    </row>
    <row r="104" spans="1:13" ht="27" customHeight="1">
      <c r="A104" s="539"/>
      <c r="B104" s="561"/>
      <c r="C104" s="1170" t="s">
        <v>563</v>
      </c>
      <c r="D104" s="1170" t="s">
        <v>299</v>
      </c>
      <c r="E104" s="1170"/>
      <c r="F104" s="314">
        <v>-0.24</v>
      </c>
      <c r="G104" s="314">
        <v>-14.455</v>
      </c>
      <c r="H104" s="315">
        <v>-3.5000000000000003E-2</v>
      </c>
      <c r="I104" s="543">
        <v>-14.73</v>
      </c>
      <c r="J104" s="314">
        <v>-8.9999999999999993E-3</v>
      </c>
      <c r="K104" s="314">
        <v>-0.88300000000000001</v>
      </c>
      <c r="L104" s="315">
        <v>-2.96</v>
      </c>
      <c r="M104" s="543">
        <v>-3.8519999999999999</v>
      </c>
    </row>
    <row r="105" spans="1:13" ht="27" customHeight="1">
      <c r="A105" s="539"/>
      <c r="B105" s="1153" t="s">
        <v>601</v>
      </c>
      <c r="C105" s="1154"/>
      <c r="D105" s="1154"/>
      <c r="E105" s="1155"/>
      <c r="F105" s="314">
        <v>0</v>
      </c>
      <c r="G105" s="314">
        <v>745.22</v>
      </c>
      <c r="H105" s="574">
        <v>72.52</v>
      </c>
      <c r="I105" s="543">
        <v>817.74</v>
      </c>
      <c r="J105" s="314">
        <v>0</v>
      </c>
      <c r="K105" s="314">
        <v>407.19299999999998</v>
      </c>
      <c r="L105" s="574">
        <v>76.296000000000006</v>
      </c>
      <c r="M105" s="543">
        <v>483.48899999999998</v>
      </c>
    </row>
    <row r="106" spans="1:13" ht="27" customHeight="1">
      <c r="A106" s="539"/>
      <c r="B106" s="561"/>
      <c r="C106" s="1154" t="s">
        <v>601</v>
      </c>
      <c r="D106" s="1154"/>
      <c r="E106" s="1155"/>
      <c r="F106" s="314">
        <v>0</v>
      </c>
      <c r="G106" s="314">
        <v>745.22</v>
      </c>
      <c r="H106" s="315">
        <v>73.251999999999995</v>
      </c>
      <c r="I106" s="543">
        <v>818.47199999999998</v>
      </c>
      <c r="J106" s="314">
        <v>0</v>
      </c>
      <c r="K106" s="314">
        <v>407.19299999999998</v>
      </c>
      <c r="L106" s="315">
        <v>77.066999999999993</v>
      </c>
      <c r="M106" s="543">
        <v>484.26</v>
      </c>
    </row>
    <row r="107" spans="1:13" ht="27" hidden="1" customHeight="1">
      <c r="A107" s="539"/>
      <c r="B107" s="561"/>
      <c r="C107" s="1170" t="s">
        <v>317</v>
      </c>
      <c r="D107" s="1170"/>
      <c r="E107" s="1170"/>
      <c r="F107" s="314">
        <v>0</v>
      </c>
      <c r="G107" s="314">
        <v>0</v>
      </c>
      <c r="H107" s="315">
        <v>0</v>
      </c>
      <c r="I107" s="543">
        <v>0</v>
      </c>
      <c r="J107" s="314">
        <v>0</v>
      </c>
      <c r="K107" s="314">
        <v>0</v>
      </c>
      <c r="L107" s="315">
        <v>0</v>
      </c>
      <c r="M107" s="543">
        <v>0</v>
      </c>
    </row>
    <row r="108" spans="1:13" ht="27" customHeight="1">
      <c r="A108" s="539"/>
      <c r="B108" s="561"/>
      <c r="C108" s="1170" t="s">
        <v>602</v>
      </c>
      <c r="D108" s="1170" t="s">
        <v>299</v>
      </c>
      <c r="E108" s="1170"/>
      <c r="F108" s="314">
        <v>0</v>
      </c>
      <c r="G108" s="314">
        <v>0</v>
      </c>
      <c r="H108" s="315">
        <v>-0.73199999999999998</v>
      </c>
      <c r="I108" s="543">
        <v>-0.73199999999999998</v>
      </c>
      <c r="J108" s="314">
        <v>0</v>
      </c>
      <c r="K108" s="314">
        <v>0</v>
      </c>
      <c r="L108" s="315">
        <v>-0.77100000000000002</v>
      </c>
      <c r="M108" s="543">
        <v>-0.77100000000000002</v>
      </c>
    </row>
    <row r="109" spans="1:13" ht="27" hidden="1" customHeight="1">
      <c r="A109" s="539"/>
      <c r="B109" s="1153" t="s">
        <v>318</v>
      </c>
      <c r="C109" s="1154"/>
      <c r="D109" s="1154"/>
      <c r="E109" s="1154"/>
      <c r="F109" s="314">
        <v>0</v>
      </c>
      <c r="G109" s="314">
        <v>0</v>
      </c>
      <c r="H109" s="315">
        <v>0</v>
      </c>
      <c r="I109" s="543">
        <v>0</v>
      </c>
      <c r="J109" s="314">
        <v>0</v>
      </c>
      <c r="K109" s="314">
        <v>0</v>
      </c>
      <c r="L109" s="315">
        <v>0</v>
      </c>
      <c r="M109" s="543">
        <v>0</v>
      </c>
    </row>
    <row r="110" spans="1:13" ht="27" hidden="1" customHeight="1">
      <c r="A110" s="539"/>
      <c r="B110" s="561"/>
      <c r="C110" s="1154" t="s">
        <v>319</v>
      </c>
      <c r="D110" s="1154"/>
      <c r="E110" s="1154"/>
      <c r="F110" s="314">
        <v>0</v>
      </c>
      <c r="G110" s="314">
        <v>0</v>
      </c>
      <c r="H110" s="315">
        <v>0</v>
      </c>
      <c r="I110" s="543">
        <v>0</v>
      </c>
      <c r="J110" s="314">
        <v>0</v>
      </c>
      <c r="K110" s="314">
        <v>0</v>
      </c>
      <c r="L110" s="315">
        <v>0</v>
      </c>
      <c r="M110" s="543">
        <v>0</v>
      </c>
    </row>
    <row r="111" spans="1:13" ht="27" hidden="1" customHeight="1">
      <c r="A111" s="539"/>
      <c r="B111" s="561"/>
      <c r="C111" s="1170" t="s">
        <v>320</v>
      </c>
      <c r="D111" s="1170"/>
      <c r="E111" s="1167"/>
      <c r="F111" s="314">
        <v>0</v>
      </c>
      <c r="G111" s="314">
        <v>0</v>
      </c>
      <c r="H111" s="315">
        <v>0</v>
      </c>
      <c r="I111" s="543">
        <v>0</v>
      </c>
      <c r="J111" s="314">
        <v>0</v>
      </c>
      <c r="K111" s="314">
        <v>0</v>
      </c>
      <c r="L111" s="315">
        <v>0</v>
      </c>
      <c r="M111" s="543">
        <v>0</v>
      </c>
    </row>
    <row r="112" spans="1:13" ht="27" hidden="1" customHeight="1">
      <c r="A112" s="539"/>
      <c r="B112" s="561"/>
      <c r="C112" s="1170" t="s">
        <v>321</v>
      </c>
      <c r="D112" s="1170" t="s">
        <v>299</v>
      </c>
      <c r="E112" s="1167"/>
      <c r="F112" s="314">
        <v>0</v>
      </c>
      <c r="G112" s="314">
        <v>0</v>
      </c>
      <c r="H112" s="315">
        <v>0</v>
      </c>
      <c r="I112" s="543">
        <v>0</v>
      </c>
      <c r="J112" s="314">
        <v>0</v>
      </c>
      <c r="K112" s="314">
        <v>0</v>
      </c>
      <c r="L112" s="315">
        <v>0</v>
      </c>
      <c r="M112" s="543">
        <v>0</v>
      </c>
    </row>
    <row r="113" spans="1:13" ht="27" hidden="1" customHeight="1">
      <c r="A113" s="539"/>
      <c r="B113" s="1153" t="s">
        <v>322</v>
      </c>
      <c r="C113" s="1154"/>
      <c r="D113" s="1154"/>
      <c r="E113" s="1154"/>
      <c r="F113" s="314">
        <v>0</v>
      </c>
      <c r="G113" s="314">
        <v>0</v>
      </c>
      <c r="H113" s="315">
        <v>0</v>
      </c>
      <c r="I113" s="543">
        <v>0</v>
      </c>
      <c r="J113" s="314">
        <v>0</v>
      </c>
      <c r="K113" s="314">
        <v>0</v>
      </c>
      <c r="L113" s="315">
        <v>0</v>
      </c>
      <c r="M113" s="543">
        <v>0</v>
      </c>
    </row>
    <row r="114" spans="1:13" ht="27" hidden="1" customHeight="1">
      <c r="A114" s="539"/>
      <c r="B114" s="561"/>
      <c r="C114" s="1154" t="s">
        <v>323</v>
      </c>
      <c r="D114" s="1154"/>
      <c r="E114" s="1154"/>
      <c r="F114" s="314">
        <v>0</v>
      </c>
      <c r="G114" s="314">
        <v>0</v>
      </c>
      <c r="H114" s="315">
        <v>0</v>
      </c>
      <c r="I114" s="543">
        <v>0</v>
      </c>
      <c r="J114" s="314">
        <v>0</v>
      </c>
      <c r="K114" s="314">
        <v>0</v>
      </c>
      <c r="L114" s="315">
        <v>0</v>
      </c>
      <c r="M114" s="543">
        <v>0</v>
      </c>
    </row>
    <row r="115" spans="1:13" ht="27" hidden="1" customHeight="1">
      <c r="A115" s="539"/>
      <c r="B115" s="561"/>
      <c r="C115" s="1170" t="s">
        <v>324</v>
      </c>
      <c r="D115" s="1170"/>
      <c r="E115" s="1167"/>
      <c r="F115" s="314">
        <v>0</v>
      </c>
      <c r="G115" s="314">
        <v>0</v>
      </c>
      <c r="H115" s="315">
        <v>0</v>
      </c>
      <c r="I115" s="543">
        <v>0</v>
      </c>
      <c r="J115" s="314">
        <v>0</v>
      </c>
      <c r="K115" s="314">
        <v>0</v>
      </c>
      <c r="L115" s="315">
        <v>0</v>
      </c>
      <c r="M115" s="543">
        <v>0</v>
      </c>
    </row>
    <row r="116" spans="1:13" ht="27" hidden="1" customHeight="1">
      <c r="A116" s="539"/>
      <c r="B116" s="561"/>
      <c r="C116" s="1170" t="s">
        <v>325</v>
      </c>
      <c r="D116" s="1170" t="s">
        <v>299</v>
      </c>
      <c r="E116" s="1167"/>
      <c r="F116" s="314">
        <v>0</v>
      </c>
      <c r="G116" s="314">
        <v>0</v>
      </c>
      <c r="H116" s="315">
        <v>0</v>
      </c>
      <c r="I116" s="543">
        <v>0</v>
      </c>
      <c r="J116" s="314">
        <v>0</v>
      </c>
      <c r="K116" s="314">
        <v>0</v>
      </c>
      <c r="L116" s="315">
        <v>0</v>
      </c>
      <c r="M116" s="543">
        <v>0</v>
      </c>
    </row>
    <row r="117" spans="1:13" ht="27" hidden="1" customHeight="1">
      <c r="A117" s="539"/>
      <c r="B117" s="1153" t="s">
        <v>326</v>
      </c>
      <c r="C117" s="1154"/>
      <c r="D117" s="1154"/>
      <c r="E117" s="1154"/>
      <c r="F117" s="314">
        <v>0</v>
      </c>
      <c r="G117" s="314">
        <v>0</v>
      </c>
      <c r="H117" s="315">
        <v>0</v>
      </c>
      <c r="I117" s="543">
        <v>0</v>
      </c>
      <c r="J117" s="314">
        <v>0</v>
      </c>
      <c r="K117" s="314">
        <v>0</v>
      </c>
      <c r="L117" s="315">
        <v>0</v>
      </c>
      <c r="M117" s="543">
        <v>0</v>
      </c>
    </row>
    <row r="118" spans="1:13" ht="27" hidden="1" customHeight="1">
      <c r="A118" s="539"/>
      <c r="B118" s="561"/>
      <c r="C118" s="1154" t="s">
        <v>327</v>
      </c>
      <c r="D118" s="1154"/>
      <c r="E118" s="1154"/>
      <c r="F118" s="314">
        <v>0</v>
      </c>
      <c r="G118" s="314">
        <v>0</v>
      </c>
      <c r="H118" s="315">
        <v>0</v>
      </c>
      <c r="I118" s="543">
        <v>0</v>
      </c>
      <c r="J118" s="314">
        <v>0</v>
      </c>
      <c r="K118" s="314">
        <v>0</v>
      </c>
      <c r="L118" s="315">
        <v>0</v>
      </c>
      <c r="M118" s="543">
        <v>0</v>
      </c>
    </row>
    <row r="119" spans="1:13" ht="27" hidden="1" customHeight="1">
      <c r="A119" s="539"/>
      <c r="B119" s="561"/>
      <c r="C119" s="1170" t="s">
        <v>328</v>
      </c>
      <c r="D119" s="1170"/>
      <c r="E119" s="1167"/>
      <c r="F119" s="314">
        <v>0</v>
      </c>
      <c r="G119" s="314">
        <v>0</v>
      </c>
      <c r="H119" s="315">
        <v>0</v>
      </c>
      <c r="I119" s="543">
        <v>0</v>
      </c>
      <c r="J119" s="314">
        <v>0</v>
      </c>
      <c r="K119" s="314">
        <v>0</v>
      </c>
      <c r="L119" s="315">
        <v>0</v>
      </c>
      <c r="M119" s="543">
        <v>0</v>
      </c>
    </row>
    <row r="120" spans="1:13" ht="27" hidden="1" customHeight="1">
      <c r="A120" s="539"/>
      <c r="B120" s="561"/>
      <c r="C120" s="1170" t="s">
        <v>329</v>
      </c>
      <c r="D120" s="1170" t="s">
        <v>299</v>
      </c>
      <c r="E120" s="1167"/>
      <c r="F120" s="314">
        <v>0</v>
      </c>
      <c r="G120" s="314">
        <v>0</v>
      </c>
      <c r="H120" s="315">
        <v>0</v>
      </c>
      <c r="I120" s="543">
        <v>0</v>
      </c>
      <c r="J120" s="314">
        <v>0</v>
      </c>
      <c r="K120" s="314">
        <v>0</v>
      </c>
      <c r="L120" s="315">
        <v>0</v>
      </c>
      <c r="M120" s="543">
        <v>0</v>
      </c>
    </row>
    <row r="121" spans="1:13" ht="27" hidden="1" customHeight="1">
      <c r="A121" s="539"/>
      <c r="B121" s="1153" t="s">
        <v>330</v>
      </c>
      <c r="C121" s="1154"/>
      <c r="D121" s="1154"/>
      <c r="E121" s="1154"/>
      <c r="F121" s="314">
        <v>0</v>
      </c>
      <c r="G121" s="314">
        <v>0</v>
      </c>
      <c r="H121" s="315">
        <v>0</v>
      </c>
      <c r="I121" s="543">
        <v>0</v>
      </c>
      <c r="J121" s="314">
        <v>0</v>
      </c>
      <c r="K121" s="314">
        <v>0</v>
      </c>
      <c r="L121" s="315">
        <v>0</v>
      </c>
      <c r="M121" s="543">
        <v>0</v>
      </c>
    </row>
    <row r="122" spans="1:13" ht="27" hidden="1" customHeight="1">
      <c r="A122" s="539"/>
      <c r="B122" s="561"/>
      <c r="C122" s="1154" t="s">
        <v>331</v>
      </c>
      <c r="D122" s="1154"/>
      <c r="E122" s="1154"/>
      <c r="F122" s="314">
        <v>0</v>
      </c>
      <c r="G122" s="314">
        <v>0</v>
      </c>
      <c r="H122" s="315">
        <v>0</v>
      </c>
      <c r="I122" s="543">
        <v>0</v>
      </c>
      <c r="J122" s="314">
        <v>0</v>
      </c>
      <c r="K122" s="314">
        <v>0</v>
      </c>
      <c r="L122" s="315">
        <v>0</v>
      </c>
      <c r="M122" s="543">
        <v>0</v>
      </c>
    </row>
    <row r="123" spans="1:13" ht="27" hidden="1" customHeight="1">
      <c r="A123" s="539"/>
      <c r="B123" s="561"/>
      <c r="C123" s="1170" t="s">
        <v>332</v>
      </c>
      <c r="D123" s="1170"/>
      <c r="E123" s="1167"/>
      <c r="F123" s="314">
        <v>0</v>
      </c>
      <c r="G123" s="314">
        <v>0</v>
      </c>
      <c r="H123" s="315">
        <v>0</v>
      </c>
      <c r="I123" s="543">
        <v>0</v>
      </c>
      <c r="J123" s="314">
        <v>0</v>
      </c>
      <c r="K123" s="314">
        <v>0</v>
      </c>
      <c r="L123" s="315">
        <v>0</v>
      </c>
      <c r="M123" s="543">
        <v>0</v>
      </c>
    </row>
    <row r="124" spans="1:13" ht="27" hidden="1" customHeight="1">
      <c r="A124" s="539"/>
      <c r="B124" s="561"/>
      <c r="C124" s="1170" t="s">
        <v>333</v>
      </c>
      <c r="D124" s="1170" t="s">
        <v>299</v>
      </c>
      <c r="E124" s="1167"/>
      <c r="F124" s="314">
        <v>0</v>
      </c>
      <c r="G124" s="314">
        <v>0</v>
      </c>
      <c r="H124" s="315">
        <v>0</v>
      </c>
      <c r="I124" s="543">
        <v>0</v>
      </c>
      <c r="J124" s="314">
        <v>0</v>
      </c>
      <c r="K124" s="314">
        <v>0</v>
      </c>
      <c r="L124" s="315">
        <v>0</v>
      </c>
      <c r="M124" s="543">
        <v>0</v>
      </c>
    </row>
    <row r="125" spans="1:13" ht="27" hidden="1" customHeight="1">
      <c r="A125" s="539"/>
      <c r="B125" s="1153" t="s">
        <v>334</v>
      </c>
      <c r="C125" s="1154"/>
      <c r="D125" s="1154"/>
      <c r="E125" s="1154"/>
      <c r="F125" s="314">
        <v>0</v>
      </c>
      <c r="G125" s="314">
        <v>0</v>
      </c>
      <c r="H125" s="315">
        <v>0</v>
      </c>
      <c r="I125" s="543">
        <v>0</v>
      </c>
      <c r="J125" s="314">
        <v>0</v>
      </c>
      <c r="K125" s="314">
        <v>0</v>
      </c>
      <c r="L125" s="315">
        <v>0</v>
      </c>
      <c r="M125" s="543">
        <v>0</v>
      </c>
    </row>
    <row r="126" spans="1:13" ht="27" hidden="1" customHeight="1">
      <c r="A126" s="539"/>
      <c r="B126" s="561"/>
      <c r="C126" s="1154" t="s">
        <v>335</v>
      </c>
      <c r="D126" s="1154"/>
      <c r="E126" s="1154"/>
      <c r="F126" s="314">
        <v>0</v>
      </c>
      <c r="G126" s="314">
        <v>0</v>
      </c>
      <c r="H126" s="315">
        <v>0</v>
      </c>
      <c r="I126" s="543">
        <v>0</v>
      </c>
      <c r="J126" s="314">
        <v>0</v>
      </c>
      <c r="K126" s="314">
        <v>0</v>
      </c>
      <c r="L126" s="315">
        <v>0</v>
      </c>
      <c r="M126" s="543">
        <v>0</v>
      </c>
    </row>
    <row r="127" spans="1:13" ht="27" hidden="1" customHeight="1">
      <c r="A127" s="539"/>
      <c r="B127" s="561"/>
      <c r="C127" s="1170" t="s">
        <v>336</v>
      </c>
      <c r="D127" s="1170"/>
      <c r="E127" s="1167"/>
      <c r="F127" s="314">
        <v>0</v>
      </c>
      <c r="G127" s="314">
        <v>0</v>
      </c>
      <c r="H127" s="315">
        <v>0</v>
      </c>
      <c r="I127" s="543">
        <v>0</v>
      </c>
      <c r="J127" s="314">
        <v>0</v>
      </c>
      <c r="K127" s="314">
        <v>0</v>
      </c>
      <c r="L127" s="315">
        <v>0</v>
      </c>
      <c r="M127" s="543">
        <v>0</v>
      </c>
    </row>
    <row r="128" spans="1:13" ht="27" hidden="1" customHeight="1">
      <c r="A128" s="539"/>
      <c r="B128" s="561"/>
      <c r="C128" s="1170" t="s">
        <v>337</v>
      </c>
      <c r="D128" s="1170" t="s">
        <v>299</v>
      </c>
      <c r="E128" s="1167"/>
      <c r="F128" s="314">
        <v>0</v>
      </c>
      <c r="G128" s="314">
        <v>0</v>
      </c>
      <c r="H128" s="315">
        <v>0</v>
      </c>
      <c r="I128" s="543">
        <v>0</v>
      </c>
      <c r="J128" s="314">
        <v>0</v>
      </c>
      <c r="K128" s="314">
        <v>0</v>
      </c>
      <c r="L128" s="315">
        <v>0</v>
      </c>
      <c r="M128" s="543">
        <v>0</v>
      </c>
    </row>
    <row r="129" spans="1:13" ht="27" customHeight="1">
      <c r="A129" s="539"/>
      <c r="B129" s="1153" t="s">
        <v>603</v>
      </c>
      <c r="C129" s="1154"/>
      <c r="D129" s="1154"/>
      <c r="E129" s="1155"/>
      <c r="F129" s="314">
        <v>22.018999999999998</v>
      </c>
      <c r="G129" s="314">
        <v>0</v>
      </c>
      <c r="H129" s="315">
        <v>0</v>
      </c>
      <c r="I129" s="543">
        <v>22.018999999999998</v>
      </c>
      <c r="J129" s="314">
        <v>6.2309999999999999</v>
      </c>
      <c r="K129" s="314">
        <v>0</v>
      </c>
      <c r="L129" s="315">
        <v>0</v>
      </c>
      <c r="M129" s="543">
        <v>6.2309999999999999</v>
      </c>
    </row>
    <row r="130" spans="1:13" ht="27" customHeight="1">
      <c r="A130" s="539"/>
      <c r="B130" s="561"/>
      <c r="C130" s="1154" t="s">
        <v>604</v>
      </c>
      <c r="D130" s="1154"/>
      <c r="E130" s="1155"/>
      <c r="F130" s="314">
        <v>23.029</v>
      </c>
      <c r="G130" s="314">
        <v>0</v>
      </c>
      <c r="H130" s="315">
        <v>0</v>
      </c>
      <c r="I130" s="543">
        <v>23.029</v>
      </c>
      <c r="J130" s="314">
        <v>8.2550000000000008</v>
      </c>
      <c r="K130" s="314">
        <v>0</v>
      </c>
      <c r="L130" s="315">
        <v>0</v>
      </c>
      <c r="M130" s="543">
        <v>8.2550000000000008</v>
      </c>
    </row>
    <row r="131" spans="1:13" ht="27.75" hidden="1" customHeight="1">
      <c r="A131" s="539"/>
      <c r="B131" s="561"/>
      <c r="C131" s="1170" t="s">
        <v>338</v>
      </c>
      <c r="D131" s="1170"/>
      <c r="E131" s="1170"/>
      <c r="F131" s="314">
        <v>-0.19</v>
      </c>
      <c r="G131" s="314">
        <v>0</v>
      </c>
      <c r="H131" s="315">
        <v>0</v>
      </c>
      <c r="I131" s="543">
        <v>-0.19</v>
      </c>
      <c r="J131" s="314">
        <v>-4.2999999999999997E-2</v>
      </c>
      <c r="K131" s="314">
        <v>0</v>
      </c>
      <c r="L131" s="315">
        <v>0</v>
      </c>
      <c r="M131" s="543">
        <v>-4.2999999999999997E-2</v>
      </c>
    </row>
    <row r="132" spans="1:13" ht="27" customHeight="1">
      <c r="A132" s="539"/>
      <c r="B132" s="561"/>
      <c r="C132" s="1170" t="s">
        <v>339</v>
      </c>
      <c r="D132" s="1170" t="s">
        <v>299</v>
      </c>
      <c r="E132" s="1170"/>
      <c r="F132" s="314">
        <v>-0.82</v>
      </c>
      <c r="G132" s="314">
        <v>0</v>
      </c>
      <c r="H132" s="315">
        <v>0</v>
      </c>
      <c r="I132" s="543">
        <v>-0.82</v>
      </c>
      <c r="J132" s="314">
        <v>-1.9810000000000001</v>
      </c>
      <c r="K132" s="314">
        <v>0</v>
      </c>
      <c r="L132" s="315">
        <v>0</v>
      </c>
      <c r="M132" s="543">
        <v>-1.9810000000000001</v>
      </c>
    </row>
    <row r="133" spans="1:13" ht="27" hidden="1" customHeight="1">
      <c r="A133" s="539"/>
      <c r="B133" s="1167" t="s">
        <v>340</v>
      </c>
      <c r="C133" s="1154"/>
      <c r="D133" s="1154"/>
      <c r="E133" s="1154"/>
      <c r="F133" s="314">
        <v>0</v>
      </c>
      <c r="G133" s="314">
        <v>0</v>
      </c>
      <c r="H133" s="315">
        <v>0</v>
      </c>
      <c r="I133" s="543">
        <v>0</v>
      </c>
      <c r="J133" s="314">
        <v>0</v>
      </c>
      <c r="K133" s="314">
        <v>0</v>
      </c>
      <c r="L133" s="315">
        <v>0</v>
      </c>
      <c r="M133" s="543">
        <v>0</v>
      </c>
    </row>
    <row r="134" spans="1:13" ht="27" hidden="1" customHeight="1">
      <c r="A134" s="539"/>
      <c r="B134" s="416"/>
      <c r="C134" s="1154" t="s">
        <v>341</v>
      </c>
      <c r="D134" s="1154"/>
      <c r="E134" s="1154"/>
      <c r="F134" s="314">
        <v>0</v>
      </c>
      <c r="G134" s="314">
        <v>0</v>
      </c>
      <c r="H134" s="315">
        <v>0</v>
      </c>
      <c r="I134" s="543">
        <v>0</v>
      </c>
      <c r="J134" s="314">
        <v>0</v>
      </c>
      <c r="K134" s="314">
        <v>0</v>
      </c>
      <c r="L134" s="315">
        <v>0</v>
      </c>
      <c r="M134" s="543">
        <v>0</v>
      </c>
    </row>
    <row r="135" spans="1:13" ht="27" hidden="1" customHeight="1">
      <c r="A135" s="539"/>
      <c r="B135" s="416"/>
      <c r="C135" s="1170" t="s">
        <v>342</v>
      </c>
      <c r="D135" s="1170" t="s">
        <v>299</v>
      </c>
      <c r="E135" s="1167"/>
      <c r="F135" s="314">
        <v>0</v>
      </c>
      <c r="G135" s="314">
        <v>0</v>
      </c>
      <c r="H135" s="315">
        <v>0</v>
      </c>
      <c r="I135" s="543">
        <v>0</v>
      </c>
      <c r="J135" s="314">
        <v>0</v>
      </c>
      <c r="K135" s="314">
        <v>0</v>
      </c>
      <c r="L135" s="315">
        <v>0</v>
      </c>
      <c r="M135" s="543">
        <v>0</v>
      </c>
    </row>
    <row r="136" spans="1:13" ht="27" hidden="1" customHeight="1">
      <c r="A136" s="539"/>
      <c r="B136" s="1167" t="s">
        <v>343</v>
      </c>
      <c r="C136" s="1154"/>
      <c r="D136" s="1154"/>
      <c r="E136" s="1154"/>
      <c r="F136" s="314">
        <v>0</v>
      </c>
      <c r="G136" s="314">
        <v>0</v>
      </c>
      <c r="H136" s="315">
        <v>0</v>
      </c>
      <c r="I136" s="543">
        <v>0</v>
      </c>
      <c r="J136" s="314">
        <v>0</v>
      </c>
      <c r="K136" s="314">
        <v>0</v>
      </c>
      <c r="L136" s="315">
        <v>0</v>
      </c>
      <c r="M136" s="543">
        <v>0</v>
      </c>
    </row>
    <row r="137" spans="1:13" ht="27" hidden="1" customHeight="1">
      <c r="A137" s="539"/>
      <c r="B137" s="416"/>
      <c r="C137" s="1154" t="s">
        <v>344</v>
      </c>
      <c r="D137" s="1154"/>
      <c r="E137" s="1154"/>
      <c r="F137" s="314">
        <v>0</v>
      </c>
      <c r="G137" s="314">
        <v>0</v>
      </c>
      <c r="H137" s="315">
        <v>0</v>
      </c>
      <c r="I137" s="543">
        <v>0</v>
      </c>
      <c r="J137" s="314">
        <v>0</v>
      </c>
      <c r="K137" s="314">
        <v>0</v>
      </c>
      <c r="L137" s="315">
        <v>0</v>
      </c>
      <c r="M137" s="543">
        <v>0</v>
      </c>
    </row>
    <row r="138" spans="1:13" ht="27" hidden="1" customHeight="1">
      <c r="A138" s="539"/>
      <c r="B138" s="416"/>
      <c r="C138" s="1170" t="s">
        <v>345</v>
      </c>
      <c r="D138" s="1170" t="s">
        <v>299</v>
      </c>
      <c r="E138" s="1167"/>
      <c r="F138" s="314">
        <v>0</v>
      </c>
      <c r="G138" s="314">
        <v>0</v>
      </c>
      <c r="H138" s="315">
        <v>0</v>
      </c>
      <c r="I138" s="543">
        <v>0</v>
      </c>
      <c r="J138" s="314">
        <v>0</v>
      </c>
      <c r="K138" s="314">
        <v>0</v>
      </c>
      <c r="L138" s="315">
        <v>0</v>
      </c>
      <c r="M138" s="543">
        <v>0</v>
      </c>
    </row>
    <row r="139" spans="1:13" ht="27" hidden="1" customHeight="1">
      <c r="A139" s="539"/>
      <c r="B139" s="1167" t="s">
        <v>346</v>
      </c>
      <c r="C139" s="1154"/>
      <c r="D139" s="1154"/>
      <c r="E139" s="1154"/>
      <c r="F139" s="314">
        <v>0</v>
      </c>
      <c r="G139" s="314">
        <v>0</v>
      </c>
      <c r="H139" s="315">
        <v>0</v>
      </c>
      <c r="I139" s="543">
        <v>0</v>
      </c>
      <c r="J139" s="314">
        <v>0</v>
      </c>
      <c r="K139" s="314">
        <v>0</v>
      </c>
      <c r="L139" s="315">
        <v>0</v>
      </c>
      <c r="M139" s="543">
        <v>0</v>
      </c>
    </row>
    <row r="140" spans="1:13" ht="27" hidden="1" customHeight="1">
      <c r="A140" s="539"/>
      <c r="B140" s="416"/>
      <c r="C140" s="1154" t="s">
        <v>347</v>
      </c>
      <c r="D140" s="1154"/>
      <c r="E140" s="1154"/>
      <c r="F140" s="314">
        <v>0</v>
      </c>
      <c r="G140" s="314">
        <v>0</v>
      </c>
      <c r="H140" s="315">
        <v>0</v>
      </c>
      <c r="I140" s="543">
        <v>0</v>
      </c>
      <c r="J140" s="314">
        <v>0</v>
      </c>
      <c r="K140" s="314">
        <v>0</v>
      </c>
      <c r="L140" s="315">
        <v>0</v>
      </c>
      <c r="M140" s="543">
        <v>0</v>
      </c>
    </row>
    <row r="141" spans="1:13" ht="27" hidden="1" customHeight="1">
      <c r="A141" s="539"/>
      <c r="B141" s="416"/>
      <c r="C141" s="1170" t="s">
        <v>348</v>
      </c>
      <c r="D141" s="1170" t="s">
        <v>299</v>
      </c>
      <c r="E141" s="1167"/>
      <c r="F141" s="314">
        <v>0</v>
      </c>
      <c r="G141" s="314">
        <v>0</v>
      </c>
      <c r="H141" s="315">
        <v>0</v>
      </c>
      <c r="I141" s="543">
        <v>0</v>
      </c>
      <c r="J141" s="314">
        <v>0</v>
      </c>
      <c r="K141" s="314">
        <v>0</v>
      </c>
      <c r="L141" s="315">
        <v>0</v>
      </c>
      <c r="M141" s="543">
        <v>0</v>
      </c>
    </row>
    <row r="142" spans="1:13" ht="27" hidden="1" customHeight="1">
      <c r="A142" s="539"/>
      <c r="B142" s="1167" t="s">
        <v>349</v>
      </c>
      <c r="C142" s="1154"/>
      <c r="D142" s="1154"/>
      <c r="E142" s="1154"/>
      <c r="F142" s="314">
        <v>0</v>
      </c>
      <c r="G142" s="314">
        <v>0</v>
      </c>
      <c r="H142" s="315">
        <v>0</v>
      </c>
      <c r="I142" s="543">
        <v>0</v>
      </c>
      <c r="J142" s="314">
        <v>0</v>
      </c>
      <c r="K142" s="314">
        <v>0</v>
      </c>
      <c r="L142" s="315">
        <v>0</v>
      </c>
      <c r="M142" s="543">
        <v>0</v>
      </c>
    </row>
    <row r="143" spans="1:13" ht="27" hidden="1" customHeight="1">
      <c r="A143" s="539"/>
      <c r="B143" s="416"/>
      <c r="C143" s="1154" t="s">
        <v>350</v>
      </c>
      <c r="D143" s="1154"/>
      <c r="E143" s="1154"/>
      <c r="F143" s="314">
        <v>0</v>
      </c>
      <c r="G143" s="314">
        <v>0</v>
      </c>
      <c r="H143" s="315">
        <v>0</v>
      </c>
      <c r="I143" s="543">
        <v>0</v>
      </c>
      <c r="J143" s="314">
        <v>0</v>
      </c>
      <c r="K143" s="314">
        <v>0</v>
      </c>
      <c r="L143" s="315">
        <v>0</v>
      </c>
      <c r="M143" s="543">
        <v>0</v>
      </c>
    </row>
    <row r="144" spans="1:13" ht="27" hidden="1" customHeight="1">
      <c r="A144" s="539"/>
      <c r="B144" s="416"/>
      <c r="C144" s="1170" t="s">
        <v>351</v>
      </c>
      <c r="D144" s="1170" t="s">
        <v>299</v>
      </c>
      <c r="E144" s="1167"/>
      <c r="F144" s="314">
        <v>0</v>
      </c>
      <c r="G144" s="314">
        <v>0</v>
      </c>
      <c r="H144" s="315">
        <v>0</v>
      </c>
      <c r="I144" s="543">
        <v>0</v>
      </c>
      <c r="J144" s="314">
        <v>0</v>
      </c>
      <c r="K144" s="314">
        <v>0</v>
      </c>
      <c r="L144" s="315">
        <v>0</v>
      </c>
      <c r="M144" s="543">
        <v>0</v>
      </c>
    </row>
    <row r="145" spans="1:13" ht="27" hidden="1" customHeight="1">
      <c r="A145" s="539"/>
      <c r="B145" s="1167" t="s">
        <v>352</v>
      </c>
      <c r="C145" s="1154"/>
      <c r="D145" s="1154"/>
      <c r="E145" s="1154"/>
      <c r="F145" s="314">
        <v>0</v>
      </c>
      <c r="G145" s="314">
        <v>0</v>
      </c>
      <c r="H145" s="315">
        <v>0</v>
      </c>
      <c r="I145" s="543">
        <v>0</v>
      </c>
      <c r="J145" s="314">
        <v>0</v>
      </c>
      <c r="K145" s="314">
        <v>0</v>
      </c>
      <c r="L145" s="315">
        <v>0</v>
      </c>
      <c r="M145" s="543">
        <v>0</v>
      </c>
    </row>
    <row r="146" spans="1:13" ht="27" hidden="1" customHeight="1">
      <c r="A146" s="539"/>
      <c r="B146" s="416"/>
      <c r="C146" s="1154" t="s">
        <v>353</v>
      </c>
      <c r="D146" s="1154"/>
      <c r="E146" s="1154"/>
      <c r="F146" s="314">
        <v>0</v>
      </c>
      <c r="G146" s="314">
        <v>0</v>
      </c>
      <c r="H146" s="315">
        <v>0</v>
      </c>
      <c r="I146" s="543">
        <v>0</v>
      </c>
      <c r="J146" s="314">
        <v>0</v>
      </c>
      <c r="K146" s="314">
        <v>0</v>
      </c>
      <c r="L146" s="315">
        <v>0</v>
      </c>
      <c r="M146" s="543">
        <v>0</v>
      </c>
    </row>
    <row r="147" spans="1:13" ht="27" hidden="1" customHeight="1">
      <c r="A147" s="539"/>
      <c r="B147" s="416"/>
      <c r="C147" s="1170" t="s">
        <v>354</v>
      </c>
      <c r="D147" s="1170" t="s">
        <v>299</v>
      </c>
      <c r="E147" s="1167"/>
      <c r="F147" s="314">
        <v>0</v>
      </c>
      <c r="G147" s="314">
        <v>0</v>
      </c>
      <c r="H147" s="315">
        <v>0</v>
      </c>
      <c r="I147" s="543">
        <v>0</v>
      </c>
      <c r="J147" s="314">
        <v>0</v>
      </c>
      <c r="K147" s="314">
        <v>0</v>
      </c>
      <c r="L147" s="315">
        <v>0</v>
      </c>
      <c r="M147" s="543">
        <v>0</v>
      </c>
    </row>
    <row r="148" spans="1:13" ht="27" hidden="1" customHeight="1">
      <c r="A148" s="539"/>
      <c r="B148" s="1167" t="s">
        <v>355</v>
      </c>
      <c r="C148" s="1154"/>
      <c r="D148" s="1154"/>
      <c r="E148" s="1154"/>
      <c r="F148" s="314">
        <v>0</v>
      </c>
      <c r="G148" s="314">
        <v>0</v>
      </c>
      <c r="H148" s="315">
        <v>0</v>
      </c>
      <c r="I148" s="543">
        <v>0</v>
      </c>
      <c r="J148" s="314">
        <v>0</v>
      </c>
      <c r="K148" s="314">
        <v>0</v>
      </c>
      <c r="L148" s="315">
        <v>0</v>
      </c>
      <c r="M148" s="543">
        <v>0</v>
      </c>
    </row>
    <row r="149" spans="1:13" ht="27" hidden="1" customHeight="1">
      <c r="A149" s="539"/>
      <c r="B149" s="416"/>
      <c r="C149" s="1154" t="s">
        <v>356</v>
      </c>
      <c r="D149" s="1154"/>
      <c r="E149" s="1154"/>
      <c r="F149" s="314">
        <v>0</v>
      </c>
      <c r="G149" s="314">
        <v>0</v>
      </c>
      <c r="H149" s="315">
        <v>0</v>
      </c>
      <c r="I149" s="543">
        <v>0</v>
      </c>
      <c r="J149" s="314">
        <v>0</v>
      </c>
      <c r="K149" s="314">
        <v>0</v>
      </c>
      <c r="L149" s="315">
        <v>0</v>
      </c>
      <c r="M149" s="543">
        <v>0</v>
      </c>
    </row>
    <row r="150" spans="1:13" ht="27" hidden="1" customHeight="1">
      <c r="A150" s="539"/>
      <c r="B150" s="416"/>
      <c r="C150" s="1170" t="s">
        <v>357</v>
      </c>
      <c r="D150" s="1170" t="s">
        <v>299</v>
      </c>
      <c r="E150" s="1167"/>
      <c r="F150" s="314">
        <v>0</v>
      </c>
      <c r="G150" s="314">
        <v>0</v>
      </c>
      <c r="H150" s="315">
        <v>0</v>
      </c>
      <c r="I150" s="543">
        <v>0</v>
      </c>
      <c r="J150" s="314">
        <v>0</v>
      </c>
      <c r="K150" s="314">
        <v>0</v>
      </c>
      <c r="L150" s="315">
        <v>0</v>
      </c>
      <c r="M150" s="543">
        <v>0</v>
      </c>
    </row>
    <row r="151" spans="1:13" ht="27" hidden="1" customHeight="1">
      <c r="A151" s="539"/>
      <c r="B151" s="1147" t="s">
        <v>358</v>
      </c>
      <c r="C151" s="1148"/>
      <c r="D151" s="1148"/>
      <c r="E151" s="1148"/>
      <c r="F151" s="314">
        <v>0</v>
      </c>
      <c r="G151" s="314">
        <v>0</v>
      </c>
      <c r="H151" s="315">
        <v>0</v>
      </c>
      <c r="I151" s="543">
        <v>0</v>
      </c>
      <c r="J151" s="314">
        <v>0</v>
      </c>
      <c r="K151" s="314">
        <v>0</v>
      </c>
      <c r="L151" s="315">
        <v>0</v>
      </c>
      <c r="M151" s="543">
        <v>0</v>
      </c>
    </row>
    <row r="152" spans="1:13" ht="27" hidden="1" customHeight="1">
      <c r="A152" s="539"/>
      <c r="B152" s="1147" t="s">
        <v>359</v>
      </c>
      <c r="C152" s="1148"/>
      <c r="D152" s="1148"/>
      <c r="E152" s="1148"/>
      <c r="F152" s="314">
        <v>0</v>
      </c>
      <c r="G152" s="314">
        <v>0</v>
      </c>
      <c r="H152" s="315">
        <v>0</v>
      </c>
      <c r="I152" s="543">
        <v>0</v>
      </c>
      <c r="J152" s="314">
        <v>0</v>
      </c>
      <c r="K152" s="314">
        <v>0</v>
      </c>
      <c r="L152" s="315">
        <v>0</v>
      </c>
      <c r="M152" s="543">
        <v>0</v>
      </c>
    </row>
    <row r="153" spans="1:13" ht="20.25" hidden="1" customHeight="1">
      <c r="A153" s="539"/>
      <c r="B153" s="1163" t="s">
        <v>360</v>
      </c>
      <c r="C153" s="1148"/>
      <c r="D153" s="1148"/>
      <c r="E153" s="1164"/>
      <c r="F153" s="314">
        <v>0</v>
      </c>
      <c r="G153" s="314">
        <v>0</v>
      </c>
      <c r="H153" s="574">
        <v>0</v>
      </c>
      <c r="I153" s="543">
        <v>0</v>
      </c>
      <c r="J153" s="314">
        <v>0</v>
      </c>
      <c r="K153" s="314">
        <v>0</v>
      </c>
      <c r="L153" s="574">
        <v>0</v>
      </c>
      <c r="M153" s="543">
        <v>0</v>
      </c>
    </row>
    <row r="154" spans="1:13" ht="17.25" hidden="1" customHeight="1">
      <c r="A154" s="539"/>
      <c r="B154" s="561"/>
      <c r="C154" s="1148" t="s">
        <v>360</v>
      </c>
      <c r="D154" s="1148"/>
      <c r="E154" s="1164"/>
      <c r="F154" s="314">
        <v>0</v>
      </c>
      <c r="G154" s="314">
        <v>0</v>
      </c>
      <c r="H154" s="315">
        <v>0</v>
      </c>
      <c r="I154" s="543">
        <v>0</v>
      </c>
      <c r="J154" s="314">
        <v>0</v>
      </c>
      <c r="K154" s="314">
        <v>0</v>
      </c>
      <c r="L154" s="315">
        <v>0</v>
      </c>
      <c r="M154" s="543">
        <v>0</v>
      </c>
    </row>
    <row r="155" spans="1:13" ht="18" hidden="1" customHeight="1">
      <c r="A155" s="539"/>
      <c r="B155" s="416"/>
      <c r="C155" s="1170" t="s">
        <v>361</v>
      </c>
      <c r="D155" s="1170" t="s">
        <v>299</v>
      </c>
      <c r="E155" s="1167"/>
      <c r="F155" s="314">
        <v>0</v>
      </c>
      <c r="G155" s="314">
        <v>0</v>
      </c>
      <c r="H155" s="315">
        <v>0</v>
      </c>
      <c r="I155" s="543">
        <v>0</v>
      </c>
      <c r="J155" s="314">
        <v>0</v>
      </c>
      <c r="K155" s="314">
        <v>0</v>
      </c>
      <c r="L155" s="315">
        <v>0</v>
      </c>
      <c r="M155" s="543">
        <v>0</v>
      </c>
    </row>
    <row r="156" spans="1:13" ht="27" hidden="1" customHeight="1">
      <c r="A156" s="539"/>
      <c r="B156" s="1163" t="s">
        <v>362</v>
      </c>
      <c r="C156" s="1148"/>
      <c r="D156" s="1148"/>
      <c r="E156" s="1164"/>
      <c r="F156" s="314">
        <v>0</v>
      </c>
      <c r="G156" s="314">
        <v>2E-3</v>
      </c>
      <c r="H156" s="315">
        <v>0</v>
      </c>
      <c r="I156" s="543">
        <v>2E-3</v>
      </c>
      <c r="J156" s="314">
        <v>0</v>
      </c>
      <c r="K156" s="314">
        <v>9.7000000000000003E-2</v>
      </c>
      <c r="L156" s="315">
        <v>0</v>
      </c>
      <c r="M156" s="543">
        <v>9.7000000000000003E-2</v>
      </c>
    </row>
    <row r="157" spans="1:13" ht="27" hidden="1" customHeight="1">
      <c r="A157" s="539"/>
      <c r="B157" s="561"/>
      <c r="C157" s="1148" t="s">
        <v>362</v>
      </c>
      <c r="D157" s="1148"/>
      <c r="E157" s="1164"/>
      <c r="F157" s="314">
        <v>0</v>
      </c>
      <c r="G157" s="314">
        <v>2E-3</v>
      </c>
      <c r="H157" s="315">
        <v>0</v>
      </c>
      <c r="I157" s="543">
        <v>2E-3</v>
      </c>
      <c r="J157" s="314">
        <v>0</v>
      </c>
      <c r="K157" s="314">
        <v>9.7000000000000003E-2</v>
      </c>
      <c r="L157" s="315">
        <v>0</v>
      </c>
      <c r="M157" s="543">
        <v>9.7000000000000003E-2</v>
      </c>
    </row>
    <row r="158" spans="1:13" ht="26.25" hidden="1" customHeight="1">
      <c r="A158" s="539"/>
      <c r="B158" s="416"/>
      <c r="C158" s="1170" t="s">
        <v>363</v>
      </c>
      <c r="D158" s="1170" t="s">
        <v>299</v>
      </c>
      <c r="E158" s="1167"/>
      <c r="F158" s="314">
        <v>0</v>
      </c>
      <c r="G158" s="314">
        <v>0</v>
      </c>
      <c r="H158" s="315">
        <v>0</v>
      </c>
      <c r="I158" s="543">
        <v>0</v>
      </c>
      <c r="J158" s="314">
        <v>0</v>
      </c>
      <c r="K158" s="314">
        <v>0</v>
      </c>
      <c r="L158" s="315">
        <v>0</v>
      </c>
      <c r="M158" s="543">
        <v>0</v>
      </c>
    </row>
    <row r="159" spans="1:13" ht="12.75" hidden="1" customHeight="1">
      <c r="A159" s="539"/>
      <c r="B159" s="1147" t="s">
        <v>364</v>
      </c>
      <c r="C159" s="1148"/>
      <c r="D159" s="1148"/>
      <c r="E159" s="1148"/>
      <c r="F159" s="314">
        <v>0</v>
      </c>
      <c r="G159" s="314">
        <v>0</v>
      </c>
      <c r="H159" s="315">
        <v>0</v>
      </c>
      <c r="I159" s="543">
        <v>0</v>
      </c>
      <c r="J159" s="314">
        <v>0</v>
      </c>
      <c r="K159" s="314">
        <v>0</v>
      </c>
      <c r="L159" s="315">
        <v>0</v>
      </c>
      <c r="M159" s="543">
        <v>0</v>
      </c>
    </row>
    <row r="160" spans="1:13" ht="27" customHeight="1" thickBot="1">
      <c r="A160" s="539"/>
      <c r="B160" s="1163" t="s">
        <v>605</v>
      </c>
      <c r="C160" s="1148"/>
      <c r="D160" s="1148"/>
      <c r="E160" s="1164"/>
      <c r="F160" s="314">
        <v>52.363</v>
      </c>
      <c r="G160" s="314">
        <v>45.734999999999999</v>
      </c>
      <c r="H160" s="315">
        <v>12.734459999999999</v>
      </c>
      <c r="I160" s="543">
        <v>110.83246</v>
      </c>
      <c r="J160" s="314">
        <v>58.341999999999999</v>
      </c>
      <c r="K160" s="314">
        <v>33.881</v>
      </c>
      <c r="L160" s="315">
        <v>0</v>
      </c>
      <c r="M160" s="543">
        <v>92.222999999999999</v>
      </c>
    </row>
    <row r="161" spans="1:40" ht="27" hidden="1" customHeight="1">
      <c r="A161" s="539"/>
      <c r="B161" s="561"/>
      <c r="C161" s="1148" t="s">
        <v>365</v>
      </c>
      <c r="D161" s="1148"/>
      <c r="E161" s="1164"/>
      <c r="F161" s="314">
        <v>77.486999999999995</v>
      </c>
      <c r="G161" s="314">
        <v>68.394000000000005</v>
      </c>
      <c r="H161" s="315">
        <v>116.89379000000001</v>
      </c>
      <c r="I161" s="543">
        <v>262.77479000000005</v>
      </c>
      <c r="J161" s="314">
        <v>82.236000000000004</v>
      </c>
      <c r="K161" s="314">
        <v>149.79499999999999</v>
      </c>
      <c r="L161" s="315">
        <v>4.1749999999999998</v>
      </c>
      <c r="M161" s="543">
        <v>236.20599999999999</v>
      </c>
    </row>
    <row r="162" spans="1:40" ht="27" hidden="1" customHeight="1">
      <c r="A162" s="539"/>
      <c r="B162" s="575"/>
      <c r="C162" s="1176" t="s">
        <v>366</v>
      </c>
      <c r="D162" s="1176" t="s">
        <v>299</v>
      </c>
      <c r="E162" s="1176"/>
      <c r="F162" s="545">
        <v>-25.123999999999999</v>
      </c>
      <c r="G162" s="545">
        <v>-22.658999999999999</v>
      </c>
      <c r="H162" s="546">
        <v>-104.15933</v>
      </c>
      <c r="I162" s="547">
        <v>-151.94233000000003</v>
      </c>
      <c r="J162" s="545">
        <v>-23.893999999999998</v>
      </c>
      <c r="K162" s="545">
        <v>-115.914</v>
      </c>
      <c r="L162" s="546">
        <v>-4.1749999999999998</v>
      </c>
      <c r="M162" s="547">
        <v>-143.983</v>
      </c>
    </row>
    <row r="163" spans="1:40" s="538" customFormat="1" ht="17.25" customHeight="1" thickBot="1">
      <c r="A163" s="498"/>
      <c r="B163" s="1177" t="s">
        <v>564</v>
      </c>
      <c r="C163" s="1178"/>
      <c r="D163" s="1178"/>
      <c r="E163" s="1179"/>
      <c r="F163" s="534">
        <v>109590.53599999999</v>
      </c>
      <c r="G163" s="534">
        <v>44730.444202999999</v>
      </c>
      <c r="H163" s="534">
        <v>2806.7612300000001</v>
      </c>
      <c r="I163" s="536">
        <v>157127.74143299999</v>
      </c>
      <c r="J163" s="534">
        <v>115222.984</v>
      </c>
      <c r="K163" s="534">
        <v>49411.300430000003</v>
      </c>
      <c r="L163" s="534">
        <v>3712.0259999999998</v>
      </c>
      <c r="M163" s="536">
        <v>168346.31043000001</v>
      </c>
      <c r="N163" s="537"/>
      <c r="O163" s="537"/>
      <c r="P163" s="537"/>
      <c r="Q163" s="537"/>
      <c r="R163" s="537"/>
      <c r="S163" s="537"/>
      <c r="T163" s="537"/>
      <c r="U163" s="537"/>
      <c r="V163" s="537"/>
      <c r="W163" s="537"/>
      <c r="X163" s="537"/>
      <c r="Y163" s="537"/>
      <c r="Z163" s="537"/>
      <c r="AA163" s="537"/>
      <c r="AB163" s="537"/>
      <c r="AC163" s="537"/>
      <c r="AD163" s="537"/>
      <c r="AE163" s="537"/>
      <c r="AF163" s="537"/>
      <c r="AG163" s="537"/>
      <c r="AH163" s="537"/>
      <c r="AI163" s="537"/>
      <c r="AJ163" s="537"/>
      <c r="AK163" s="537"/>
      <c r="AL163" s="537"/>
      <c r="AM163" s="537"/>
      <c r="AN163" s="537"/>
    </row>
    <row r="164" spans="1:40" s="577" customFormat="1" ht="15.75" customHeight="1">
      <c r="A164" s="576"/>
      <c r="B164" s="1180" t="s">
        <v>565</v>
      </c>
      <c r="C164" s="1181"/>
      <c r="D164" s="1181"/>
      <c r="E164" s="1182"/>
      <c r="F164" s="570">
        <v>64824.798000000003</v>
      </c>
      <c r="G164" s="570">
        <v>25205.957923000002</v>
      </c>
      <c r="H164" s="571">
        <v>1261.22981</v>
      </c>
      <c r="I164" s="542">
        <v>91291.985733000009</v>
      </c>
      <c r="J164" s="570">
        <v>68222.505999999994</v>
      </c>
      <c r="K164" s="570">
        <v>28466.332609999998</v>
      </c>
      <c r="L164" s="571">
        <v>1824.8420000000001</v>
      </c>
      <c r="M164" s="542">
        <v>98513.680609999996</v>
      </c>
      <c r="N164" s="537"/>
      <c r="O164" s="537"/>
      <c r="P164" s="537"/>
      <c r="Q164" s="537"/>
      <c r="R164" s="537"/>
      <c r="S164" s="537"/>
      <c r="T164" s="537"/>
      <c r="U164" s="537"/>
      <c r="V164" s="537"/>
      <c r="W164" s="537"/>
      <c r="X164" s="537"/>
      <c r="Y164" s="537"/>
      <c r="Z164" s="537"/>
    </row>
    <row r="165" spans="1:40" ht="15.75" customHeight="1">
      <c r="A165" s="576"/>
      <c r="B165" s="578"/>
      <c r="C165" s="1167" t="s">
        <v>565</v>
      </c>
      <c r="D165" s="1183"/>
      <c r="E165" s="1184"/>
      <c r="F165" s="540">
        <v>67803.695999999996</v>
      </c>
      <c r="G165" s="540">
        <v>25905.607813000002</v>
      </c>
      <c r="H165" s="541">
        <v>1307.1621099999998</v>
      </c>
      <c r="I165" s="542">
        <v>95016.465922999996</v>
      </c>
      <c r="J165" s="540">
        <v>71532.672999999995</v>
      </c>
      <c r="K165" s="540">
        <v>29053.600549999999</v>
      </c>
      <c r="L165" s="541">
        <v>1856.896</v>
      </c>
      <c r="M165" s="542">
        <v>102443.16954999999</v>
      </c>
    </row>
    <row r="166" spans="1:40" ht="18.75" customHeight="1">
      <c r="A166" s="539"/>
      <c r="B166" s="561"/>
      <c r="C166" s="1170" t="s">
        <v>575</v>
      </c>
      <c r="D166" s="1170"/>
      <c r="E166" s="1170"/>
      <c r="F166" s="314">
        <v>-109.54900000000001</v>
      </c>
      <c r="G166" s="314">
        <v>-96.288640000000001</v>
      </c>
      <c r="H166" s="315">
        <v>-5.3442400000000001</v>
      </c>
      <c r="I166" s="543">
        <v>-211.18188000000001</v>
      </c>
      <c r="J166" s="314">
        <v>-177.755</v>
      </c>
      <c r="K166" s="314">
        <v>-119.41969999999999</v>
      </c>
      <c r="L166" s="315">
        <v>-9.0410000000000004</v>
      </c>
      <c r="M166" s="543">
        <v>-306.21570000000003</v>
      </c>
    </row>
    <row r="167" spans="1:40" ht="18" customHeight="1">
      <c r="A167" s="539"/>
      <c r="B167" s="561"/>
      <c r="C167" s="1170" t="s">
        <v>566</v>
      </c>
      <c r="D167" s="1170" t="s">
        <v>299</v>
      </c>
      <c r="E167" s="1170"/>
      <c r="F167" s="314">
        <v>-2869.3490000000002</v>
      </c>
      <c r="G167" s="314">
        <v>-603.36125000000004</v>
      </c>
      <c r="H167" s="315">
        <v>-40.588059999999999</v>
      </c>
      <c r="I167" s="543">
        <v>-3513.2983100000001</v>
      </c>
      <c r="J167" s="314">
        <v>-3132.4119999999998</v>
      </c>
      <c r="K167" s="314">
        <v>-467.84823999999998</v>
      </c>
      <c r="L167" s="315">
        <v>-23.013000000000002</v>
      </c>
      <c r="M167" s="543">
        <v>-3623.2732400000004</v>
      </c>
    </row>
    <row r="168" spans="1:40" ht="12.75" customHeight="1">
      <c r="A168" s="539"/>
      <c r="B168" s="1153" t="s">
        <v>576</v>
      </c>
      <c r="C168" s="1154"/>
      <c r="D168" s="1154"/>
      <c r="E168" s="1155"/>
      <c r="F168" s="314">
        <v>106.539</v>
      </c>
      <c r="G168" s="314">
        <v>19.018000000000001</v>
      </c>
      <c r="H168" s="315">
        <v>0</v>
      </c>
      <c r="I168" s="543">
        <v>125.557</v>
      </c>
      <c r="J168" s="314">
        <v>89.433999999999997</v>
      </c>
      <c r="K168" s="314">
        <v>15.145</v>
      </c>
      <c r="L168" s="315">
        <v>0</v>
      </c>
      <c r="M168" s="543">
        <v>104.57899999999999</v>
      </c>
    </row>
    <row r="169" spans="1:40" ht="12.75" customHeight="1">
      <c r="A169" s="539"/>
      <c r="B169" s="561"/>
      <c r="C169" s="1170" t="s">
        <v>576</v>
      </c>
      <c r="D169" s="1170"/>
      <c r="E169" s="1170"/>
      <c r="F169" s="314">
        <v>106.568</v>
      </c>
      <c r="G169" s="314">
        <v>19.199000000000002</v>
      </c>
      <c r="H169" s="315">
        <v>0</v>
      </c>
      <c r="I169" s="543">
        <v>125.767</v>
      </c>
      <c r="J169" s="314">
        <v>89.897000000000006</v>
      </c>
      <c r="K169" s="314">
        <v>15.275</v>
      </c>
      <c r="L169" s="315">
        <v>0</v>
      </c>
      <c r="M169" s="543">
        <v>105.172</v>
      </c>
    </row>
    <row r="170" spans="1:40" ht="27" hidden="1" customHeight="1">
      <c r="A170" s="539"/>
      <c r="B170" s="561"/>
      <c r="C170" s="1170" t="s">
        <v>367</v>
      </c>
      <c r="D170" s="1170"/>
      <c r="E170" s="1170"/>
      <c r="F170" s="314">
        <v>-2.8000000000000001E-2</v>
      </c>
      <c r="G170" s="314">
        <v>-0.18099999999999999</v>
      </c>
      <c r="H170" s="315">
        <v>0</v>
      </c>
      <c r="I170" s="543">
        <v>-0.20899999999999999</v>
      </c>
      <c r="J170" s="314">
        <v>-2.1999999999999999E-2</v>
      </c>
      <c r="K170" s="314">
        <v>-0.13</v>
      </c>
      <c r="L170" s="315">
        <v>0</v>
      </c>
      <c r="M170" s="543">
        <v>-0.152</v>
      </c>
    </row>
    <row r="171" spans="1:40" ht="27" hidden="1" customHeight="1">
      <c r="A171" s="539"/>
      <c r="B171" s="561"/>
      <c r="C171" s="1170" t="s">
        <v>368</v>
      </c>
      <c r="D171" s="1170" t="s">
        <v>299</v>
      </c>
      <c r="E171" s="1170"/>
      <c r="F171" s="314">
        <v>-1E-3</v>
      </c>
      <c r="G171" s="314">
        <v>0</v>
      </c>
      <c r="H171" s="315">
        <v>0</v>
      </c>
      <c r="I171" s="543">
        <v>-1E-3</v>
      </c>
      <c r="J171" s="314">
        <v>-0.441</v>
      </c>
      <c r="K171" s="314">
        <v>0</v>
      </c>
      <c r="L171" s="315">
        <v>0</v>
      </c>
      <c r="M171" s="543">
        <v>-0.441</v>
      </c>
    </row>
    <row r="172" spans="1:40" ht="27" customHeight="1">
      <c r="A172" s="539"/>
      <c r="B172" s="1153" t="s">
        <v>577</v>
      </c>
      <c r="C172" s="1154"/>
      <c r="D172" s="1154"/>
      <c r="E172" s="1155"/>
      <c r="F172" s="314">
        <v>65.986000000000004</v>
      </c>
      <c r="G172" s="314">
        <v>13.113</v>
      </c>
      <c r="H172" s="315">
        <v>0.93200000000000005</v>
      </c>
      <c r="I172" s="543">
        <v>80.031000000000006</v>
      </c>
      <c r="J172" s="314">
        <v>45.860999999999997</v>
      </c>
      <c r="K172" s="314">
        <v>49.097000000000001</v>
      </c>
      <c r="L172" s="315">
        <v>0</v>
      </c>
      <c r="M172" s="543">
        <v>94.957999999999998</v>
      </c>
    </row>
    <row r="173" spans="1:40" ht="27" customHeight="1">
      <c r="A173" s="539"/>
      <c r="B173" s="561"/>
      <c r="C173" s="1170" t="s">
        <v>577</v>
      </c>
      <c r="D173" s="1170"/>
      <c r="E173" s="1170"/>
      <c r="F173" s="314">
        <v>69.126000000000005</v>
      </c>
      <c r="G173" s="314">
        <v>13.356999999999999</v>
      </c>
      <c r="H173" s="315">
        <v>0.94099999999999995</v>
      </c>
      <c r="I173" s="543">
        <v>83.424000000000007</v>
      </c>
      <c r="J173" s="314">
        <v>48.81</v>
      </c>
      <c r="K173" s="314">
        <v>49.762999999999998</v>
      </c>
      <c r="L173" s="315">
        <v>0</v>
      </c>
      <c r="M173" s="543">
        <v>98.572999999999993</v>
      </c>
    </row>
    <row r="174" spans="1:40" ht="27" hidden="1" customHeight="1">
      <c r="A174" s="539"/>
      <c r="B174" s="561"/>
      <c r="C174" s="1170" t="s">
        <v>587</v>
      </c>
      <c r="D174" s="1170"/>
      <c r="E174" s="1170"/>
      <c r="F174" s="314">
        <v>-0.23300000000000001</v>
      </c>
      <c r="G174" s="314">
        <v>-4.1000000000000002E-2</v>
      </c>
      <c r="H174" s="315">
        <v>0</v>
      </c>
      <c r="I174" s="543">
        <v>-0.27400000000000002</v>
      </c>
      <c r="J174" s="314">
        <v>-0.156</v>
      </c>
      <c r="K174" s="314">
        <v>-0.14899999999999999</v>
      </c>
      <c r="L174" s="315">
        <v>0</v>
      </c>
      <c r="M174" s="543">
        <v>-0.30499999999999999</v>
      </c>
    </row>
    <row r="175" spans="1:40" ht="27" customHeight="1">
      <c r="A175" s="539"/>
      <c r="B175" s="561"/>
      <c r="C175" s="1170" t="s">
        <v>586</v>
      </c>
      <c r="D175" s="1170" t="s">
        <v>299</v>
      </c>
      <c r="E175" s="1170"/>
      <c r="F175" s="314">
        <v>-2.907</v>
      </c>
      <c r="G175" s="314">
        <v>-0.20300000000000001</v>
      </c>
      <c r="H175" s="315">
        <v>-8.9999999999999993E-3</v>
      </c>
      <c r="I175" s="543">
        <v>-3.1190000000000002</v>
      </c>
      <c r="J175" s="314">
        <v>-2.7930000000000001</v>
      </c>
      <c r="K175" s="314">
        <v>-0.51700000000000002</v>
      </c>
      <c r="L175" s="315">
        <v>0</v>
      </c>
      <c r="M175" s="543">
        <v>-3.31</v>
      </c>
    </row>
    <row r="176" spans="1:40" ht="12.75" customHeight="1">
      <c r="A176" s="539"/>
      <c r="B176" s="1163" t="s">
        <v>578</v>
      </c>
      <c r="C176" s="1148"/>
      <c r="D176" s="1148"/>
      <c r="E176" s="1164"/>
      <c r="F176" s="314">
        <v>42985.798999999999</v>
      </c>
      <c r="G176" s="314">
        <v>17138.124674000002</v>
      </c>
      <c r="H176" s="315">
        <v>1428.1046299999998</v>
      </c>
      <c r="I176" s="543">
        <v>61552.028304000007</v>
      </c>
      <c r="J176" s="314">
        <v>45400.273999999998</v>
      </c>
      <c r="K176" s="314">
        <v>18130.748350000002</v>
      </c>
      <c r="L176" s="315">
        <v>1443.4829999999999</v>
      </c>
      <c r="M176" s="543">
        <v>64974.505349999999</v>
      </c>
    </row>
    <row r="177" spans="1:13" ht="12.75" customHeight="1">
      <c r="A177" s="539"/>
      <c r="B177" s="561"/>
      <c r="C177" s="1170" t="s">
        <v>578</v>
      </c>
      <c r="D177" s="1170"/>
      <c r="E177" s="1170"/>
      <c r="F177" s="314">
        <v>43374.858</v>
      </c>
      <c r="G177" s="314">
        <v>17583.199796999997</v>
      </c>
      <c r="H177" s="315">
        <v>1467.0493000000001</v>
      </c>
      <c r="I177" s="543">
        <v>62425.107096999993</v>
      </c>
      <c r="J177" s="314">
        <v>46030.065000000002</v>
      </c>
      <c r="K177" s="314">
        <v>18526.028610000001</v>
      </c>
      <c r="L177" s="315">
        <v>1483.432</v>
      </c>
      <c r="M177" s="543">
        <v>66039.525609999997</v>
      </c>
    </row>
    <row r="178" spans="1:13" ht="27" customHeight="1">
      <c r="A178" s="539"/>
      <c r="B178" s="561"/>
      <c r="C178" s="1170" t="s">
        <v>582</v>
      </c>
      <c r="D178" s="1170"/>
      <c r="E178" s="1170"/>
      <c r="F178" s="314">
        <v>-200.56299999999999</v>
      </c>
      <c r="G178" s="314">
        <v>-108.535973</v>
      </c>
      <c r="H178" s="315">
        <v>-6.0458400000000001</v>
      </c>
      <c r="I178" s="543">
        <v>-315.144813</v>
      </c>
      <c r="J178" s="314">
        <v>-244.54400000000001</v>
      </c>
      <c r="K178" s="314">
        <v>-143.16844</v>
      </c>
      <c r="L178" s="315">
        <v>-10.869</v>
      </c>
      <c r="M178" s="543">
        <v>-398.58143999999999</v>
      </c>
    </row>
    <row r="179" spans="1:13" ht="27" customHeight="1">
      <c r="A179" s="539"/>
      <c r="B179" s="561"/>
      <c r="C179" s="1170" t="s">
        <v>369</v>
      </c>
      <c r="D179" s="1170" t="s">
        <v>299</v>
      </c>
      <c r="E179" s="1170"/>
      <c r="F179" s="314">
        <v>-188.49600000000001</v>
      </c>
      <c r="G179" s="314">
        <v>-336.53915000000001</v>
      </c>
      <c r="H179" s="315">
        <v>-32.898830000000004</v>
      </c>
      <c r="I179" s="543">
        <v>-557.93398000000002</v>
      </c>
      <c r="J179" s="314">
        <v>-385.24700000000001</v>
      </c>
      <c r="K179" s="314">
        <v>-252.11181999999999</v>
      </c>
      <c r="L179" s="315">
        <v>-29.08</v>
      </c>
      <c r="M179" s="543">
        <v>-666.43882000000008</v>
      </c>
    </row>
    <row r="180" spans="1:13" ht="27" customHeight="1">
      <c r="A180" s="579"/>
      <c r="B180" s="1163" t="s">
        <v>370</v>
      </c>
      <c r="C180" s="1148"/>
      <c r="D180" s="1148"/>
      <c r="E180" s="1164"/>
      <c r="F180" s="314">
        <v>1.054</v>
      </c>
      <c r="G180" s="314">
        <v>2.6749070000000001</v>
      </c>
      <c r="H180" s="315">
        <v>1.8979999999999999</v>
      </c>
      <c r="I180" s="543">
        <v>5.6269070000000001</v>
      </c>
      <c r="J180" s="314">
        <v>1.8240000000000001</v>
      </c>
      <c r="K180" s="314">
        <v>20.050999999999998</v>
      </c>
      <c r="L180" s="315">
        <v>0</v>
      </c>
      <c r="M180" s="543">
        <v>21.875</v>
      </c>
    </row>
    <row r="181" spans="1:13" ht="27" customHeight="1">
      <c r="A181" s="539"/>
      <c r="B181" s="561"/>
      <c r="C181" s="1170" t="s">
        <v>370</v>
      </c>
      <c r="D181" s="1170"/>
      <c r="E181" s="1170"/>
      <c r="F181" s="314">
        <v>1.087</v>
      </c>
      <c r="G181" s="314">
        <v>3.9399070000000003</v>
      </c>
      <c r="H181" s="315">
        <v>3.2360000000000002</v>
      </c>
      <c r="I181" s="543">
        <v>8.2629069999999984</v>
      </c>
      <c r="J181" s="314">
        <v>1.9730000000000001</v>
      </c>
      <c r="K181" s="314">
        <v>20.268999999999998</v>
      </c>
      <c r="L181" s="315">
        <v>0</v>
      </c>
      <c r="M181" s="543">
        <v>22.242000000000001</v>
      </c>
    </row>
    <row r="182" spans="1:13" ht="27" customHeight="1">
      <c r="A182" s="539"/>
      <c r="B182" s="561"/>
      <c r="C182" s="1170" t="s">
        <v>371</v>
      </c>
      <c r="D182" s="1170" t="s">
        <v>299</v>
      </c>
      <c r="E182" s="1170"/>
      <c r="F182" s="314">
        <v>-3.3000000000000002E-2</v>
      </c>
      <c r="G182" s="314">
        <v>-1.2649999999999999</v>
      </c>
      <c r="H182" s="315">
        <v>-1.3380000000000001</v>
      </c>
      <c r="I182" s="543">
        <v>-2.6360000000000001</v>
      </c>
      <c r="J182" s="314">
        <v>-0.14899999999999999</v>
      </c>
      <c r="K182" s="314">
        <v>-0.218</v>
      </c>
      <c r="L182" s="315">
        <v>0</v>
      </c>
      <c r="M182" s="543">
        <v>-0.36699999999999999</v>
      </c>
    </row>
    <row r="183" spans="1:13" ht="27" customHeight="1">
      <c r="A183" s="539"/>
      <c r="B183" s="1153" t="s">
        <v>372</v>
      </c>
      <c r="C183" s="1154"/>
      <c r="D183" s="1154"/>
      <c r="E183" s="1155"/>
      <c r="F183" s="314">
        <v>6.66</v>
      </c>
      <c r="G183" s="314">
        <v>104.85899999999999</v>
      </c>
      <c r="H183" s="315">
        <v>0</v>
      </c>
      <c r="I183" s="543">
        <v>111.51900000000001</v>
      </c>
      <c r="J183" s="314">
        <v>1.7130000000000001</v>
      </c>
      <c r="K183" s="314">
        <v>105.419</v>
      </c>
      <c r="L183" s="315">
        <v>0</v>
      </c>
      <c r="M183" s="543">
        <v>107.13200000000001</v>
      </c>
    </row>
    <row r="184" spans="1:13" ht="27" customHeight="1">
      <c r="A184" s="539"/>
      <c r="B184" s="561"/>
      <c r="C184" s="1170" t="s">
        <v>588</v>
      </c>
      <c r="D184" s="1170"/>
      <c r="E184" s="1170"/>
      <c r="F184" s="314">
        <v>6.66</v>
      </c>
      <c r="G184" s="314">
        <v>104.85899999999999</v>
      </c>
      <c r="H184" s="315">
        <v>0</v>
      </c>
      <c r="I184" s="543">
        <v>111.51900000000001</v>
      </c>
      <c r="J184" s="314">
        <v>1.7130000000000001</v>
      </c>
      <c r="K184" s="314">
        <v>107.81699999999999</v>
      </c>
      <c r="L184" s="315">
        <v>0</v>
      </c>
      <c r="M184" s="543">
        <v>109.53</v>
      </c>
    </row>
    <row r="185" spans="1:13" ht="27" customHeight="1">
      <c r="A185" s="539"/>
      <c r="B185" s="561"/>
      <c r="C185" s="1170" t="s">
        <v>589</v>
      </c>
      <c r="D185" s="1154"/>
      <c r="E185" s="1155"/>
      <c r="F185" s="314">
        <v>0</v>
      </c>
      <c r="G185" s="314">
        <v>0</v>
      </c>
      <c r="H185" s="315">
        <v>0</v>
      </c>
      <c r="I185" s="543">
        <v>0</v>
      </c>
      <c r="J185" s="314">
        <v>0</v>
      </c>
      <c r="K185" s="314">
        <v>-2.3980000000000001</v>
      </c>
      <c r="L185" s="315">
        <v>0</v>
      </c>
      <c r="M185" s="543">
        <v>-2.3980000000000001</v>
      </c>
    </row>
    <row r="186" spans="1:13" ht="40.5" hidden="1" customHeight="1">
      <c r="A186" s="539"/>
      <c r="B186" s="416"/>
      <c r="C186" s="1170" t="s">
        <v>373</v>
      </c>
      <c r="D186" s="1170" t="s">
        <v>299</v>
      </c>
      <c r="E186" s="1167"/>
      <c r="F186" s="314">
        <v>0</v>
      </c>
      <c r="G186" s="314">
        <v>0</v>
      </c>
      <c r="H186" s="315">
        <v>0</v>
      </c>
      <c r="I186" s="543">
        <v>0</v>
      </c>
      <c r="J186" s="314">
        <v>0</v>
      </c>
      <c r="K186" s="314">
        <v>0</v>
      </c>
      <c r="L186" s="315">
        <v>0</v>
      </c>
      <c r="M186" s="543">
        <v>0</v>
      </c>
    </row>
    <row r="187" spans="1:13" ht="27" hidden="1" customHeight="1">
      <c r="A187" s="539"/>
      <c r="B187" s="1167" t="s">
        <v>374</v>
      </c>
      <c r="C187" s="1154"/>
      <c r="D187" s="1154"/>
      <c r="E187" s="1154"/>
      <c r="F187" s="314">
        <v>0</v>
      </c>
      <c r="G187" s="314">
        <v>0</v>
      </c>
      <c r="H187" s="315">
        <v>0</v>
      </c>
      <c r="I187" s="543">
        <v>0</v>
      </c>
      <c r="J187" s="314">
        <v>0</v>
      </c>
      <c r="K187" s="314">
        <v>0</v>
      </c>
      <c r="L187" s="315">
        <v>0</v>
      </c>
      <c r="M187" s="543">
        <v>0</v>
      </c>
    </row>
    <row r="188" spans="1:13" ht="27" hidden="1" customHeight="1">
      <c r="A188" s="539"/>
      <c r="B188" s="416"/>
      <c r="C188" s="1170" t="s">
        <v>375</v>
      </c>
      <c r="D188" s="1170"/>
      <c r="E188" s="1167"/>
      <c r="F188" s="314">
        <v>0</v>
      </c>
      <c r="G188" s="314">
        <v>0</v>
      </c>
      <c r="H188" s="315">
        <v>0</v>
      </c>
      <c r="I188" s="543">
        <v>0</v>
      </c>
      <c r="J188" s="314">
        <v>0</v>
      </c>
      <c r="K188" s="314">
        <v>0</v>
      </c>
      <c r="L188" s="315">
        <v>0</v>
      </c>
      <c r="M188" s="543">
        <v>0</v>
      </c>
    </row>
    <row r="189" spans="1:13" ht="27" hidden="1" customHeight="1">
      <c r="A189" s="539"/>
      <c r="B189" s="416"/>
      <c r="C189" s="1170" t="s">
        <v>376</v>
      </c>
      <c r="D189" s="1170"/>
      <c r="E189" s="1167"/>
      <c r="F189" s="314">
        <v>0</v>
      </c>
      <c r="G189" s="314">
        <v>0</v>
      </c>
      <c r="H189" s="315">
        <v>0</v>
      </c>
      <c r="I189" s="543">
        <v>0</v>
      </c>
      <c r="J189" s="314">
        <v>0</v>
      </c>
      <c r="K189" s="314">
        <v>0</v>
      </c>
      <c r="L189" s="315">
        <v>0</v>
      </c>
      <c r="M189" s="543">
        <v>0</v>
      </c>
    </row>
    <row r="190" spans="1:13" ht="27" hidden="1" customHeight="1">
      <c r="A190" s="539"/>
      <c r="B190" s="416"/>
      <c r="C190" s="1170" t="s">
        <v>377</v>
      </c>
      <c r="D190" s="1170" t="s">
        <v>299</v>
      </c>
      <c r="E190" s="1167"/>
      <c r="F190" s="314">
        <v>0</v>
      </c>
      <c r="G190" s="314">
        <v>0</v>
      </c>
      <c r="H190" s="315">
        <v>0</v>
      </c>
      <c r="I190" s="543">
        <v>0</v>
      </c>
      <c r="J190" s="314">
        <v>0</v>
      </c>
      <c r="K190" s="314">
        <v>0</v>
      </c>
      <c r="L190" s="315">
        <v>0</v>
      </c>
      <c r="M190" s="543">
        <v>0</v>
      </c>
    </row>
    <row r="191" spans="1:13" ht="27" customHeight="1">
      <c r="A191" s="539"/>
      <c r="B191" s="1147" t="s">
        <v>567</v>
      </c>
      <c r="C191" s="1148"/>
      <c r="D191" s="1148"/>
      <c r="E191" s="1164"/>
      <c r="F191" s="314">
        <v>0</v>
      </c>
      <c r="G191" s="314">
        <v>0</v>
      </c>
      <c r="H191" s="574">
        <v>0</v>
      </c>
      <c r="I191" s="543">
        <v>0</v>
      </c>
      <c r="J191" s="314">
        <v>0</v>
      </c>
      <c r="K191" s="314">
        <v>0</v>
      </c>
      <c r="L191" s="574">
        <v>308.41500000000002</v>
      </c>
      <c r="M191" s="543">
        <v>308.41500000000002</v>
      </c>
    </row>
    <row r="192" spans="1:13" ht="27" customHeight="1">
      <c r="A192" s="539"/>
      <c r="B192" s="416"/>
      <c r="C192" s="1147" t="s">
        <v>567</v>
      </c>
      <c r="D192" s="1148"/>
      <c r="E192" s="1164"/>
      <c r="F192" s="314">
        <v>0</v>
      </c>
      <c r="G192" s="314">
        <v>0</v>
      </c>
      <c r="H192" s="315">
        <v>0</v>
      </c>
      <c r="I192" s="543">
        <v>0</v>
      </c>
      <c r="J192" s="314">
        <v>0</v>
      </c>
      <c r="K192" s="314">
        <v>0</v>
      </c>
      <c r="L192" s="315">
        <v>308.46800000000002</v>
      </c>
      <c r="M192" s="543">
        <v>308.46800000000002</v>
      </c>
    </row>
    <row r="193" spans="1:13" ht="27" hidden="1" customHeight="1">
      <c r="A193" s="539"/>
      <c r="B193" s="416"/>
      <c r="C193" s="1167" t="s">
        <v>568</v>
      </c>
      <c r="D193" s="1154"/>
      <c r="E193" s="1155"/>
      <c r="F193" s="314">
        <v>0</v>
      </c>
      <c r="G193" s="314">
        <v>0</v>
      </c>
      <c r="H193" s="315">
        <v>0</v>
      </c>
      <c r="I193" s="543">
        <v>0</v>
      </c>
      <c r="J193" s="314">
        <v>0</v>
      </c>
      <c r="K193" s="314">
        <v>0</v>
      </c>
      <c r="L193" s="315">
        <v>-5.2999999999999999E-2</v>
      </c>
      <c r="M193" s="543">
        <v>-5.2999999999999999E-2</v>
      </c>
    </row>
    <row r="194" spans="1:13" ht="27" hidden="1" customHeight="1">
      <c r="A194" s="539"/>
      <c r="B194" s="1147" t="s">
        <v>378</v>
      </c>
      <c r="C194" s="1148"/>
      <c r="D194" s="1148"/>
      <c r="E194" s="1164"/>
      <c r="F194" s="314">
        <v>0</v>
      </c>
      <c r="G194" s="314">
        <v>0</v>
      </c>
      <c r="H194" s="315">
        <v>0</v>
      </c>
      <c r="I194" s="543">
        <v>0</v>
      </c>
      <c r="J194" s="314">
        <v>0</v>
      </c>
      <c r="K194" s="314">
        <v>0</v>
      </c>
      <c r="L194" s="315">
        <v>0</v>
      </c>
      <c r="M194" s="543">
        <v>0</v>
      </c>
    </row>
    <row r="195" spans="1:13" ht="27" hidden="1" customHeight="1">
      <c r="A195" s="539"/>
      <c r="B195" s="416"/>
      <c r="C195" s="1147" t="s">
        <v>379</v>
      </c>
      <c r="D195" s="1148"/>
      <c r="E195" s="1164"/>
      <c r="F195" s="314">
        <v>0</v>
      </c>
      <c r="G195" s="314">
        <v>0</v>
      </c>
      <c r="H195" s="315">
        <v>0</v>
      </c>
      <c r="I195" s="543">
        <v>0</v>
      </c>
      <c r="J195" s="314">
        <v>0</v>
      </c>
      <c r="K195" s="314">
        <v>0</v>
      </c>
      <c r="L195" s="315">
        <v>0</v>
      </c>
      <c r="M195" s="543">
        <v>0</v>
      </c>
    </row>
    <row r="196" spans="1:13" ht="27" hidden="1" customHeight="1">
      <c r="A196" s="539"/>
      <c r="B196" s="416"/>
      <c r="C196" s="416" t="s">
        <v>380</v>
      </c>
      <c r="D196" s="416" t="s">
        <v>299</v>
      </c>
      <c r="E196" s="580"/>
      <c r="F196" s="314">
        <v>0</v>
      </c>
      <c r="G196" s="314">
        <v>0</v>
      </c>
      <c r="H196" s="315">
        <v>0</v>
      </c>
      <c r="I196" s="543">
        <v>0</v>
      </c>
      <c r="J196" s="314">
        <v>0</v>
      </c>
      <c r="K196" s="314">
        <v>0</v>
      </c>
      <c r="L196" s="315">
        <v>0</v>
      </c>
      <c r="M196" s="543">
        <v>0</v>
      </c>
    </row>
    <row r="197" spans="1:13" ht="27" hidden="1" customHeight="1">
      <c r="A197" s="539"/>
      <c r="B197" s="1147" t="s">
        <v>381</v>
      </c>
      <c r="C197" s="1148"/>
      <c r="D197" s="1148"/>
      <c r="E197" s="1164"/>
      <c r="F197" s="314">
        <v>0</v>
      </c>
      <c r="G197" s="314">
        <v>0</v>
      </c>
      <c r="H197" s="315">
        <v>0</v>
      </c>
      <c r="I197" s="543">
        <v>0</v>
      </c>
      <c r="J197" s="314">
        <v>0</v>
      </c>
      <c r="K197" s="314">
        <v>0</v>
      </c>
      <c r="L197" s="315">
        <v>0</v>
      </c>
      <c r="M197" s="543">
        <v>0</v>
      </c>
    </row>
    <row r="198" spans="1:13" ht="27" hidden="1" customHeight="1">
      <c r="A198" s="539"/>
      <c r="B198" s="416"/>
      <c r="C198" s="1147" t="s">
        <v>382</v>
      </c>
      <c r="D198" s="1148"/>
      <c r="E198" s="1164"/>
      <c r="F198" s="314">
        <v>0</v>
      </c>
      <c r="G198" s="314">
        <v>0</v>
      </c>
      <c r="H198" s="315">
        <v>0</v>
      </c>
      <c r="I198" s="543">
        <v>0</v>
      </c>
      <c r="J198" s="314">
        <v>0</v>
      </c>
      <c r="K198" s="314">
        <v>0</v>
      </c>
      <c r="L198" s="315">
        <v>0</v>
      </c>
      <c r="M198" s="543">
        <v>0</v>
      </c>
    </row>
    <row r="199" spans="1:13" ht="27" hidden="1" customHeight="1">
      <c r="A199" s="539"/>
      <c r="B199" s="416"/>
      <c r="C199" s="1167" t="s">
        <v>383</v>
      </c>
      <c r="D199" s="1154"/>
      <c r="E199" s="1155"/>
      <c r="F199" s="314">
        <v>0</v>
      </c>
      <c r="G199" s="314">
        <v>0</v>
      </c>
      <c r="H199" s="315">
        <v>0</v>
      </c>
      <c r="I199" s="543">
        <v>0</v>
      </c>
      <c r="J199" s="314">
        <v>0</v>
      </c>
      <c r="K199" s="314">
        <v>0</v>
      </c>
      <c r="L199" s="315">
        <v>0</v>
      </c>
      <c r="M199" s="543">
        <v>0</v>
      </c>
    </row>
    <row r="200" spans="1:13" ht="27" hidden="1" customHeight="1">
      <c r="A200" s="539"/>
      <c r="B200" s="1147" t="s">
        <v>384</v>
      </c>
      <c r="C200" s="1148"/>
      <c r="D200" s="1148"/>
      <c r="E200" s="1164"/>
      <c r="F200" s="314">
        <v>0</v>
      </c>
      <c r="G200" s="314">
        <v>0</v>
      </c>
      <c r="H200" s="315">
        <v>0</v>
      </c>
      <c r="I200" s="543">
        <v>0</v>
      </c>
      <c r="J200" s="314">
        <v>0</v>
      </c>
      <c r="K200" s="314">
        <v>0</v>
      </c>
      <c r="L200" s="315">
        <v>0</v>
      </c>
      <c r="M200" s="543">
        <v>0</v>
      </c>
    </row>
    <row r="201" spans="1:13" ht="27" hidden="1" customHeight="1">
      <c r="A201" s="539"/>
      <c r="B201" s="416"/>
      <c r="C201" s="1147" t="s">
        <v>385</v>
      </c>
      <c r="D201" s="1148"/>
      <c r="E201" s="1164"/>
      <c r="F201" s="314">
        <v>0</v>
      </c>
      <c r="G201" s="314">
        <v>0</v>
      </c>
      <c r="H201" s="315">
        <v>0</v>
      </c>
      <c r="I201" s="543">
        <v>0</v>
      </c>
      <c r="J201" s="314">
        <v>0</v>
      </c>
      <c r="K201" s="314">
        <v>0</v>
      </c>
      <c r="L201" s="315">
        <v>0</v>
      </c>
      <c r="M201" s="543">
        <v>0</v>
      </c>
    </row>
    <row r="202" spans="1:13" ht="27" hidden="1" customHeight="1">
      <c r="A202" s="539"/>
      <c r="B202" s="416"/>
      <c r="C202" s="416" t="s">
        <v>386</v>
      </c>
      <c r="D202" s="416" t="s">
        <v>299</v>
      </c>
      <c r="E202" s="580"/>
      <c r="F202" s="314">
        <v>0</v>
      </c>
      <c r="G202" s="314">
        <v>0</v>
      </c>
      <c r="H202" s="315">
        <v>0</v>
      </c>
      <c r="I202" s="543">
        <v>0</v>
      </c>
      <c r="J202" s="314">
        <v>0</v>
      </c>
      <c r="K202" s="314">
        <v>0</v>
      </c>
      <c r="L202" s="315">
        <v>0</v>
      </c>
      <c r="M202" s="543">
        <v>0</v>
      </c>
    </row>
    <row r="203" spans="1:13" ht="27" customHeight="1">
      <c r="A203" s="539"/>
      <c r="B203" s="1163" t="s">
        <v>569</v>
      </c>
      <c r="C203" s="1148"/>
      <c r="D203" s="1148"/>
      <c r="E203" s="1164"/>
      <c r="F203" s="314">
        <v>0</v>
      </c>
      <c r="G203" s="314">
        <v>158.27199999999999</v>
      </c>
      <c r="H203" s="315">
        <v>0</v>
      </c>
      <c r="I203" s="543">
        <v>158.27199999999999</v>
      </c>
      <c r="J203" s="314">
        <v>0</v>
      </c>
      <c r="K203" s="314">
        <v>126.97</v>
      </c>
      <c r="L203" s="315">
        <v>0</v>
      </c>
      <c r="M203" s="543">
        <v>126.97</v>
      </c>
    </row>
    <row r="204" spans="1:13" ht="27" customHeight="1">
      <c r="A204" s="539"/>
      <c r="B204" s="561"/>
      <c r="C204" s="1147" t="s">
        <v>569</v>
      </c>
      <c r="D204" s="1148"/>
      <c r="E204" s="1164"/>
      <c r="F204" s="314">
        <v>0</v>
      </c>
      <c r="G204" s="314">
        <v>160.92599999999999</v>
      </c>
      <c r="H204" s="315">
        <v>0</v>
      </c>
      <c r="I204" s="543">
        <v>160.92599999999999</v>
      </c>
      <c r="J204" s="314">
        <v>0</v>
      </c>
      <c r="K204" s="314">
        <v>128.75299999999999</v>
      </c>
      <c r="L204" s="315">
        <v>0</v>
      </c>
      <c r="M204" s="543">
        <v>128.75299999999999</v>
      </c>
    </row>
    <row r="205" spans="1:13" ht="27" customHeight="1">
      <c r="A205" s="539"/>
      <c r="B205" s="561"/>
      <c r="C205" s="1170" t="s">
        <v>570</v>
      </c>
      <c r="D205" s="1154"/>
      <c r="E205" s="1155"/>
      <c r="F205" s="314">
        <v>0</v>
      </c>
      <c r="G205" s="314">
        <v>-1.3080000000000001</v>
      </c>
      <c r="H205" s="315">
        <v>0</v>
      </c>
      <c r="I205" s="543">
        <v>-1.3080000000000001</v>
      </c>
      <c r="J205" s="314">
        <v>0</v>
      </c>
      <c r="K205" s="314">
        <v>-0.54300000000000004</v>
      </c>
      <c r="L205" s="315">
        <v>0</v>
      </c>
      <c r="M205" s="543">
        <v>-0.54300000000000004</v>
      </c>
    </row>
    <row r="206" spans="1:13" ht="27" customHeight="1">
      <c r="A206" s="539"/>
      <c r="B206" s="561"/>
      <c r="C206" s="1170" t="s">
        <v>571</v>
      </c>
      <c r="D206" s="1170" t="s">
        <v>299</v>
      </c>
      <c r="E206" s="1170"/>
      <c r="F206" s="314">
        <v>0</v>
      </c>
      <c r="G206" s="314">
        <v>-1.3460000000000001</v>
      </c>
      <c r="H206" s="315">
        <v>0</v>
      </c>
      <c r="I206" s="543">
        <v>-1.3460000000000001</v>
      </c>
      <c r="J206" s="314">
        <v>0</v>
      </c>
      <c r="K206" s="314">
        <v>-1.24</v>
      </c>
      <c r="L206" s="315">
        <v>0</v>
      </c>
      <c r="M206" s="543">
        <v>-1.24</v>
      </c>
    </row>
    <row r="207" spans="1:13" ht="27" hidden="1" customHeight="1">
      <c r="A207" s="539"/>
      <c r="B207" s="1147" t="s">
        <v>387</v>
      </c>
      <c r="C207" s="1148"/>
      <c r="D207" s="1148"/>
      <c r="E207" s="1164"/>
      <c r="F207" s="314">
        <v>0</v>
      </c>
      <c r="G207" s="314">
        <v>0</v>
      </c>
      <c r="H207" s="315">
        <v>0</v>
      </c>
      <c r="I207" s="543">
        <v>0</v>
      </c>
      <c r="J207" s="314">
        <v>0</v>
      </c>
      <c r="K207" s="314">
        <v>0</v>
      </c>
      <c r="L207" s="315">
        <v>0</v>
      </c>
      <c r="M207" s="543">
        <v>0</v>
      </c>
    </row>
    <row r="208" spans="1:13" ht="27" hidden="1" customHeight="1">
      <c r="A208" s="539"/>
      <c r="B208" s="416"/>
      <c r="C208" s="1147" t="s">
        <v>388</v>
      </c>
      <c r="D208" s="1148"/>
      <c r="E208" s="1164"/>
      <c r="F208" s="314">
        <v>0</v>
      </c>
      <c r="G208" s="314">
        <v>0</v>
      </c>
      <c r="H208" s="315">
        <v>0</v>
      </c>
      <c r="I208" s="543">
        <v>0</v>
      </c>
      <c r="J208" s="314">
        <v>0</v>
      </c>
      <c r="K208" s="314">
        <v>0</v>
      </c>
      <c r="L208" s="315">
        <v>0</v>
      </c>
      <c r="M208" s="543">
        <v>0</v>
      </c>
    </row>
    <row r="209" spans="1:13" ht="27" hidden="1" customHeight="1">
      <c r="A209" s="539"/>
      <c r="B209" s="416"/>
      <c r="C209" s="1167" t="s">
        <v>389</v>
      </c>
      <c r="D209" s="1154"/>
      <c r="E209" s="1155"/>
      <c r="F209" s="314">
        <v>0</v>
      </c>
      <c r="G209" s="314">
        <v>0</v>
      </c>
      <c r="H209" s="315">
        <v>0</v>
      </c>
      <c r="I209" s="543">
        <v>0</v>
      </c>
      <c r="J209" s="314">
        <v>0</v>
      </c>
      <c r="K209" s="314">
        <v>0</v>
      </c>
      <c r="L209" s="315">
        <v>0</v>
      </c>
      <c r="M209" s="543">
        <v>0</v>
      </c>
    </row>
    <row r="210" spans="1:13" ht="27" hidden="1" customHeight="1">
      <c r="A210" s="539"/>
      <c r="B210" s="416"/>
      <c r="C210" s="1167" t="s">
        <v>390</v>
      </c>
      <c r="D210" s="1154"/>
      <c r="E210" s="1155"/>
      <c r="F210" s="314">
        <v>0</v>
      </c>
      <c r="G210" s="314">
        <v>0</v>
      </c>
      <c r="H210" s="315">
        <v>0</v>
      </c>
      <c r="I210" s="543">
        <v>0</v>
      </c>
      <c r="J210" s="314">
        <v>0</v>
      </c>
      <c r="K210" s="314">
        <v>0</v>
      </c>
      <c r="L210" s="315">
        <v>0</v>
      </c>
      <c r="M210" s="543">
        <v>0</v>
      </c>
    </row>
    <row r="211" spans="1:13" ht="27" hidden="1" customHeight="1">
      <c r="A211" s="539"/>
      <c r="B211" s="1147" t="s">
        <v>391</v>
      </c>
      <c r="C211" s="1148"/>
      <c r="D211" s="1148"/>
      <c r="E211" s="1164"/>
      <c r="F211" s="314">
        <v>0</v>
      </c>
      <c r="G211" s="314">
        <v>0</v>
      </c>
      <c r="H211" s="315">
        <v>0</v>
      </c>
      <c r="I211" s="543">
        <v>0</v>
      </c>
      <c r="J211" s="314">
        <v>0</v>
      </c>
      <c r="K211" s="314">
        <v>0</v>
      </c>
      <c r="L211" s="315">
        <v>0</v>
      </c>
      <c r="M211" s="543">
        <v>0</v>
      </c>
    </row>
    <row r="212" spans="1:13" ht="27" hidden="1" customHeight="1">
      <c r="A212" s="539"/>
      <c r="B212" s="416"/>
      <c r="C212" s="1147" t="s">
        <v>392</v>
      </c>
      <c r="D212" s="1148"/>
      <c r="E212" s="1164"/>
      <c r="F212" s="314">
        <v>0</v>
      </c>
      <c r="G212" s="314">
        <v>0</v>
      </c>
      <c r="H212" s="315">
        <v>0</v>
      </c>
      <c r="I212" s="543">
        <v>0</v>
      </c>
      <c r="J212" s="314">
        <v>0</v>
      </c>
      <c r="K212" s="314">
        <v>0</v>
      </c>
      <c r="L212" s="315">
        <v>0</v>
      </c>
      <c r="M212" s="543">
        <v>0</v>
      </c>
    </row>
    <row r="213" spans="1:13" ht="27" hidden="1" customHeight="1">
      <c r="A213" s="539"/>
      <c r="B213" s="416"/>
      <c r="C213" s="1167" t="s">
        <v>393</v>
      </c>
      <c r="D213" s="1154"/>
      <c r="E213" s="1155"/>
      <c r="F213" s="314">
        <v>0</v>
      </c>
      <c r="G213" s="314">
        <v>0</v>
      </c>
      <c r="H213" s="315">
        <v>0</v>
      </c>
      <c r="I213" s="543">
        <v>0</v>
      </c>
      <c r="J213" s="314">
        <v>0</v>
      </c>
      <c r="K213" s="314">
        <v>0</v>
      </c>
      <c r="L213" s="315">
        <v>0</v>
      </c>
      <c r="M213" s="543">
        <v>0</v>
      </c>
    </row>
    <row r="214" spans="1:13" ht="27" hidden="1" customHeight="1">
      <c r="A214" s="539"/>
      <c r="B214" s="416"/>
      <c r="C214" s="416" t="s">
        <v>394</v>
      </c>
      <c r="D214" s="416" t="s">
        <v>299</v>
      </c>
      <c r="E214" s="580"/>
      <c r="F214" s="314">
        <v>0</v>
      </c>
      <c r="G214" s="314">
        <v>0</v>
      </c>
      <c r="H214" s="315">
        <v>0</v>
      </c>
      <c r="I214" s="543">
        <v>0</v>
      </c>
      <c r="J214" s="314">
        <v>0</v>
      </c>
      <c r="K214" s="314">
        <v>0</v>
      </c>
      <c r="L214" s="315">
        <v>0</v>
      </c>
      <c r="M214" s="543">
        <v>0</v>
      </c>
    </row>
    <row r="215" spans="1:13" ht="12.75" customHeight="1">
      <c r="A215" s="539"/>
      <c r="B215" s="1153" t="s">
        <v>579</v>
      </c>
      <c r="C215" s="1154"/>
      <c r="D215" s="1154"/>
      <c r="E215" s="1155"/>
      <c r="F215" s="314">
        <v>1.7999999999999999E-2</v>
      </c>
      <c r="G215" s="314">
        <v>0</v>
      </c>
      <c r="H215" s="315">
        <v>1.6319999999999999</v>
      </c>
      <c r="I215" s="543">
        <v>1.65</v>
      </c>
      <c r="J215" s="314">
        <v>0.28899999999999998</v>
      </c>
      <c r="K215" s="314">
        <v>0</v>
      </c>
      <c r="L215" s="315">
        <v>0.91100000000000003</v>
      </c>
      <c r="M215" s="543">
        <v>1.2</v>
      </c>
    </row>
    <row r="216" spans="1:13" ht="18.75" customHeight="1">
      <c r="A216" s="539"/>
      <c r="B216" s="561"/>
      <c r="C216" s="1170" t="s">
        <v>579</v>
      </c>
      <c r="D216" s="1170"/>
      <c r="E216" s="1170"/>
      <c r="F216" s="314">
        <v>1.7999999999999999E-2</v>
      </c>
      <c r="G216" s="314">
        <v>0</v>
      </c>
      <c r="H216" s="315">
        <v>1.6619999999999999</v>
      </c>
      <c r="I216" s="543">
        <v>1.68</v>
      </c>
      <c r="J216" s="314">
        <v>0.29299999999999998</v>
      </c>
      <c r="K216" s="314">
        <v>0</v>
      </c>
      <c r="L216" s="315">
        <v>0.92800000000000005</v>
      </c>
      <c r="M216" s="543">
        <v>1.2210000000000001</v>
      </c>
    </row>
    <row r="217" spans="1:13" ht="28.5" hidden="1" customHeight="1">
      <c r="A217" s="539"/>
      <c r="B217" s="561"/>
      <c r="C217" s="1170" t="s">
        <v>580</v>
      </c>
      <c r="D217" s="1154"/>
      <c r="E217" s="1155"/>
      <c r="F217" s="314">
        <v>0</v>
      </c>
      <c r="G217" s="314">
        <v>0</v>
      </c>
      <c r="H217" s="315">
        <v>-7.0000000000000001E-3</v>
      </c>
      <c r="I217" s="543">
        <v>-7.0000000000000001E-3</v>
      </c>
      <c r="J217" s="314">
        <v>0</v>
      </c>
      <c r="K217" s="314">
        <v>0</v>
      </c>
      <c r="L217" s="315">
        <v>-5.0000000000000001E-3</v>
      </c>
      <c r="M217" s="543">
        <v>-5.0000000000000001E-3</v>
      </c>
    </row>
    <row r="218" spans="1:13" ht="27" hidden="1" customHeight="1">
      <c r="A218" s="539"/>
      <c r="B218" s="561"/>
      <c r="C218" s="1170" t="s">
        <v>581</v>
      </c>
      <c r="D218" s="1170" t="s">
        <v>299</v>
      </c>
      <c r="E218" s="1170"/>
      <c r="F218" s="314">
        <v>0</v>
      </c>
      <c r="G218" s="314">
        <v>0</v>
      </c>
      <c r="H218" s="315">
        <v>-2.3E-2</v>
      </c>
      <c r="I218" s="543">
        <v>-2.3E-2</v>
      </c>
      <c r="J218" s="314">
        <v>-4.0000000000000001E-3</v>
      </c>
      <c r="K218" s="314">
        <v>0</v>
      </c>
      <c r="L218" s="315">
        <v>-1.2E-2</v>
      </c>
      <c r="M218" s="543">
        <v>-1.6E-2</v>
      </c>
    </row>
    <row r="219" spans="1:13" ht="17.25" hidden="1" customHeight="1">
      <c r="A219" s="539"/>
      <c r="B219" s="1163" t="s">
        <v>395</v>
      </c>
      <c r="C219" s="1148"/>
      <c r="D219" s="1148"/>
      <c r="E219" s="1148"/>
      <c r="F219" s="314">
        <v>2E-3</v>
      </c>
      <c r="G219" s="314">
        <v>0</v>
      </c>
      <c r="H219" s="315">
        <v>0</v>
      </c>
      <c r="I219" s="543">
        <v>2E-3</v>
      </c>
      <c r="J219" s="314">
        <v>1E-3</v>
      </c>
      <c r="K219" s="314">
        <v>0</v>
      </c>
      <c r="L219" s="315">
        <v>0</v>
      </c>
      <c r="M219" s="543">
        <v>1E-3</v>
      </c>
    </row>
    <row r="220" spans="1:13" ht="15" hidden="1" customHeight="1">
      <c r="A220" s="539"/>
      <c r="B220" s="561"/>
      <c r="C220" s="1147" t="s">
        <v>395</v>
      </c>
      <c r="D220" s="1148"/>
      <c r="E220" s="1148"/>
      <c r="F220" s="314">
        <v>2E-3</v>
      </c>
      <c r="G220" s="314">
        <v>0</v>
      </c>
      <c r="H220" s="315">
        <v>0</v>
      </c>
      <c r="I220" s="543">
        <v>2E-3</v>
      </c>
      <c r="J220" s="314">
        <v>1E-3</v>
      </c>
      <c r="K220" s="314">
        <v>0</v>
      </c>
      <c r="L220" s="315">
        <v>0</v>
      </c>
      <c r="M220" s="543">
        <v>1E-3</v>
      </c>
    </row>
    <row r="221" spans="1:13" ht="15" hidden="1" customHeight="1">
      <c r="A221" s="539"/>
      <c r="B221" s="416"/>
      <c r="C221" s="1170" t="s">
        <v>396</v>
      </c>
      <c r="D221" s="1170" t="s">
        <v>299</v>
      </c>
      <c r="E221" s="1167"/>
      <c r="F221" s="314">
        <v>0</v>
      </c>
      <c r="G221" s="314">
        <v>0</v>
      </c>
      <c r="H221" s="315">
        <v>0</v>
      </c>
      <c r="I221" s="543">
        <v>0</v>
      </c>
      <c r="J221" s="314">
        <v>0</v>
      </c>
      <c r="K221" s="314">
        <v>0</v>
      </c>
      <c r="L221" s="315">
        <v>0</v>
      </c>
      <c r="M221" s="543">
        <v>0</v>
      </c>
    </row>
    <row r="222" spans="1:13" ht="15.75" hidden="1" customHeight="1">
      <c r="A222" s="539"/>
      <c r="B222" s="1147" t="s">
        <v>364</v>
      </c>
      <c r="C222" s="1148"/>
      <c r="D222" s="1148"/>
      <c r="E222" s="1148"/>
      <c r="F222" s="314">
        <v>0</v>
      </c>
      <c r="G222" s="314">
        <v>0</v>
      </c>
      <c r="H222" s="315">
        <v>0</v>
      </c>
      <c r="I222" s="543">
        <v>0</v>
      </c>
      <c r="J222" s="314">
        <v>0</v>
      </c>
      <c r="K222" s="314">
        <v>0</v>
      </c>
      <c r="L222" s="315">
        <v>0</v>
      </c>
      <c r="M222" s="543">
        <v>0</v>
      </c>
    </row>
    <row r="223" spans="1:13" ht="27" customHeight="1">
      <c r="A223" s="539"/>
      <c r="B223" s="1163" t="s">
        <v>572</v>
      </c>
      <c r="C223" s="1148"/>
      <c r="D223" s="1148"/>
      <c r="E223" s="1164"/>
      <c r="F223" s="314">
        <v>2466.71</v>
      </c>
      <c r="G223" s="314">
        <v>2151.7130790000001</v>
      </c>
      <c r="H223" s="315">
        <v>116.55879</v>
      </c>
      <c r="I223" s="543">
        <v>4734.9818690000002</v>
      </c>
      <c r="J223" s="314">
        <v>1806.557</v>
      </c>
      <c r="K223" s="314">
        <v>2554.2891800000002</v>
      </c>
      <c r="L223" s="315">
        <v>134.375</v>
      </c>
      <c r="M223" s="543">
        <v>4495.2211799999995</v>
      </c>
    </row>
    <row r="224" spans="1:13" ht="27" customHeight="1">
      <c r="A224" s="539"/>
      <c r="B224" s="561"/>
      <c r="C224" s="1148" t="s">
        <v>572</v>
      </c>
      <c r="D224" s="1148"/>
      <c r="E224" s="1164"/>
      <c r="F224" s="314">
        <v>10483.144</v>
      </c>
      <c r="G224" s="314">
        <v>4430.7236510000002</v>
      </c>
      <c r="H224" s="315">
        <v>862.95470999999998</v>
      </c>
      <c r="I224" s="543">
        <v>15776.822361000002</v>
      </c>
      <c r="J224" s="314">
        <v>10834.329</v>
      </c>
      <c r="K224" s="314">
        <v>5809.9110600000004</v>
      </c>
      <c r="L224" s="315">
        <v>644.57600000000002</v>
      </c>
      <c r="M224" s="543">
        <v>17288.816060000001</v>
      </c>
    </row>
    <row r="225" spans="1:40" ht="28.5" customHeight="1">
      <c r="A225" s="539"/>
      <c r="B225" s="561"/>
      <c r="C225" s="1170" t="s">
        <v>590</v>
      </c>
      <c r="D225" s="1170" t="s">
        <v>299</v>
      </c>
      <c r="E225" s="1170"/>
      <c r="F225" s="314">
        <v>-8016.4340000000002</v>
      </c>
      <c r="G225" s="314">
        <v>-2279.0105720000001</v>
      </c>
      <c r="H225" s="315">
        <v>-746.39591999999993</v>
      </c>
      <c r="I225" s="543">
        <v>-11041.840492000001</v>
      </c>
      <c r="J225" s="314">
        <v>-9027.7720000000008</v>
      </c>
      <c r="K225" s="314">
        <v>-3255.6218799999997</v>
      </c>
      <c r="L225" s="315">
        <v>-510.20100000000002</v>
      </c>
      <c r="M225" s="543">
        <v>-12793.594879999999</v>
      </c>
    </row>
    <row r="226" spans="1:40" ht="15.75" customHeight="1">
      <c r="A226" s="539"/>
      <c r="B226" s="1163" t="s">
        <v>397</v>
      </c>
      <c r="C226" s="1148"/>
      <c r="D226" s="1148"/>
      <c r="E226" s="1164"/>
      <c r="F226" s="314">
        <v>-865.94799999999998</v>
      </c>
      <c r="G226" s="314">
        <v>-49.217270000000006</v>
      </c>
      <c r="H226" s="315">
        <v>-3.5939999999999999</v>
      </c>
      <c r="I226" s="543">
        <v>-918.75927000000001</v>
      </c>
      <c r="J226" s="314">
        <v>-344.45</v>
      </c>
      <c r="K226" s="314">
        <v>-31.36271</v>
      </c>
      <c r="L226" s="315">
        <v>0</v>
      </c>
      <c r="M226" s="543">
        <v>-375.81271000000004</v>
      </c>
    </row>
    <row r="227" spans="1:40" ht="29.25" customHeight="1" thickBot="1">
      <c r="A227" s="539"/>
      <c r="B227" s="1171" t="s">
        <v>583</v>
      </c>
      <c r="C227" s="1172"/>
      <c r="D227" s="1172"/>
      <c r="E227" s="1173"/>
      <c r="F227" s="545">
        <v>-1.0820000000000001</v>
      </c>
      <c r="G227" s="545">
        <v>-14.071110000000001</v>
      </c>
      <c r="H227" s="546">
        <v>0</v>
      </c>
      <c r="I227" s="547">
        <v>-15.15311</v>
      </c>
      <c r="J227" s="545">
        <v>-1.0249999999999999</v>
      </c>
      <c r="K227" s="545">
        <v>-25.388999999999999</v>
      </c>
      <c r="L227" s="546">
        <v>0</v>
      </c>
      <c r="M227" s="547">
        <v>-26.414000000000001</v>
      </c>
    </row>
    <row r="228" spans="1:40" s="538" customFormat="1" ht="15.75" customHeight="1" thickBot="1">
      <c r="A228" s="498"/>
      <c r="B228" s="1124" t="s">
        <v>40</v>
      </c>
      <c r="C228" s="1125"/>
      <c r="D228" s="1125"/>
      <c r="E228" s="1125"/>
      <c r="F228" s="548">
        <v>753.42700000000002</v>
      </c>
      <c r="G228" s="548">
        <v>484.42599200000001</v>
      </c>
      <c r="H228" s="549">
        <v>39.026270000000004</v>
      </c>
      <c r="I228" s="550">
        <v>1276.8792620000002</v>
      </c>
      <c r="J228" s="548">
        <v>725.03499999999997</v>
      </c>
      <c r="K228" s="548">
        <v>432.81289000000004</v>
      </c>
      <c r="L228" s="549">
        <v>27.317</v>
      </c>
      <c r="M228" s="550">
        <v>1185.1648900000002</v>
      </c>
      <c r="N228" s="537"/>
      <c r="O228" s="537"/>
      <c r="P228" s="537"/>
      <c r="Q228" s="537"/>
      <c r="R228" s="537"/>
      <c r="S228" s="537"/>
      <c r="T228" s="537"/>
      <c r="U228" s="537"/>
      <c r="V228" s="537"/>
      <c r="W228" s="537"/>
      <c r="X228" s="537"/>
      <c r="Y228" s="537"/>
      <c r="Z228" s="537"/>
      <c r="AA228" s="537"/>
      <c r="AB228" s="537"/>
      <c r="AC228" s="537"/>
      <c r="AD228" s="537"/>
      <c r="AE228" s="537"/>
      <c r="AF228" s="537"/>
      <c r="AG228" s="537"/>
      <c r="AH228" s="537"/>
      <c r="AI228" s="537"/>
      <c r="AJ228" s="537"/>
      <c r="AK228" s="537"/>
      <c r="AL228" s="537"/>
      <c r="AM228" s="537"/>
      <c r="AN228" s="537"/>
    </row>
    <row r="229" spans="1:40" ht="27" customHeight="1">
      <c r="A229" s="539"/>
      <c r="B229" s="1174" t="s">
        <v>398</v>
      </c>
      <c r="C229" s="1175"/>
      <c r="D229" s="1175"/>
      <c r="E229" s="1175"/>
      <c r="F229" s="540">
        <v>300.53699999999998</v>
      </c>
      <c r="G229" s="540">
        <v>162.28871699999999</v>
      </c>
      <c r="H229" s="541">
        <v>15.38842</v>
      </c>
      <c r="I229" s="542">
        <v>478.21413699999999</v>
      </c>
      <c r="J229" s="540">
        <v>289.47899999999998</v>
      </c>
      <c r="K229" s="540">
        <v>127.12144000000001</v>
      </c>
      <c r="L229" s="541">
        <v>18.007000000000001</v>
      </c>
      <c r="M229" s="542">
        <v>434.60744</v>
      </c>
    </row>
    <row r="230" spans="1:40" ht="30" customHeight="1">
      <c r="A230" s="539"/>
      <c r="B230" s="1134" t="s">
        <v>399</v>
      </c>
      <c r="C230" s="1135"/>
      <c r="D230" s="1135"/>
      <c r="E230" s="1135"/>
      <c r="F230" s="314">
        <v>121.29300000000001</v>
      </c>
      <c r="G230" s="314">
        <v>100.52041199999999</v>
      </c>
      <c r="H230" s="315">
        <v>2.14032</v>
      </c>
      <c r="I230" s="543">
        <v>223.95373200000003</v>
      </c>
      <c r="J230" s="314">
        <v>174.38200000000001</v>
      </c>
      <c r="K230" s="314">
        <v>123.61120999999999</v>
      </c>
      <c r="L230" s="315">
        <v>4.5999999999999999E-2</v>
      </c>
      <c r="M230" s="543">
        <v>298.03920999999997</v>
      </c>
    </row>
    <row r="231" spans="1:40" ht="30" customHeight="1">
      <c r="A231" s="539"/>
      <c r="B231" s="1134" t="s">
        <v>400</v>
      </c>
      <c r="C231" s="1135"/>
      <c r="D231" s="1135"/>
      <c r="E231" s="1135"/>
      <c r="F231" s="314">
        <v>265.59199999999998</v>
      </c>
      <c r="G231" s="314">
        <v>185.874</v>
      </c>
      <c r="H231" s="315">
        <v>19.50665</v>
      </c>
      <c r="I231" s="543">
        <v>470.97265000000004</v>
      </c>
      <c r="J231" s="314">
        <v>220.74</v>
      </c>
      <c r="K231" s="314">
        <v>166.91900000000001</v>
      </c>
      <c r="L231" s="315">
        <v>8.1389999999999993</v>
      </c>
      <c r="M231" s="543">
        <v>395.798</v>
      </c>
    </row>
    <row r="232" spans="1:40" ht="27" customHeight="1">
      <c r="A232" s="539"/>
      <c r="B232" s="1134" t="s">
        <v>401</v>
      </c>
      <c r="C232" s="1135"/>
      <c r="D232" s="1135"/>
      <c r="E232" s="1135"/>
      <c r="F232" s="314">
        <v>14.548999999999999</v>
      </c>
      <c r="G232" s="314">
        <v>10.807</v>
      </c>
      <c r="H232" s="315">
        <v>0.93400000000000005</v>
      </c>
      <c r="I232" s="543">
        <v>26.29</v>
      </c>
      <c r="J232" s="314">
        <v>0</v>
      </c>
      <c r="K232" s="314">
        <v>0.755</v>
      </c>
      <c r="L232" s="315">
        <v>0.49099999999999999</v>
      </c>
      <c r="M232" s="543">
        <v>1.246</v>
      </c>
    </row>
    <row r="233" spans="1:40" ht="33" customHeight="1">
      <c r="A233" s="539"/>
      <c r="B233" s="1134" t="s">
        <v>402</v>
      </c>
      <c r="C233" s="1135"/>
      <c r="D233" s="1135"/>
      <c r="E233" s="1135"/>
      <c r="F233" s="314">
        <v>0</v>
      </c>
      <c r="G233" s="314">
        <v>9.2720000000000002</v>
      </c>
      <c r="H233" s="315">
        <v>0</v>
      </c>
      <c r="I233" s="543">
        <v>9.2720000000000002</v>
      </c>
      <c r="J233" s="314">
        <v>0</v>
      </c>
      <c r="K233" s="314">
        <v>9.3640000000000008</v>
      </c>
      <c r="L233" s="315">
        <v>0</v>
      </c>
      <c r="M233" s="543">
        <v>9.3640000000000008</v>
      </c>
    </row>
    <row r="234" spans="1:40" ht="29.25" customHeight="1">
      <c r="A234" s="539"/>
      <c r="B234" s="1134" t="s">
        <v>403</v>
      </c>
      <c r="C234" s="1135"/>
      <c r="D234" s="1135"/>
      <c r="E234" s="1135"/>
      <c r="F234" s="314">
        <v>29.611999999999998</v>
      </c>
      <c r="G234" s="314">
        <v>12.557</v>
      </c>
      <c r="H234" s="315">
        <v>0.64700000000000002</v>
      </c>
      <c r="I234" s="543">
        <v>42.816000000000003</v>
      </c>
      <c r="J234" s="314">
        <v>25.245999999999999</v>
      </c>
      <c r="K234" s="314">
        <v>0</v>
      </c>
      <c r="L234" s="315">
        <v>8.3000000000000004E-2</v>
      </c>
      <c r="M234" s="543">
        <v>25.329000000000001</v>
      </c>
    </row>
    <row r="235" spans="1:40" ht="27" customHeight="1">
      <c r="A235" s="539"/>
      <c r="B235" s="1134" t="s">
        <v>404</v>
      </c>
      <c r="C235" s="1135"/>
      <c r="D235" s="1135"/>
      <c r="E235" s="1135"/>
      <c r="F235" s="314">
        <v>11.920999999999999</v>
      </c>
      <c r="G235" s="314">
        <v>3.6819999999999999</v>
      </c>
      <c r="H235" s="315">
        <v>0.31901999999999997</v>
      </c>
      <c r="I235" s="543">
        <v>15.92202</v>
      </c>
      <c r="J235" s="314">
        <v>12.914999999999999</v>
      </c>
      <c r="K235" s="314">
        <v>4.3339999999999996</v>
      </c>
      <c r="L235" s="315">
        <v>0.54100000000000004</v>
      </c>
      <c r="M235" s="543">
        <v>17.79</v>
      </c>
    </row>
    <row r="236" spans="1:40" ht="17.25" hidden="1" customHeight="1">
      <c r="A236" s="539"/>
      <c r="B236" s="1134" t="s">
        <v>405</v>
      </c>
      <c r="C236" s="1135"/>
      <c r="D236" s="1135"/>
      <c r="E236" s="1135"/>
      <c r="F236" s="314">
        <v>0</v>
      </c>
      <c r="G236" s="314">
        <v>0.39700000000000002</v>
      </c>
      <c r="H236" s="315">
        <v>3.8700000000000002E-3</v>
      </c>
      <c r="I236" s="543">
        <v>0.40087</v>
      </c>
      <c r="J236" s="314">
        <v>0</v>
      </c>
      <c r="K236" s="314">
        <v>0.41899999999999998</v>
      </c>
      <c r="L236" s="315">
        <v>3.0000000000000001E-3</v>
      </c>
      <c r="M236" s="543">
        <v>0.42199999999999999</v>
      </c>
    </row>
    <row r="237" spans="1:40" ht="27" customHeight="1">
      <c r="A237" s="539"/>
      <c r="B237" s="1134" t="s">
        <v>406</v>
      </c>
      <c r="C237" s="1135"/>
      <c r="D237" s="1135"/>
      <c r="E237" s="1135"/>
      <c r="F237" s="314">
        <v>9.9220000000000006</v>
      </c>
      <c r="G237" s="314">
        <v>0.67836000000000007</v>
      </c>
      <c r="H237" s="315">
        <v>8.1000000000000003E-2</v>
      </c>
      <c r="I237" s="543">
        <v>10.68136</v>
      </c>
      <c r="J237" s="314">
        <v>1.7170000000000001</v>
      </c>
      <c r="K237" s="314">
        <v>0.19724</v>
      </c>
      <c r="L237" s="315">
        <v>1.4999999999999999E-2</v>
      </c>
      <c r="M237" s="543">
        <v>1.9292400000000001</v>
      </c>
    </row>
    <row r="238" spans="1:40" ht="27.75" customHeight="1">
      <c r="A238" s="539"/>
      <c r="B238" s="1134" t="s">
        <v>407</v>
      </c>
      <c r="C238" s="1135"/>
      <c r="D238" s="1135"/>
      <c r="E238" s="1135"/>
      <c r="F238" s="314">
        <v>0</v>
      </c>
      <c r="G238" s="314">
        <v>0</v>
      </c>
      <c r="H238" s="315">
        <v>0</v>
      </c>
      <c r="I238" s="543">
        <v>0</v>
      </c>
      <c r="J238" s="314">
        <v>0.55300000000000005</v>
      </c>
      <c r="K238" s="314">
        <v>0</v>
      </c>
      <c r="L238" s="315">
        <v>0</v>
      </c>
      <c r="M238" s="543">
        <v>0.55300000000000005</v>
      </c>
    </row>
    <row r="239" spans="1:40" ht="27" customHeight="1" thickBot="1">
      <c r="A239" s="539"/>
      <c r="B239" s="1136" t="s">
        <v>408</v>
      </c>
      <c r="C239" s="1137"/>
      <c r="D239" s="1137"/>
      <c r="E239" s="1137"/>
      <c r="F239" s="545">
        <v>1E-3</v>
      </c>
      <c r="G239" s="545">
        <v>-1.6504969999999886</v>
      </c>
      <c r="H239" s="546">
        <v>5.9900000000016008E-3</v>
      </c>
      <c r="I239" s="547">
        <v>-1.643506999999987</v>
      </c>
      <c r="J239" s="545">
        <v>3.0000000000000001E-3</v>
      </c>
      <c r="K239" s="545">
        <v>9.1999999999985455E-2</v>
      </c>
      <c r="L239" s="546">
        <v>-8.0000000000000002E-3</v>
      </c>
      <c r="M239" s="547">
        <v>8.699999999998545E-2</v>
      </c>
    </row>
    <row r="240" spans="1:40" s="538" customFormat="1" ht="27" customHeight="1" thickBot="1">
      <c r="A240" s="498"/>
      <c r="B240" s="1124" t="s">
        <v>41</v>
      </c>
      <c r="C240" s="1125"/>
      <c r="D240" s="1125"/>
      <c r="E240" s="1125"/>
      <c r="F240" s="534">
        <v>179.791</v>
      </c>
      <c r="G240" s="534">
        <v>0</v>
      </c>
      <c r="H240" s="535">
        <v>251.60599999999999</v>
      </c>
      <c r="I240" s="536">
        <v>431.39699999999999</v>
      </c>
      <c r="J240" s="534">
        <v>198.59399999999999</v>
      </c>
      <c r="K240" s="534">
        <v>0</v>
      </c>
      <c r="L240" s="535">
        <v>251.60599999999999</v>
      </c>
      <c r="M240" s="536">
        <v>450.2</v>
      </c>
      <c r="N240" s="537"/>
      <c r="O240" s="537"/>
      <c r="P240" s="537"/>
      <c r="Q240" s="537"/>
      <c r="R240" s="537"/>
      <c r="S240" s="537"/>
      <c r="T240" s="537"/>
      <c r="U240" s="537"/>
      <c r="V240" s="537"/>
      <c r="W240" s="537"/>
      <c r="X240" s="537"/>
      <c r="Y240" s="537"/>
      <c r="Z240" s="537"/>
      <c r="AA240" s="537"/>
      <c r="AB240" s="537"/>
      <c r="AC240" s="537"/>
      <c r="AD240" s="537"/>
      <c r="AE240" s="537"/>
      <c r="AF240" s="537"/>
      <c r="AG240" s="537"/>
      <c r="AH240" s="537"/>
      <c r="AI240" s="537"/>
      <c r="AJ240" s="537"/>
      <c r="AK240" s="537"/>
      <c r="AL240" s="537"/>
      <c r="AM240" s="537"/>
      <c r="AN240" s="537"/>
    </row>
    <row r="241" spans="1:40" ht="15.75" customHeight="1">
      <c r="A241" s="539"/>
      <c r="B241" s="1165" t="s">
        <v>409</v>
      </c>
      <c r="C241" s="1166"/>
      <c r="D241" s="1166"/>
      <c r="E241" s="1166"/>
      <c r="F241" s="540">
        <v>148.92699999999999</v>
      </c>
      <c r="G241" s="540">
        <v>0</v>
      </c>
      <c r="H241" s="541">
        <v>0</v>
      </c>
      <c r="I241" s="542">
        <v>148.92699999999999</v>
      </c>
      <c r="J241" s="540">
        <v>167.73</v>
      </c>
      <c r="K241" s="540">
        <v>0</v>
      </c>
      <c r="L241" s="541">
        <v>0</v>
      </c>
      <c r="M241" s="542">
        <v>167.73</v>
      </c>
    </row>
    <row r="242" spans="1:40" ht="15" customHeight="1" thickBot="1">
      <c r="A242" s="539"/>
      <c r="B242" s="1156" t="s">
        <v>410</v>
      </c>
      <c r="C242" s="1157"/>
      <c r="D242" s="1157"/>
      <c r="E242" s="1157"/>
      <c r="F242" s="314">
        <v>30.864000000000001</v>
      </c>
      <c r="G242" s="314">
        <v>0</v>
      </c>
      <c r="H242" s="315">
        <v>251.60599999999999</v>
      </c>
      <c r="I242" s="543">
        <v>282.47000000000003</v>
      </c>
      <c r="J242" s="314">
        <v>30.864000000000001</v>
      </c>
      <c r="K242" s="314">
        <v>0</v>
      </c>
      <c r="L242" s="315">
        <v>251.60599999999999</v>
      </c>
      <c r="M242" s="543">
        <v>282.47000000000003</v>
      </c>
    </row>
    <row r="243" spans="1:40" ht="14.25" hidden="1" customHeight="1">
      <c r="A243" s="539"/>
      <c r="B243" s="1167" t="s">
        <v>411</v>
      </c>
      <c r="C243" s="1154"/>
      <c r="D243" s="1154"/>
      <c r="E243" s="1154"/>
      <c r="F243" s="567">
        <v>0</v>
      </c>
      <c r="G243" s="567">
        <v>0</v>
      </c>
      <c r="H243" s="568">
        <v>0</v>
      </c>
      <c r="I243" s="565">
        <v>0</v>
      </c>
      <c r="J243" s="567">
        <v>0</v>
      </c>
      <c r="K243" s="567">
        <v>0</v>
      </c>
      <c r="L243" s="568">
        <v>0</v>
      </c>
      <c r="M243" s="565">
        <v>0</v>
      </c>
    </row>
    <row r="244" spans="1:40" s="538" customFormat="1" ht="12.75" customHeight="1" thickBot="1">
      <c r="A244" s="498"/>
      <c r="B244" s="1168" t="s">
        <v>42</v>
      </c>
      <c r="C244" s="1169"/>
      <c r="D244" s="1169"/>
      <c r="E244" s="1169"/>
      <c r="F244" s="534">
        <v>1060.146</v>
      </c>
      <c r="G244" s="534">
        <v>659.321310999959</v>
      </c>
      <c r="H244" s="535">
        <v>120.26099000000001</v>
      </c>
      <c r="I244" s="536">
        <v>1839.7283009999589</v>
      </c>
      <c r="J244" s="534">
        <v>1119.0840000000001</v>
      </c>
      <c r="K244" s="534">
        <v>609.05368999996381</v>
      </c>
      <c r="L244" s="535">
        <v>139.29599999999999</v>
      </c>
      <c r="M244" s="536">
        <v>1867.4336899999639</v>
      </c>
      <c r="N244" s="537"/>
      <c r="O244" s="537"/>
      <c r="P244" s="537"/>
      <c r="Q244" s="537"/>
      <c r="R244" s="537"/>
      <c r="S244" s="537"/>
      <c r="T244" s="537"/>
      <c r="U244" s="537"/>
      <c r="V244" s="537"/>
      <c r="W244" s="537"/>
      <c r="X244" s="537"/>
      <c r="Y244" s="537"/>
      <c r="Z244" s="537"/>
      <c r="AA244" s="537"/>
      <c r="AB244" s="537"/>
      <c r="AC244" s="537"/>
      <c r="AD244" s="537"/>
      <c r="AE244" s="537"/>
      <c r="AF244" s="537"/>
      <c r="AG244" s="537"/>
      <c r="AH244" s="537"/>
      <c r="AI244" s="537"/>
      <c r="AJ244" s="537"/>
      <c r="AK244" s="537"/>
      <c r="AL244" s="537"/>
      <c r="AM244" s="537"/>
      <c r="AN244" s="537"/>
    </row>
    <row r="245" spans="1:40" ht="15.75" customHeight="1">
      <c r="A245" s="539"/>
      <c r="B245" s="1161" t="s">
        <v>195</v>
      </c>
      <c r="C245" s="1162"/>
      <c r="D245" s="1162"/>
      <c r="E245" s="1162"/>
      <c r="F245" s="570">
        <v>51.792999999999999</v>
      </c>
      <c r="G245" s="570">
        <v>43.755798999999996</v>
      </c>
      <c r="H245" s="571">
        <v>16.031489999999998</v>
      </c>
      <c r="I245" s="542">
        <v>111.58028900000001</v>
      </c>
      <c r="J245" s="570">
        <v>63.337000000000003</v>
      </c>
      <c r="K245" s="570">
        <v>43.041449999999998</v>
      </c>
      <c r="L245" s="571">
        <v>5.9829999999999997</v>
      </c>
      <c r="M245" s="542">
        <v>112.36144999999999</v>
      </c>
    </row>
    <row r="246" spans="1:40" ht="27" customHeight="1">
      <c r="A246" s="539"/>
      <c r="B246" s="1134" t="s">
        <v>412</v>
      </c>
      <c r="C246" s="1135"/>
      <c r="D246" s="1135"/>
      <c r="E246" s="1135"/>
      <c r="F246" s="559">
        <v>10.407</v>
      </c>
      <c r="G246" s="559">
        <v>3.109</v>
      </c>
      <c r="H246" s="560">
        <v>0.11627</v>
      </c>
      <c r="I246" s="543">
        <v>13.63227</v>
      </c>
      <c r="J246" s="559">
        <v>10.226000000000001</v>
      </c>
      <c r="K246" s="559">
        <v>12.786</v>
      </c>
      <c r="L246" s="560">
        <v>1.2999999999999999E-2</v>
      </c>
      <c r="M246" s="543">
        <v>23.024999999999999</v>
      </c>
    </row>
    <row r="247" spans="1:40" ht="12.75" hidden="1" customHeight="1">
      <c r="A247" s="539"/>
      <c r="B247" s="1163" t="s">
        <v>413</v>
      </c>
      <c r="C247" s="1148"/>
      <c r="D247" s="1148"/>
      <c r="E247" s="1164"/>
      <c r="F247" s="559">
        <v>0</v>
      </c>
      <c r="G247" s="559">
        <v>0</v>
      </c>
      <c r="H247" s="560">
        <v>0</v>
      </c>
      <c r="I247" s="543">
        <v>0</v>
      </c>
      <c r="J247" s="559">
        <v>0</v>
      </c>
      <c r="K247" s="559">
        <v>0</v>
      </c>
      <c r="L247" s="560">
        <v>0</v>
      </c>
      <c r="M247" s="543">
        <v>0</v>
      </c>
    </row>
    <row r="248" spans="1:40" ht="12.75" customHeight="1">
      <c r="A248" s="539"/>
      <c r="B248" s="1145" t="s">
        <v>414</v>
      </c>
      <c r="C248" s="1146"/>
      <c r="D248" s="1146"/>
      <c r="E248" s="1146"/>
      <c r="F248" s="559">
        <v>4.8449999999999998</v>
      </c>
      <c r="G248" s="559">
        <v>0.627</v>
      </c>
      <c r="H248" s="560">
        <v>1.5810000000000001E-2</v>
      </c>
      <c r="I248" s="543">
        <v>5.4878100000000005</v>
      </c>
      <c r="J248" s="559">
        <v>15.728999999999999</v>
      </c>
      <c r="K248" s="559">
        <v>0.35</v>
      </c>
      <c r="L248" s="560">
        <v>3.7999999999999999E-2</v>
      </c>
      <c r="M248" s="543">
        <v>16.117000000000001</v>
      </c>
    </row>
    <row r="249" spans="1:40" ht="12.75" customHeight="1">
      <c r="A249" s="539"/>
      <c r="B249" s="1145" t="s">
        <v>415</v>
      </c>
      <c r="C249" s="1146"/>
      <c r="D249" s="1146"/>
      <c r="E249" s="1146"/>
      <c r="F249" s="559">
        <v>62.078000000000003</v>
      </c>
      <c r="G249" s="559">
        <v>75.133488999999997</v>
      </c>
      <c r="H249" s="560">
        <v>6.6333000000000002</v>
      </c>
      <c r="I249" s="543">
        <v>143.84478899999999</v>
      </c>
      <c r="J249" s="559">
        <v>73.146000000000001</v>
      </c>
      <c r="K249" s="559">
        <v>79.970590000000001</v>
      </c>
      <c r="L249" s="560">
        <v>7.5119999999999996</v>
      </c>
      <c r="M249" s="543">
        <v>160.62859</v>
      </c>
    </row>
    <row r="250" spans="1:40" ht="12.75" customHeight="1">
      <c r="A250" s="539"/>
      <c r="B250" s="1134" t="s">
        <v>416</v>
      </c>
      <c r="C250" s="1135"/>
      <c r="D250" s="1135"/>
      <c r="E250" s="1135"/>
      <c r="F250" s="559">
        <v>603.60299999999995</v>
      </c>
      <c r="G250" s="559">
        <v>303.593371999959</v>
      </c>
      <c r="H250" s="560">
        <v>84.070859999999996</v>
      </c>
      <c r="I250" s="543">
        <v>991.26723199995899</v>
      </c>
      <c r="J250" s="559">
        <v>536.19000000000005</v>
      </c>
      <c r="K250" s="559">
        <v>198.96029999996381</v>
      </c>
      <c r="L250" s="560">
        <v>110.895</v>
      </c>
      <c r="M250" s="543">
        <v>846.04529999996385</v>
      </c>
    </row>
    <row r="251" spans="1:40" ht="16.5" customHeight="1" thickBot="1">
      <c r="A251" s="539"/>
      <c r="B251" s="1156" t="s">
        <v>591</v>
      </c>
      <c r="C251" s="1157"/>
      <c r="D251" s="1157"/>
      <c r="E251" s="1157"/>
      <c r="F251" s="563">
        <v>327.42</v>
      </c>
      <c r="G251" s="563">
        <v>233.10265100000001</v>
      </c>
      <c r="H251" s="564">
        <v>13.39326</v>
      </c>
      <c r="I251" s="565">
        <v>573.91591100000005</v>
      </c>
      <c r="J251" s="563">
        <v>420.45600000000002</v>
      </c>
      <c r="K251" s="563">
        <v>273.94534999999996</v>
      </c>
      <c r="L251" s="564">
        <v>14.855</v>
      </c>
      <c r="M251" s="565">
        <v>709.25635</v>
      </c>
    </row>
    <row r="252" spans="1:40" s="538" customFormat="1" ht="26.25" customHeight="1" thickBot="1">
      <c r="A252" s="498"/>
      <c r="B252" s="1149" t="s">
        <v>43</v>
      </c>
      <c r="C252" s="1150"/>
      <c r="D252" s="1150"/>
      <c r="E252" s="1150"/>
      <c r="F252" s="534">
        <v>1829.588</v>
      </c>
      <c r="G252" s="534">
        <v>967.72746900000004</v>
      </c>
      <c r="H252" s="535">
        <v>425.74171999999999</v>
      </c>
      <c r="I252" s="536">
        <v>3223.0571890000001</v>
      </c>
      <c r="J252" s="534">
        <v>3697.7269999999999</v>
      </c>
      <c r="K252" s="534">
        <v>1136.1573100000001</v>
      </c>
      <c r="L252" s="535">
        <v>346.88200000000001</v>
      </c>
      <c r="M252" s="536">
        <v>5180.7663100000009</v>
      </c>
      <c r="N252" s="537"/>
      <c r="O252" s="537"/>
      <c r="P252" s="537"/>
      <c r="Q252" s="537"/>
      <c r="R252" s="537"/>
      <c r="S252" s="537"/>
      <c r="T252" s="537"/>
      <c r="U252" s="537"/>
      <c r="V252" s="537"/>
      <c r="W252" s="537"/>
      <c r="X252" s="537"/>
      <c r="Y252" s="537"/>
      <c r="Z252" s="537"/>
      <c r="AA252" s="537"/>
      <c r="AB252" s="537"/>
      <c r="AC252" s="537"/>
      <c r="AD252" s="537"/>
      <c r="AE252" s="537"/>
      <c r="AF252" s="537"/>
      <c r="AG252" s="537"/>
      <c r="AH252" s="537"/>
      <c r="AI252" s="537"/>
      <c r="AJ252" s="537"/>
      <c r="AK252" s="537"/>
      <c r="AL252" s="537"/>
      <c r="AM252" s="537"/>
      <c r="AN252" s="537"/>
    </row>
    <row r="253" spans="1:40" ht="16.5" customHeight="1">
      <c r="A253" s="539"/>
      <c r="B253" s="1151" t="s">
        <v>417</v>
      </c>
      <c r="C253" s="1152"/>
      <c r="D253" s="1152"/>
      <c r="E253" s="1158"/>
      <c r="F253" s="540">
        <v>2057.5320000000002</v>
      </c>
      <c r="G253" s="540">
        <v>1168.494297</v>
      </c>
      <c r="H253" s="541">
        <v>446.22071999999997</v>
      </c>
      <c r="I253" s="542">
        <v>3672.2470170000001</v>
      </c>
      <c r="J253" s="540">
        <v>3999.241</v>
      </c>
      <c r="K253" s="540">
        <v>1424.3651399999999</v>
      </c>
      <c r="L253" s="541">
        <v>368.28199999999998</v>
      </c>
      <c r="M253" s="542">
        <v>5791.88814</v>
      </c>
    </row>
    <row r="254" spans="1:40" ht="29.25" customHeight="1" thickBot="1">
      <c r="A254" s="539"/>
      <c r="B254" s="1159" t="s">
        <v>418</v>
      </c>
      <c r="C254" s="1160"/>
      <c r="D254" s="1160"/>
      <c r="E254" s="1160"/>
      <c r="F254" s="545">
        <v>-227.94399999999999</v>
      </c>
      <c r="G254" s="545">
        <v>-200.766828</v>
      </c>
      <c r="H254" s="546">
        <v>-20.478999999999999</v>
      </c>
      <c r="I254" s="547">
        <v>-449.18982799999998</v>
      </c>
      <c r="J254" s="545">
        <v>-301.51400000000001</v>
      </c>
      <c r="K254" s="545">
        <v>-288.20782999999994</v>
      </c>
      <c r="L254" s="546">
        <v>-21.4</v>
      </c>
      <c r="M254" s="547">
        <v>-611.12182999999993</v>
      </c>
    </row>
    <row r="255" spans="1:40" s="538" customFormat="1" ht="12.75" customHeight="1" thickBot="1">
      <c r="A255" s="498"/>
      <c r="B255" s="1149" t="s">
        <v>44</v>
      </c>
      <c r="C255" s="1150"/>
      <c r="D255" s="1150"/>
      <c r="E255" s="1150"/>
      <c r="F255" s="548">
        <v>292.74200000000002</v>
      </c>
      <c r="G255" s="548">
        <v>407.22353200000003</v>
      </c>
      <c r="H255" s="549">
        <v>142.43620000000001</v>
      </c>
      <c r="I255" s="550">
        <v>842.40173200000004</v>
      </c>
      <c r="J255" s="548">
        <v>317.94099999999997</v>
      </c>
      <c r="K255" s="548">
        <v>444.53631000000007</v>
      </c>
      <c r="L255" s="549">
        <v>164.94200000000001</v>
      </c>
      <c r="M255" s="550">
        <v>927.41931000000011</v>
      </c>
      <c r="N255" s="537"/>
      <c r="O255" s="537"/>
      <c r="P255" s="537"/>
      <c r="Q255" s="537"/>
      <c r="R255" s="537"/>
      <c r="S255" s="537"/>
      <c r="T255" s="537"/>
      <c r="U255" s="537"/>
      <c r="V255" s="537"/>
      <c r="W255" s="537"/>
      <c r="X255" s="537"/>
      <c r="Y255" s="537"/>
      <c r="Z255" s="537"/>
      <c r="AA255" s="537"/>
      <c r="AB255" s="537"/>
      <c r="AC255" s="537"/>
      <c r="AD255" s="537"/>
      <c r="AE255" s="537"/>
      <c r="AF255" s="537"/>
      <c r="AG255" s="537"/>
      <c r="AH255" s="537"/>
      <c r="AI255" s="537"/>
      <c r="AJ255" s="537"/>
      <c r="AK255" s="537"/>
      <c r="AL255" s="537"/>
      <c r="AM255" s="537"/>
      <c r="AN255" s="537"/>
    </row>
    <row r="256" spans="1:40" ht="13.5" customHeight="1">
      <c r="A256" s="539"/>
      <c r="B256" s="1151" t="s">
        <v>419</v>
      </c>
      <c r="C256" s="1152"/>
      <c r="D256" s="1152"/>
      <c r="E256" s="1152"/>
      <c r="F256" s="540">
        <v>0</v>
      </c>
      <c r="G256" s="540">
        <v>0</v>
      </c>
      <c r="H256" s="541">
        <v>1.454</v>
      </c>
      <c r="I256" s="542">
        <v>1.454</v>
      </c>
      <c r="J256" s="540">
        <v>0</v>
      </c>
      <c r="K256" s="540">
        <v>0</v>
      </c>
      <c r="L256" s="541">
        <v>0</v>
      </c>
      <c r="M256" s="542">
        <v>0</v>
      </c>
    </row>
    <row r="257" spans="1:40" ht="15" customHeight="1">
      <c r="A257" s="539"/>
      <c r="B257" s="1145" t="s">
        <v>420</v>
      </c>
      <c r="C257" s="1146"/>
      <c r="D257" s="1146"/>
      <c r="E257" s="1146"/>
      <c r="F257" s="314">
        <v>124.809</v>
      </c>
      <c r="G257" s="314">
        <v>134.54673600000001</v>
      </c>
      <c r="H257" s="315">
        <v>22.084</v>
      </c>
      <c r="I257" s="543">
        <v>281.43973600000004</v>
      </c>
      <c r="J257" s="314">
        <v>133.49299999999999</v>
      </c>
      <c r="K257" s="314">
        <v>153.81658999999999</v>
      </c>
      <c r="L257" s="315">
        <v>27.878</v>
      </c>
      <c r="M257" s="543">
        <v>315.18758999999994</v>
      </c>
    </row>
    <row r="258" spans="1:40" ht="14.25" customHeight="1">
      <c r="A258" s="539"/>
      <c r="B258" s="1145" t="s">
        <v>421</v>
      </c>
      <c r="C258" s="1146"/>
      <c r="D258" s="1146"/>
      <c r="E258" s="1146"/>
      <c r="F258" s="314">
        <v>706.99300000000005</v>
      </c>
      <c r="G258" s="314">
        <v>478.26184400000005</v>
      </c>
      <c r="H258" s="315">
        <v>169.77576000000002</v>
      </c>
      <c r="I258" s="543">
        <v>1355.030604</v>
      </c>
      <c r="J258" s="314">
        <v>820.66099999999994</v>
      </c>
      <c r="K258" s="314">
        <v>588.87867000000006</v>
      </c>
      <c r="L258" s="315">
        <v>197.04499999999999</v>
      </c>
      <c r="M258" s="543">
        <v>1606.58467</v>
      </c>
    </row>
    <row r="259" spans="1:40" ht="12.75" hidden="1" customHeight="1">
      <c r="A259" s="539"/>
      <c r="B259" s="1153" t="s">
        <v>422</v>
      </c>
      <c r="C259" s="1154"/>
      <c r="D259" s="1154"/>
      <c r="E259" s="1155"/>
      <c r="F259" s="314">
        <v>0</v>
      </c>
      <c r="G259" s="314">
        <v>0</v>
      </c>
      <c r="H259" s="314">
        <v>0</v>
      </c>
      <c r="I259" s="543">
        <v>0</v>
      </c>
      <c r="J259" s="314">
        <v>0</v>
      </c>
      <c r="K259" s="314">
        <v>0</v>
      </c>
      <c r="L259" s="314">
        <v>0</v>
      </c>
      <c r="M259" s="543">
        <v>0</v>
      </c>
    </row>
    <row r="260" spans="1:40" ht="12.75" customHeight="1">
      <c r="A260" s="539"/>
      <c r="B260" s="1145" t="s">
        <v>423</v>
      </c>
      <c r="C260" s="1146"/>
      <c r="D260" s="1146"/>
      <c r="E260" s="1146"/>
      <c r="F260" s="314">
        <v>7.2969999999999997</v>
      </c>
      <c r="G260" s="314">
        <v>117.388689</v>
      </c>
      <c r="H260" s="315">
        <v>0.14000000000000001</v>
      </c>
      <c r="I260" s="543">
        <v>124.825689</v>
      </c>
      <c r="J260" s="314">
        <v>6.9340000000000002</v>
      </c>
      <c r="K260" s="314">
        <v>130.03102999999999</v>
      </c>
      <c r="L260" s="315">
        <v>0.14000000000000001</v>
      </c>
      <c r="M260" s="543">
        <v>137.10503</v>
      </c>
    </row>
    <row r="261" spans="1:40" ht="14.25" customHeight="1">
      <c r="A261" s="539"/>
      <c r="B261" s="1145" t="s">
        <v>424</v>
      </c>
      <c r="C261" s="1146"/>
      <c r="D261" s="1146"/>
      <c r="E261" s="1146"/>
      <c r="F261" s="314">
        <v>24.78</v>
      </c>
      <c r="G261" s="314">
        <v>0</v>
      </c>
      <c r="H261" s="315">
        <v>11.654999999999999</v>
      </c>
      <c r="I261" s="543">
        <v>36.435000000000002</v>
      </c>
      <c r="J261" s="314">
        <v>23.619</v>
      </c>
      <c r="K261" s="314">
        <v>2.3744999999999998</v>
      </c>
      <c r="L261" s="315">
        <v>23.960999999999999</v>
      </c>
      <c r="M261" s="543">
        <v>49.954500000000003</v>
      </c>
    </row>
    <row r="262" spans="1:40" ht="16.5" customHeight="1" thickBot="1">
      <c r="A262" s="539"/>
      <c r="B262" s="1145" t="s">
        <v>425</v>
      </c>
      <c r="C262" s="1146"/>
      <c r="D262" s="1146"/>
      <c r="E262" s="1146"/>
      <c r="F262" s="314">
        <v>-571.13699999999994</v>
      </c>
      <c r="G262" s="314">
        <v>-322.97373699999997</v>
      </c>
      <c r="H262" s="315">
        <v>-62.672559999999997</v>
      </c>
      <c r="I262" s="543">
        <v>-956.78329700000006</v>
      </c>
      <c r="J262" s="314">
        <v>-666.76599999999996</v>
      </c>
      <c r="K262" s="314">
        <v>-430.56448</v>
      </c>
      <c r="L262" s="315">
        <v>-84.081999999999994</v>
      </c>
      <c r="M262" s="543">
        <v>-1181.41248</v>
      </c>
    </row>
    <row r="263" spans="1:40" ht="17.25" hidden="1" customHeight="1">
      <c r="A263" s="539"/>
      <c r="B263" s="1147" t="s">
        <v>426</v>
      </c>
      <c r="C263" s="1148"/>
      <c r="D263" s="1148"/>
      <c r="E263" s="1148"/>
      <c r="F263" s="567">
        <v>0</v>
      </c>
      <c r="G263" s="567">
        <v>0</v>
      </c>
      <c r="H263" s="567">
        <v>0</v>
      </c>
      <c r="I263" s="565">
        <v>0</v>
      </c>
      <c r="J263" s="567">
        <v>0</v>
      </c>
      <c r="K263" s="567">
        <v>0</v>
      </c>
      <c r="L263" s="567">
        <v>0</v>
      </c>
      <c r="M263" s="565">
        <v>0</v>
      </c>
    </row>
    <row r="264" spans="1:40" s="581" customFormat="1" ht="27" customHeight="1" thickBot="1">
      <c r="A264" s="498"/>
      <c r="B264" s="1149" t="s">
        <v>427</v>
      </c>
      <c r="C264" s="1150"/>
      <c r="D264" s="1150"/>
      <c r="E264" s="1150"/>
      <c r="F264" s="566">
        <v>3912.7660000000001</v>
      </c>
      <c r="G264" s="534">
        <v>2867.4450729999999</v>
      </c>
      <c r="H264" s="535">
        <v>924.48017000000004</v>
      </c>
      <c r="I264" s="536">
        <v>7704.6912430000002</v>
      </c>
      <c r="J264" s="566">
        <v>3724.6770000000001</v>
      </c>
      <c r="K264" s="534">
        <v>2883.75866</v>
      </c>
      <c r="L264" s="535">
        <v>798.476</v>
      </c>
      <c r="M264" s="536">
        <v>7406.9116599999998</v>
      </c>
      <c r="N264" s="537"/>
      <c r="O264" s="537"/>
      <c r="P264" s="537"/>
      <c r="Q264" s="537"/>
      <c r="R264" s="537"/>
      <c r="S264" s="537"/>
      <c r="T264" s="537"/>
      <c r="U264" s="537"/>
      <c r="V264" s="537"/>
      <c r="W264" s="537"/>
      <c r="X264" s="537"/>
      <c r="Y264" s="537"/>
      <c r="Z264" s="537"/>
      <c r="AA264" s="537"/>
      <c r="AB264" s="537"/>
      <c r="AC264" s="537"/>
      <c r="AD264" s="537"/>
      <c r="AE264" s="537"/>
      <c r="AF264" s="537"/>
      <c r="AG264" s="537"/>
      <c r="AH264" s="537"/>
      <c r="AI264" s="537"/>
      <c r="AJ264" s="537"/>
      <c r="AK264" s="537"/>
      <c r="AL264" s="537"/>
      <c r="AM264" s="537"/>
      <c r="AN264" s="537"/>
    </row>
    <row r="265" spans="1:40" s="585" customFormat="1" ht="12.75" hidden="1" customHeight="1">
      <c r="A265" s="582"/>
      <c r="B265" s="1130" t="s">
        <v>428</v>
      </c>
      <c r="C265" s="1131"/>
      <c r="D265" s="1131"/>
      <c r="E265" s="1131"/>
      <c r="F265" s="583">
        <v>5.8999999999999997E-2</v>
      </c>
      <c r="G265" s="583">
        <v>0.193</v>
      </c>
      <c r="H265" s="584">
        <v>0</v>
      </c>
      <c r="I265" s="542">
        <v>0.252</v>
      </c>
      <c r="J265" s="583">
        <v>5.8999999999999997E-2</v>
      </c>
      <c r="K265" s="583">
        <v>0.193</v>
      </c>
      <c r="L265" s="584">
        <v>0</v>
      </c>
      <c r="M265" s="542">
        <v>0.252</v>
      </c>
      <c r="N265" s="528"/>
      <c r="O265" s="528"/>
      <c r="P265" s="528"/>
      <c r="Q265" s="528"/>
      <c r="R265" s="528"/>
      <c r="S265" s="528"/>
      <c r="T265" s="528"/>
      <c r="U265" s="528"/>
      <c r="V265" s="528"/>
      <c r="W265" s="528"/>
      <c r="X265" s="528"/>
      <c r="Y265" s="528"/>
      <c r="Z265" s="528"/>
      <c r="AA265" s="528"/>
      <c r="AB265" s="528"/>
      <c r="AC265" s="528"/>
      <c r="AD265" s="528"/>
      <c r="AE265" s="528"/>
      <c r="AF265" s="528"/>
      <c r="AG265" s="528"/>
      <c r="AH265" s="528"/>
      <c r="AI265" s="528"/>
      <c r="AJ265" s="528"/>
      <c r="AK265" s="528"/>
      <c r="AL265" s="528"/>
      <c r="AM265" s="528"/>
      <c r="AN265" s="528"/>
    </row>
    <row r="266" spans="1:40" s="585" customFormat="1" ht="13.5" customHeight="1">
      <c r="A266" s="582"/>
      <c r="B266" s="1132" t="s">
        <v>429</v>
      </c>
      <c r="C266" s="1133"/>
      <c r="D266" s="1133"/>
      <c r="E266" s="1133"/>
      <c r="F266" s="586">
        <v>3471.5259999999998</v>
      </c>
      <c r="G266" s="586">
        <v>2111.0468129999999</v>
      </c>
      <c r="H266" s="587">
        <v>819.88968999999997</v>
      </c>
      <c r="I266" s="543">
        <v>6402.4625030000007</v>
      </c>
      <c r="J266" s="586">
        <v>3691.587</v>
      </c>
      <c r="K266" s="586">
        <v>2302.3408100000001</v>
      </c>
      <c r="L266" s="587">
        <v>703.89700000000005</v>
      </c>
      <c r="M266" s="543">
        <v>6697.8248100000001</v>
      </c>
      <c r="N266" s="528"/>
      <c r="O266" s="528"/>
      <c r="P266" s="528"/>
      <c r="Q266" s="528"/>
      <c r="R266" s="528"/>
      <c r="S266" s="528"/>
      <c r="T266" s="528"/>
      <c r="U266" s="528"/>
      <c r="V266" s="528"/>
      <c r="W266" s="528"/>
      <c r="X266" s="528"/>
      <c r="Y266" s="528"/>
      <c r="Z266" s="528"/>
      <c r="AA266" s="528"/>
      <c r="AB266" s="528"/>
      <c r="AC266" s="528"/>
      <c r="AD266" s="528"/>
      <c r="AE266" s="528"/>
      <c r="AF266" s="528"/>
      <c r="AG266" s="528"/>
      <c r="AH266" s="528"/>
      <c r="AI266" s="528"/>
      <c r="AJ266" s="528"/>
      <c r="AK266" s="528"/>
      <c r="AL266" s="528"/>
      <c r="AM266" s="528"/>
      <c r="AN266" s="528"/>
    </row>
    <row r="267" spans="1:40" s="585" customFormat="1" ht="12.75" customHeight="1">
      <c r="A267" s="582"/>
      <c r="B267" s="1132" t="s">
        <v>430</v>
      </c>
      <c r="C267" s="1133"/>
      <c r="D267" s="1133"/>
      <c r="E267" s="1133"/>
      <c r="F267" s="586">
        <v>3134.2</v>
      </c>
      <c r="G267" s="586">
        <v>1812.198183</v>
      </c>
      <c r="H267" s="587">
        <v>484.45618999999999</v>
      </c>
      <c r="I267" s="543">
        <v>5430.854373000001</v>
      </c>
      <c r="J267" s="586">
        <v>3220.4050000000002</v>
      </c>
      <c r="K267" s="586">
        <v>1980.3552</v>
      </c>
      <c r="L267" s="587">
        <v>455.18200000000002</v>
      </c>
      <c r="M267" s="543">
        <v>5655.9422000000004</v>
      </c>
      <c r="N267" s="528"/>
      <c r="O267" s="528"/>
      <c r="P267" s="528"/>
      <c r="Q267" s="528"/>
      <c r="R267" s="528"/>
      <c r="S267" s="528"/>
      <c r="T267" s="528"/>
      <c r="U267" s="528"/>
      <c r="V267" s="528"/>
      <c r="W267" s="528"/>
      <c r="X267" s="528"/>
      <c r="Y267" s="528"/>
      <c r="Z267" s="528"/>
      <c r="AA267" s="528"/>
      <c r="AB267" s="528"/>
      <c r="AC267" s="528"/>
      <c r="AD267" s="528"/>
      <c r="AE267" s="528"/>
      <c r="AF267" s="528"/>
      <c r="AG267" s="528"/>
      <c r="AH267" s="528"/>
      <c r="AI267" s="528"/>
      <c r="AJ267" s="528"/>
      <c r="AK267" s="528"/>
      <c r="AL267" s="528"/>
      <c r="AM267" s="528"/>
      <c r="AN267" s="528"/>
    </row>
    <row r="268" spans="1:40" s="585" customFormat="1" ht="12.75" customHeight="1">
      <c r="A268" s="582"/>
      <c r="B268" s="1132" t="s">
        <v>431</v>
      </c>
      <c r="C268" s="1133"/>
      <c r="D268" s="1133"/>
      <c r="E268" s="1133"/>
      <c r="F268" s="586">
        <v>374.791</v>
      </c>
      <c r="G268" s="586">
        <v>132.04974900000002</v>
      </c>
      <c r="H268" s="587">
        <v>101.49666999999999</v>
      </c>
      <c r="I268" s="543">
        <v>608.33741899999995</v>
      </c>
      <c r="J268" s="586">
        <v>318.49599999999998</v>
      </c>
      <c r="K268" s="586">
        <v>129.26275000000001</v>
      </c>
      <c r="L268" s="587">
        <v>54.645000000000003</v>
      </c>
      <c r="M268" s="543">
        <v>502.40375</v>
      </c>
      <c r="N268" s="528"/>
      <c r="O268" s="528"/>
      <c r="P268" s="528"/>
      <c r="Q268" s="528"/>
      <c r="R268" s="528"/>
      <c r="S268" s="528"/>
      <c r="T268" s="528"/>
      <c r="U268" s="528"/>
      <c r="V268" s="528"/>
      <c r="W268" s="528"/>
      <c r="X268" s="528"/>
      <c r="Y268" s="528"/>
      <c r="Z268" s="528"/>
      <c r="AA268" s="528"/>
      <c r="AB268" s="528"/>
      <c r="AC268" s="528"/>
      <c r="AD268" s="528"/>
      <c r="AE268" s="528"/>
      <c r="AF268" s="528"/>
      <c r="AG268" s="528"/>
      <c r="AH268" s="528"/>
      <c r="AI268" s="528"/>
      <c r="AJ268" s="528"/>
      <c r="AK268" s="528"/>
      <c r="AL268" s="528"/>
      <c r="AM268" s="528"/>
      <c r="AN268" s="528"/>
    </row>
    <row r="269" spans="1:40" s="585" customFormat="1" ht="18.75" customHeight="1">
      <c r="A269" s="582"/>
      <c r="B269" s="1132" t="s">
        <v>432</v>
      </c>
      <c r="C269" s="1133"/>
      <c r="D269" s="1133"/>
      <c r="E269" s="1133"/>
      <c r="F269" s="586">
        <v>250.30199999999999</v>
      </c>
      <c r="G269" s="586">
        <v>176.249539</v>
      </c>
      <c r="H269" s="587">
        <v>4.7100900000000001</v>
      </c>
      <c r="I269" s="543">
        <v>431.26162900000003</v>
      </c>
      <c r="J269" s="586">
        <v>132.68199999999999</v>
      </c>
      <c r="K269" s="586">
        <v>157.73116000000002</v>
      </c>
      <c r="L269" s="587">
        <v>5.6660000000000004</v>
      </c>
      <c r="M269" s="543">
        <v>296.07916000000006</v>
      </c>
      <c r="N269" s="528"/>
      <c r="O269" s="528"/>
      <c r="P269" s="528"/>
      <c r="Q269" s="528"/>
      <c r="R269" s="528"/>
      <c r="S269" s="528"/>
      <c r="T269" s="528"/>
      <c r="U269" s="528"/>
      <c r="V269" s="528"/>
      <c r="W269" s="528"/>
      <c r="X269" s="528"/>
      <c r="Y269" s="528"/>
      <c r="Z269" s="528"/>
      <c r="AA269" s="528"/>
      <c r="AB269" s="528"/>
      <c r="AC269" s="528"/>
      <c r="AD269" s="528"/>
      <c r="AE269" s="528"/>
      <c r="AF269" s="528"/>
      <c r="AG269" s="528"/>
      <c r="AH269" s="528"/>
      <c r="AI269" s="528"/>
      <c r="AJ269" s="528"/>
      <c r="AK269" s="528"/>
      <c r="AL269" s="528"/>
      <c r="AM269" s="528"/>
      <c r="AN269" s="528"/>
    </row>
    <row r="270" spans="1:40" s="585" customFormat="1" ht="12.75" customHeight="1">
      <c r="A270" s="582"/>
      <c r="B270" s="1134" t="s">
        <v>433</v>
      </c>
      <c r="C270" s="1135"/>
      <c r="D270" s="1135"/>
      <c r="E270" s="1135"/>
      <c r="F270" s="586">
        <v>-3298.2779999999998</v>
      </c>
      <c r="G270" s="586">
        <v>-1364.2922110000002</v>
      </c>
      <c r="H270" s="587">
        <v>-486.07246999999995</v>
      </c>
      <c r="I270" s="543">
        <v>-5148.6426810000003</v>
      </c>
      <c r="J270" s="586">
        <v>-3628.5909999999999</v>
      </c>
      <c r="K270" s="586">
        <v>-1686.12426</v>
      </c>
      <c r="L270" s="587">
        <v>-420.91399999999999</v>
      </c>
      <c r="M270" s="543">
        <v>-5735.6292599999997</v>
      </c>
      <c r="N270" s="528"/>
      <c r="O270" s="528"/>
      <c r="P270" s="528"/>
      <c r="Q270" s="528"/>
      <c r="R270" s="528"/>
      <c r="S270" s="528"/>
      <c r="T270" s="528"/>
      <c r="U270" s="528"/>
      <c r="V270" s="528"/>
      <c r="W270" s="528"/>
      <c r="X270" s="528"/>
      <c r="Y270" s="528"/>
      <c r="Z270" s="528"/>
      <c r="AA270" s="528"/>
      <c r="AB270" s="528"/>
      <c r="AC270" s="528"/>
      <c r="AD270" s="528"/>
      <c r="AE270" s="528"/>
      <c r="AF270" s="528"/>
      <c r="AG270" s="528"/>
      <c r="AH270" s="528"/>
      <c r="AI270" s="528"/>
      <c r="AJ270" s="528"/>
      <c r="AK270" s="528"/>
      <c r="AL270" s="528"/>
      <c r="AM270" s="528"/>
      <c r="AN270" s="528"/>
    </row>
    <row r="271" spans="1:40" s="585" customFormat="1" ht="15" customHeight="1" thickBot="1">
      <c r="A271" s="582"/>
      <c r="B271" s="1136" t="s">
        <v>434</v>
      </c>
      <c r="C271" s="1137"/>
      <c r="D271" s="1137"/>
      <c r="E271" s="1137"/>
      <c r="F271" s="588">
        <v>-19.834</v>
      </c>
      <c r="G271" s="588">
        <v>0</v>
      </c>
      <c r="H271" s="588">
        <v>0</v>
      </c>
      <c r="I271" s="547">
        <v>-19.834</v>
      </c>
      <c r="J271" s="588">
        <v>-9.9610000000000003</v>
      </c>
      <c r="K271" s="588">
        <v>0</v>
      </c>
      <c r="L271" s="588">
        <v>0</v>
      </c>
      <c r="M271" s="547">
        <v>-9.9610000000000003</v>
      </c>
      <c r="N271" s="528"/>
      <c r="O271" s="528"/>
      <c r="P271" s="528"/>
      <c r="Q271" s="528"/>
      <c r="R271" s="528"/>
      <c r="S271" s="528"/>
      <c r="T271" s="528"/>
      <c r="U271" s="528"/>
      <c r="V271" s="528"/>
      <c r="W271" s="528"/>
      <c r="X271" s="528"/>
      <c r="Y271" s="528"/>
      <c r="Z271" s="528"/>
      <c r="AA271" s="528"/>
      <c r="AB271" s="528"/>
      <c r="AC271" s="528"/>
      <c r="AD271" s="528"/>
      <c r="AE271" s="528"/>
      <c r="AF271" s="528"/>
      <c r="AG271" s="528"/>
      <c r="AH271" s="528"/>
      <c r="AI271" s="528"/>
      <c r="AJ271" s="528"/>
      <c r="AK271" s="528"/>
      <c r="AL271" s="528"/>
      <c r="AM271" s="528"/>
      <c r="AN271" s="528"/>
    </row>
    <row r="272" spans="1:40" s="581" customFormat="1" ht="16.5" customHeight="1" thickBot="1">
      <c r="A272" s="498"/>
      <c r="B272" s="1138" t="s">
        <v>584</v>
      </c>
      <c r="C272" s="1139"/>
      <c r="D272" s="1139"/>
      <c r="E272" s="1139"/>
      <c r="F272" s="548">
        <v>0</v>
      </c>
      <c r="G272" s="548">
        <v>0</v>
      </c>
      <c r="H272" s="549">
        <v>57.608379999999997</v>
      </c>
      <c r="I272" s="550">
        <v>57.608379999999997</v>
      </c>
      <c r="J272" s="548">
        <v>18.719000000000001</v>
      </c>
      <c r="K272" s="548">
        <v>0</v>
      </c>
      <c r="L272" s="549">
        <v>57.607999999999997</v>
      </c>
      <c r="M272" s="550">
        <v>76.326999999999998</v>
      </c>
      <c r="N272" s="537"/>
      <c r="O272" s="537"/>
      <c r="P272" s="537"/>
      <c r="Q272" s="537"/>
      <c r="R272" s="537"/>
      <c r="S272" s="537"/>
      <c r="T272" s="537"/>
      <c r="U272" s="537"/>
      <c r="V272" s="537"/>
      <c r="W272" s="537"/>
      <c r="X272" s="537"/>
      <c r="Y272" s="537"/>
      <c r="Z272" s="537"/>
      <c r="AA272" s="537"/>
      <c r="AB272" s="537"/>
      <c r="AC272" s="537"/>
      <c r="AD272" s="537"/>
      <c r="AE272" s="537"/>
      <c r="AF272" s="537"/>
      <c r="AG272" s="537"/>
      <c r="AH272" s="537"/>
      <c r="AI272" s="537"/>
      <c r="AJ272" s="537"/>
      <c r="AK272" s="537"/>
      <c r="AL272" s="537"/>
      <c r="AM272" s="537"/>
      <c r="AN272" s="537"/>
    </row>
    <row r="273" spans="1:40" s="585" customFormat="1" ht="31.5" customHeight="1" thickBot="1">
      <c r="A273" s="582"/>
      <c r="B273" s="1140" t="s">
        <v>585</v>
      </c>
      <c r="C273" s="1141"/>
      <c r="D273" s="1141"/>
      <c r="E273" s="1141"/>
      <c r="F273" s="583">
        <v>0</v>
      </c>
      <c r="G273" s="583">
        <v>0</v>
      </c>
      <c r="H273" s="584">
        <v>57.608379999999997</v>
      </c>
      <c r="I273" s="542">
        <v>57.608379999999997</v>
      </c>
      <c r="J273" s="583">
        <v>18.719000000000001</v>
      </c>
      <c r="K273" s="583">
        <v>0</v>
      </c>
      <c r="L273" s="584">
        <v>57.607999999999997</v>
      </c>
      <c r="M273" s="542">
        <v>76.326999999999998</v>
      </c>
      <c r="N273" s="528"/>
      <c r="O273" s="528"/>
      <c r="P273" s="528"/>
      <c r="Q273" s="528"/>
      <c r="R273" s="528"/>
      <c r="S273" s="528"/>
      <c r="T273" s="528"/>
      <c r="U273" s="528"/>
      <c r="V273" s="528"/>
      <c r="W273" s="528"/>
      <c r="X273" s="528"/>
      <c r="Y273" s="528"/>
      <c r="Z273" s="528"/>
      <c r="AA273" s="528"/>
      <c r="AB273" s="528"/>
      <c r="AC273" s="528"/>
      <c r="AD273" s="528"/>
      <c r="AE273" s="528"/>
      <c r="AF273" s="528"/>
      <c r="AG273" s="528"/>
      <c r="AH273" s="528"/>
      <c r="AI273" s="528"/>
      <c r="AJ273" s="528"/>
      <c r="AK273" s="528"/>
      <c r="AL273" s="528"/>
      <c r="AM273" s="528"/>
      <c r="AN273" s="528"/>
    </row>
    <row r="274" spans="1:40" s="585" customFormat="1" ht="27" hidden="1" customHeight="1">
      <c r="A274" s="582"/>
      <c r="B274" s="1142" t="s">
        <v>435</v>
      </c>
      <c r="C274" s="1143"/>
      <c r="D274" s="1143"/>
      <c r="E274" s="1144"/>
      <c r="F274" s="589">
        <v>0</v>
      </c>
      <c r="G274" s="590">
        <v>0</v>
      </c>
      <c r="H274" s="591">
        <v>0</v>
      </c>
      <c r="I274" s="565">
        <v>0</v>
      </c>
      <c r="J274" s="589">
        <v>0</v>
      </c>
      <c r="K274" s="590">
        <v>0</v>
      </c>
      <c r="L274" s="591">
        <v>0</v>
      </c>
      <c r="M274" s="565">
        <v>0</v>
      </c>
      <c r="N274" s="528"/>
      <c r="O274" s="528"/>
      <c r="P274" s="528"/>
      <c r="Q274" s="528"/>
      <c r="R274" s="528"/>
      <c r="S274" s="528"/>
      <c r="T274" s="528"/>
      <c r="U274" s="528"/>
      <c r="V274" s="528"/>
      <c r="W274" s="528"/>
      <c r="X274" s="528"/>
      <c r="Y274" s="528"/>
      <c r="Z274" s="528"/>
      <c r="AA274" s="528"/>
      <c r="AB274" s="528"/>
      <c r="AC274" s="528"/>
      <c r="AD274" s="528"/>
      <c r="AE274" s="528"/>
      <c r="AF274" s="528"/>
      <c r="AG274" s="528"/>
      <c r="AH274" s="528"/>
      <c r="AI274" s="528"/>
      <c r="AJ274" s="528"/>
      <c r="AK274" s="528"/>
      <c r="AL274" s="528"/>
      <c r="AM274" s="528"/>
      <c r="AN274" s="528"/>
    </row>
    <row r="275" spans="1:40" s="581" customFormat="1" ht="18" customHeight="1" thickBot="1">
      <c r="A275" s="498"/>
      <c r="B275" s="1127" t="s">
        <v>592</v>
      </c>
      <c r="C275" s="1128"/>
      <c r="D275" s="1128"/>
      <c r="E275" s="1129"/>
      <c r="F275" s="566">
        <v>-19.222000000000001</v>
      </c>
      <c r="G275" s="534">
        <v>-1.6080000000000001</v>
      </c>
      <c r="H275" s="592">
        <v>-225.571</v>
      </c>
      <c r="I275" s="536">
        <v>-246.40100000000001</v>
      </c>
      <c r="J275" s="566">
        <v>-19.888999999999999</v>
      </c>
      <c r="K275" s="534">
        <v>-402.31599999999997</v>
      </c>
      <c r="L275" s="592">
        <v>-1E-3</v>
      </c>
      <c r="M275" s="536">
        <v>-422.20600000000002</v>
      </c>
      <c r="N275" s="537"/>
      <c r="O275" s="537"/>
      <c r="P275" s="537"/>
      <c r="Q275" s="537"/>
      <c r="R275" s="537"/>
      <c r="S275" s="537"/>
      <c r="T275" s="537"/>
      <c r="U275" s="537"/>
      <c r="V275" s="537"/>
      <c r="W275" s="537"/>
      <c r="X275" s="537"/>
      <c r="Y275" s="537"/>
      <c r="Z275" s="537"/>
      <c r="AA275" s="537"/>
      <c r="AB275" s="537"/>
      <c r="AC275" s="537"/>
      <c r="AD275" s="537"/>
      <c r="AE275" s="537"/>
      <c r="AF275" s="537"/>
      <c r="AG275" s="537"/>
      <c r="AH275" s="537"/>
      <c r="AI275" s="537"/>
      <c r="AJ275" s="537"/>
      <c r="AK275" s="537"/>
      <c r="AL275" s="537"/>
      <c r="AM275" s="537"/>
      <c r="AN275" s="537"/>
    </row>
    <row r="276" spans="1:40" s="585" customFormat="1" ht="27" customHeight="1">
      <c r="A276" s="582"/>
      <c r="B276" s="1130" t="s">
        <v>436</v>
      </c>
      <c r="C276" s="1131"/>
      <c r="D276" s="1131"/>
      <c r="E276" s="1131"/>
      <c r="F276" s="583">
        <v>3639.125</v>
      </c>
      <c r="G276" s="583">
        <v>2171.8919999999998</v>
      </c>
      <c r="H276" s="584">
        <v>678.45909999999992</v>
      </c>
      <c r="I276" s="542">
        <v>6489.4760999999999</v>
      </c>
      <c r="J276" s="583">
        <v>2935.3919999999998</v>
      </c>
      <c r="K276" s="583">
        <v>3962.2730000000001</v>
      </c>
      <c r="L276" s="584">
        <v>48.725999999999999</v>
      </c>
      <c r="M276" s="542">
        <v>6946.3909999999996</v>
      </c>
      <c r="N276" s="528"/>
      <c r="O276" s="528"/>
      <c r="P276" s="528"/>
      <c r="Q276" s="528"/>
      <c r="R276" s="528"/>
      <c r="S276" s="528"/>
      <c r="T276" s="528"/>
      <c r="U276" s="528"/>
      <c r="V276" s="528"/>
      <c r="W276" s="528"/>
      <c r="X276" s="528"/>
      <c r="Y276" s="528"/>
      <c r="Z276" s="528"/>
      <c r="AA276" s="528"/>
      <c r="AB276" s="528"/>
      <c r="AC276" s="528"/>
      <c r="AD276" s="528"/>
      <c r="AE276" s="528"/>
      <c r="AF276" s="528"/>
      <c r="AG276" s="528"/>
      <c r="AH276" s="528"/>
      <c r="AI276" s="528"/>
      <c r="AJ276" s="528"/>
      <c r="AK276" s="528"/>
      <c r="AL276" s="528"/>
      <c r="AM276" s="528"/>
      <c r="AN276" s="528"/>
    </row>
    <row r="277" spans="1:40" s="585" customFormat="1" ht="29.25" customHeight="1">
      <c r="A277" s="582"/>
      <c r="B277" s="1132" t="s">
        <v>437</v>
      </c>
      <c r="C277" s="1133"/>
      <c r="D277" s="1133"/>
      <c r="E277" s="1133"/>
      <c r="F277" s="586">
        <v>474.23200000000003</v>
      </c>
      <c r="G277" s="586">
        <v>0</v>
      </c>
      <c r="H277" s="587">
        <v>509.79300000000001</v>
      </c>
      <c r="I277" s="543">
        <v>984.02499999999998</v>
      </c>
      <c r="J277" s="586">
        <v>419.15699999999998</v>
      </c>
      <c r="K277" s="586">
        <v>290.16500000000002</v>
      </c>
      <c r="L277" s="587">
        <v>0</v>
      </c>
      <c r="M277" s="543">
        <v>709.322</v>
      </c>
      <c r="N277" s="528"/>
      <c r="O277" s="528"/>
      <c r="P277" s="528"/>
      <c r="Q277" s="528"/>
      <c r="R277" s="528"/>
      <c r="S277" s="528"/>
      <c r="T277" s="528"/>
      <c r="U277" s="528"/>
      <c r="V277" s="528"/>
      <c r="W277" s="528"/>
      <c r="X277" s="528"/>
      <c r="Y277" s="528"/>
      <c r="Z277" s="528"/>
      <c r="AA277" s="528"/>
      <c r="AB277" s="528"/>
      <c r="AC277" s="528"/>
      <c r="AD277" s="528"/>
      <c r="AE277" s="528"/>
      <c r="AF277" s="528"/>
      <c r="AG277" s="528"/>
      <c r="AH277" s="528"/>
      <c r="AI277" s="528"/>
      <c r="AJ277" s="528"/>
      <c r="AK277" s="528"/>
      <c r="AL277" s="528"/>
      <c r="AM277" s="528"/>
      <c r="AN277" s="528"/>
    </row>
    <row r="278" spans="1:40" s="585" customFormat="1" ht="27" customHeight="1">
      <c r="A278" s="582"/>
      <c r="B278" s="1132" t="s">
        <v>438</v>
      </c>
      <c r="C278" s="1133"/>
      <c r="D278" s="1133"/>
      <c r="E278" s="1133"/>
      <c r="F278" s="586">
        <v>-3656.5720000000001</v>
      </c>
      <c r="G278" s="586">
        <v>-1981.2439999999999</v>
      </c>
      <c r="H278" s="587">
        <v>-821.07010000000002</v>
      </c>
      <c r="I278" s="543">
        <v>-6458.8860999999997</v>
      </c>
      <c r="J278" s="586">
        <v>-2953.5740000000001</v>
      </c>
      <c r="K278" s="586">
        <v>-3925.99</v>
      </c>
      <c r="L278" s="587">
        <v>-48.725999999999999</v>
      </c>
      <c r="M278" s="543">
        <v>-6928.29</v>
      </c>
      <c r="N278" s="528"/>
      <c r="O278" s="528"/>
      <c r="P278" s="528"/>
      <c r="Q278" s="528"/>
      <c r="R278" s="528"/>
      <c r="S278" s="528"/>
      <c r="T278" s="528"/>
      <c r="U278" s="528"/>
      <c r="V278" s="528"/>
      <c r="W278" s="528"/>
      <c r="X278" s="528"/>
      <c r="Y278" s="528"/>
      <c r="Z278" s="528"/>
      <c r="AA278" s="528"/>
      <c r="AB278" s="528"/>
      <c r="AC278" s="528"/>
      <c r="AD278" s="528"/>
      <c r="AE278" s="528"/>
      <c r="AF278" s="528"/>
      <c r="AG278" s="528"/>
      <c r="AH278" s="528"/>
      <c r="AI278" s="528"/>
      <c r="AJ278" s="528"/>
      <c r="AK278" s="528"/>
      <c r="AL278" s="528"/>
      <c r="AM278" s="528"/>
      <c r="AN278" s="528"/>
    </row>
    <row r="279" spans="1:40" s="585" customFormat="1" ht="27" customHeight="1">
      <c r="A279" s="582"/>
      <c r="B279" s="1132" t="s">
        <v>439</v>
      </c>
      <c r="C279" s="1133"/>
      <c r="D279" s="1133"/>
      <c r="E279" s="1133"/>
      <c r="F279" s="586">
        <v>-474.23200000000003</v>
      </c>
      <c r="G279" s="586">
        <v>0</v>
      </c>
      <c r="H279" s="587">
        <v>-592.75199999999995</v>
      </c>
      <c r="I279" s="543">
        <v>-1066.9839999999999</v>
      </c>
      <c r="J279" s="586">
        <v>-419.15800000000002</v>
      </c>
      <c r="K279" s="586">
        <v>-517.45899999999995</v>
      </c>
      <c r="L279" s="587">
        <v>0</v>
      </c>
      <c r="M279" s="543">
        <v>-936.61699999999996</v>
      </c>
      <c r="N279" s="528"/>
      <c r="O279" s="528"/>
      <c r="P279" s="528"/>
      <c r="Q279" s="528"/>
      <c r="R279" s="528"/>
      <c r="S279" s="528"/>
      <c r="T279" s="528"/>
      <c r="U279" s="528"/>
      <c r="V279" s="528"/>
      <c r="W279" s="528"/>
      <c r="X279" s="528"/>
      <c r="Y279" s="528"/>
      <c r="Z279" s="528"/>
      <c r="AA279" s="528"/>
      <c r="AB279" s="528"/>
      <c r="AC279" s="528"/>
      <c r="AD279" s="528"/>
      <c r="AE279" s="528"/>
      <c r="AF279" s="528"/>
      <c r="AG279" s="528"/>
      <c r="AH279" s="528"/>
      <c r="AI279" s="528"/>
      <c r="AJ279" s="528"/>
      <c r="AK279" s="528"/>
      <c r="AL279" s="528"/>
      <c r="AM279" s="528"/>
      <c r="AN279" s="528"/>
    </row>
    <row r="280" spans="1:40" s="585" customFormat="1" ht="27" customHeight="1">
      <c r="A280" s="582"/>
      <c r="B280" s="1120" t="s">
        <v>440</v>
      </c>
      <c r="C280" s="1121"/>
      <c r="D280" s="1121"/>
      <c r="E280" s="1121"/>
      <c r="F280" s="586">
        <v>0</v>
      </c>
      <c r="G280" s="586">
        <v>142.148</v>
      </c>
      <c r="H280" s="587">
        <v>1.004</v>
      </c>
      <c r="I280" s="543">
        <v>143.15199999999999</v>
      </c>
      <c r="J280" s="586">
        <v>0</v>
      </c>
      <c r="K280" s="586">
        <v>124.01300000000001</v>
      </c>
      <c r="L280" s="587">
        <v>0.85299999999999998</v>
      </c>
      <c r="M280" s="543">
        <v>124.866</v>
      </c>
      <c r="N280" s="528"/>
      <c r="O280" s="528"/>
      <c r="P280" s="528"/>
      <c r="Q280" s="528"/>
      <c r="R280" s="528"/>
      <c r="S280" s="528"/>
      <c r="T280" s="528"/>
      <c r="U280" s="528"/>
      <c r="V280" s="528"/>
      <c r="W280" s="528"/>
      <c r="X280" s="528"/>
      <c r="Y280" s="528"/>
      <c r="Z280" s="528"/>
      <c r="AA280" s="528"/>
      <c r="AB280" s="528"/>
      <c r="AC280" s="528"/>
      <c r="AD280" s="528"/>
      <c r="AE280" s="528"/>
      <c r="AF280" s="528"/>
      <c r="AG280" s="528"/>
      <c r="AH280" s="528"/>
      <c r="AI280" s="528"/>
      <c r="AJ280" s="528"/>
      <c r="AK280" s="528"/>
      <c r="AL280" s="528"/>
      <c r="AM280" s="528"/>
      <c r="AN280" s="528"/>
    </row>
    <row r="281" spans="1:40" s="585" customFormat="1" ht="27" customHeight="1" thickBot="1">
      <c r="A281" s="593"/>
      <c r="B281" s="1122" t="s">
        <v>441</v>
      </c>
      <c r="C281" s="1123"/>
      <c r="D281" s="1123"/>
      <c r="E281" s="1123"/>
      <c r="F281" s="590">
        <v>-1.7749999999999999</v>
      </c>
      <c r="G281" s="590">
        <v>-334.404</v>
      </c>
      <c r="H281" s="591">
        <v>-1.0049999999999999</v>
      </c>
      <c r="I281" s="565">
        <v>-337.18400000000003</v>
      </c>
      <c r="J281" s="590">
        <v>-1.706</v>
      </c>
      <c r="K281" s="590">
        <v>-335.31799999999998</v>
      </c>
      <c r="L281" s="591">
        <v>-0.85399999999999998</v>
      </c>
      <c r="M281" s="565">
        <v>-337.87799999999999</v>
      </c>
      <c r="N281" s="528"/>
      <c r="O281" s="528"/>
      <c r="P281" s="528"/>
      <c r="Q281" s="528"/>
      <c r="R281" s="528"/>
      <c r="S281" s="528"/>
      <c r="T281" s="528"/>
      <c r="U281" s="528"/>
      <c r="V281" s="528"/>
      <c r="W281" s="528"/>
      <c r="X281" s="528"/>
      <c r="Y281" s="528"/>
      <c r="Z281" s="528"/>
      <c r="AA281" s="528"/>
      <c r="AB281" s="528"/>
      <c r="AC281" s="528"/>
      <c r="AD281" s="528"/>
      <c r="AE281" s="528"/>
      <c r="AF281" s="528"/>
      <c r="AG281" s="528"/>
      <c r="AH281" s="528"/>
      <c r="AI281" s="528"/>
      <c r="AJ281" s="528"/>
      <c r="AK281" s="528"/>
      <c r="AL281" s="528"/>
      <c r="AM281" s="528"/>
      <c r="AN281" s="528"/>
    </row>
    <row r="282" spans="1:40" s="538" customFormat="1" ht="13.5" customHeight="1" thickBot="1">
      <c r="A282" s="594"/>
      <c r="B282" s="1124" t="s">
        <v>442</v>
      </c>
      <c r="C282" s="1125"/>
      <c r="D282" s="1125"/>
      <c r="E282" s="1125"/>
      <c r="F282" s="534">
        <v>181398.15299999999</v>
      </c>
      <c r="G282" s="534">
        <v>74062.23783399997</v>
      </c>
      <c r="H282" s="535">
        <v>13082.127720000002</v>
      </c>
      <c r="I282" s="536">
        <v>268542.51855400001</v>
      </c>
      <c r="J282" s="534">
        <v>201608.96900000001</v>
      </c>
      <c r="K282" s="534">
        <v>92155.283939999936</v>
      </c>
      <c r="L282" s="535">
        <v>11525.615</v>
      </c>
      <c r="M282" s="536">
        <v>305289.86793999991</v>
      </c>
      <c r="N282" s="537"/>
      <c r="O282" s="537"/>
      <c r="P282" s="537"/>
      <c r="Q282" s="537"/>
      <c r="R282" s="537"/>
      <c r="S282" s="537"/>
      <c r="T282" s="537"/>
      <c r="U282" s="537"/>
      <c r="V282" s="537"/>
      <c r="W282" s="537"/>
      <c r="X282" s="537"/>
      <c r="Y282" s="537"/>
      <c r="Z282" s="537"/>
      <c r="AA282" s="537"/>
      <c r="AB282" s="537"/>
      <c r="AC282" s="537"/>
      <c r="AD282" s="537"/>
      <c r="AE282" s="537"/>
      <c r="AF282" s="537"/>
      <c r="AG282" s="537"/>
      <c r="AH282" s="537"/>
      <c r="AI282" s="537"/>
      <c r="AJ282" s="537"/>
      <c r="AK282" s="537"/>
      <c r="AL282" s="537"/>
      <c r="AM282" s="537"/>
      <c r="AN282" s="537"/>
    </row>
    <row r="284" spans="1:40" ht="14.25">
      <c r="A284" s="595" t="s">
        <v>443</v>
      </c>
      <c r="E284" s="596"/>
      <c r="F284" s="596"/>
      <c r="G284" s="596"/>
      <c r="H284" s="596"/>
      <c r="I284" s="596"/>
    </row>
    <row r="285" spans="1:40" hidden="1">
      <c r="B285" s="1126"/>
      <c r="C285" s="1126"/>
      <c r="D285" s="1126"/>
      <c r="E285" s="1126"/>
      <c r="F285" s="1126"/>
      <c r="G285" s="1126"/>
      <c r="H285" s="1126"/>
      <c r="I285" s="1126"/>
      <c r="J285" s="1126"/>
      <c r="K285" s="1126"/>
      <c r="L285" s="1126"/>
      <c r="M285" s="1126"/>
    </row>
    <row r="286" spans="1:40" hidden="1">
      <c r="B286" s="1126"/>
      <c r="C286" s="1126"/>
      <c r="D286" s="1126"/>
      <c r="E286" s="1126"/>
      <c r="F286" s="1126"/>
      <c r="G286" s="1126"/>
      <c r="H286" s="1126"/>
      <c r="I286" s="1126"/>
      <c r="J286" s="1126"/>
      <c r="K286" s="1126"/>
      <c r="L286" s="1126"/>
      <c r="M286" s="1126"/>
    </row>
  </sheetData>
  <mergeCells count="280">
    <mergeCell ref="B11:E11"/>
    <mergeCell ref="B3:M3"/>
    <mergeCell ref="L4:M4"/>
    <mergeCell ref="B5:E6"/>
    <mergeCell ref="F5:I5"/>
    <mergeCell ref="J5:M5"/>
    <mergeCell ref="B7:E7"/>
    <mergeCell ref="B8:E8"/>
    <mergeCell ref="B9:E9"/>
    <mergeCell ref="B10:E10"/>
    <mergeCell ref="B17:E17"/>
    <mergeCell ref="B18:E18"/>
    <mergeCell ref="B19:E19"/>
    <mergeCell ref="B20:E20"/>
    <mergeCell ref="B21:E21"/>
    <mergeCell ref="B12:E12"/>
    <mergeCell ref="B13:E13"/>
    <mergeCell ref="B14:E14"/>
    <mergeCell ref="B15:E15"/>
    <mergeCell ref="B16:E16"/>
    <mergeCell ref="B27:E27"/>
    <mergeCell ref="C28:E28"/>
    <mergeCell ref="C29:E29"/>
    <mergeCell ref="B30:E30"/>
    <mergeCell ref="C31:E31"/>
    <mergeCell ref="B22:E22"/>
    <mergeCell ref="B23:E23"/>
    <mergeCell ref="B24:E24"/>
    <mergeCell ref="B25:E25"/>
    <mergeCell ref="B26:E26"/>
    <mergeCell ref="B37:E37"/>
    <mergeCell ref="B38:E38"/>
    <mergeCell ref="B39:E39"/>
    <mergeCell ref="B40:E40"/>
    <mergeCell ref="B41:E41"/>
    <mergeCell ref="C32:E32"/>
    <mergeCell ref="C33:E33"/>
    <mergeCell ref="C34:E34"/>
    <mergeCell ref="C35:E35"/>
    <mergeCell ref="B36:E36"/>
    <mergeCell ref="B47:E47"/>
    <mergeCell ref="B48:E48"/>
    <mergeCell ref="B49:E49"/>
    <mergeCell ref="B50:E50"/>
    <mergeCell ref="B51:E51"/>
    <mergeCell ref="B42:E42"/>
    <mergeCell ref="B43:E43"/>
    <mergeCell ref="B44:E44"/>
    <mergeCell ref="B45:E45"/>
    <mergeCell ref="B46:E46"/>
    <mergeCell ref="B57:E57"/>
    <mergeCell ref="B58:E58"/>
    <mergeCell ref="B59:E59"/>
    <mergeCell ref="B60:E60"/>
    <mergeCell ref="B61:E61"/>
    <mergeCell ref="B52:E52"/>
    <mergeCell ref="B53:E53"/>
    <mergeCell ref="B54:E54"/>
    <mergeCell ref="B55:E55"/>
    <mergeCell ref="B56:E56"/>
    <mergeCell ref="B67:E67"/>
    <mergeCell ref="B68:E68"/>
    <mergeCell ref="B69:E69"/>
    <mergeCell ref="B70:E70"/>
    <mergeCell ref="C71:E71"/>
    <mergeCell ref="B62:E62"/>
    <mergeCell ref="B63:E63"/>
    <mergeCell ref="B64:E64"/>
    <mergeCell ref="B65:E65"/>
    <mergeCell ref="B66:E66"/>
    <mergeCell ref="B77:E77"/>
    <mergeCell ref="C78:E78"/>
    <mergeCell ref="C79:E79"/>
    <mergeCell ref="C80:E80"/>
    <mergeCell ref="B81:E81"/>
    <mergeCell ref="C72:E72"/>
    <mergeCell ref="C73:E73"/>
    <mergeCell ref="B74:E74"/>
    <mergeCell ref="C75:E75"/>
    <mergeCell ref="C76:E76"/>
    <mergeCell ref="C87:E87"/>
    <mergeCell ref="C88:E88"/>
    <mergeCell ref="B89:E89"/>
    <mergeCell ref="C90:E90"/>
    <mergeCell ref="C91:E91"/>
    <mergeCell ref="C82:E82"/>
    <mergeCell ref="C83:E83"/>
    <mergeCell ref="C84:E84"/>
    <mergeCell ref="B85:E85"/>
    <mergeCell ref="C86:E86"/>
    <mergeCell ref="B97:E97"/>
    <mergeCell ref="C98:E98"/>
    <mergeCell ref="C99:E99"/>
    <mergeCell ref="C100:E100"/>
    <mergeCell ref="B101:E101"/>
    <mergeCell ref="C92:E92"/>
    <mergeCell ref="B93:E93"/>
    <mergeCell ref="C94:E94"/>
    <mergeCell ref="C95:E95"/>
    <mergeCell ref="C96:E96"/>
    <mergeCell ref="C107:E107"/>
    <mergeCell ref="C108:E108"/>
    <mergeCell ref="B109:E109"/>
    <mergeCell ref="C110:E110"/>
    <mergeCell ref="C111:E111"/>
    <mergeCell ref="C102:E102"/>
    <mergeCell ref="C103:E103"/>
    <mergeCell ref="C104:E104"/>
    <mergeCell ref="B105:E105"/>
    <mergeCell ref="C106:E106"/>
    <mergeCell ref="B117:E117"/>
    <mergeCell ref="C118:E118"/>
    <mergeCell ref="C119:E119"/>
    <mergeCell ref="C120:E120"/>
    <mergeCell ref="B121:E121"/>
    <mergeCell ref="C112:E112"/>
    <mergeCell ref="B113:E113"/>
    <mergeCell ref="C114:E114"/>
    <mergeCell ref="C115:E115"/>
    <mergeCell ref="C116:E116"/>
    <mergeCell ref="C127:E127"/>
    <mergeCell ref="C128:E128"/>
    <mergeCell ref="B129:E129"/>
    <mergeCell ref="C130:E130"/>
    <mergeCell ref="C131:E131"/>
    <mergeCell ref="C122:E122"/>
    <mergeCell ref="C123:E123"/>
    <mergeCell ref="C124:E124"/>
    <mergeCell ref="B125:E125"/>
    <mergeCell ref="C126:E126"/>
    <mergeCell ref="C137:E137"/>
    <mergeCell ref="C138:E138"/>
    <mergeCell ref="B139:E139"/>
    <mergeCell ref="C140:E140"/>
    <mergeCell ref="C141:E141"/>
    <mergeCell ref="C132:E132"/>
    <mergeCell ref="B133:E133"/>
    <mergeCell ref="C134:E134"/>
    <mergeCell ref="C135:E135"/>
    <mergeCell ref="B136:E136"/>
    <mergeCell ref="C147:E147"/>
    <mergeCell ref="B148:E148"/>
    <mergeCell ref="C149:E149"/>
    <mergeCell ref="C150:E150"/>
    <mergeCell ref="B151:E151"/>
    <mergeCell ref="B142:E142"/>
    <mergeCell ref="C143:E143"/>
    <mergeCell ref="C144:E144"/>
    <mergeCell ref="B145:E145"/>
    <mergeCell ref="C146:E146"/>
    <mergeCell ref="C157:E157"/>
    <mergeCell ref="C158:E158"/>
    <mergeCell ref="B159:E159"/>
    <mergeCell ref="B160:E160"/>
    <mergeCell ref="C161:E161"/>
    <mergeCell ref="B152:E152"/>
    <mergeCell ref="B153:E153"/>
    <mergeCell ref="C154:E154"/>
    <mergeCell ref="C155:E155"/>
    <mergeCell ref="B156:E156"/>
    <mergeCell ref="C167:E167"/>
    <mergeCell ref="B168:E168"/>
    <mergeCell ref="C169:E169"/>
    <mergeCell ref="C170:E170"/>
    <mergeCell ref="C171:E171"/>
    <mergeCell ref="C162:E162"/>
    <mergeCell ref="B163:E163"/>
    <mergeCell ref="B164:E164"/>
    <mergeCell ref="C165:E165"/>
    <mergeCell ref="C166:E166"/>
    <mergeCell ref="C177:E177"/>
    <mergeCell ref="C178:E178"/>
    <mergeCell ref="C179:E179"/>
    <mergeCell ref="B180:E180"/>
    <mergeCell ref="C181:E181"/>
    <mergeCell ref="B172:E172"/>
    <mergeCell ref="C173:E173"/>
    <mergeCell ref="C174:E174"/>
    <mergeCell ref="C175:E175"/>
    <mergeCell ref="B176:E176"/>
    <mergeCell ref="B187:E187"/>
    <mergeCell ref="C188:E188"/>
    <mergeCell ref="C189:E189"/>
    <mergeCell ref="C190:E190"/>
    <mergeCell ref="B191:E191"/>
    <mergeCell ref="C182:E182"/>
    <mergeCell ref="B183:E183"/>
    <mergeCell ref="C184:E184"/>
    <mergeCell ref="C185:E185"/>
    <mergeCell ref="C186:E186"/>
    <mergeCell ref="C198:E198"/>
    <mergeCell ref="C199:E199"/>
    <mergeCell ref="B200:E200"/>
    <mergeCell ref="C201:E201"/>
    <mergeCell ref="B203:E203"/>
    <mergeCell ref="C192:E192"/>
    <mergeCell ref="C193:E193"/>
    <mergeCell ref="B194:E194"/>
    <mergeCell ref="C195:E195"/>
    <mergeCell ref="B197:E197"/>
    <mergeCell ref="C209:E209"/>
    <mergeCell ref="C210:E210"/>
    <mergeCell ref="B211:E211"/>
    <mergeCell ref="C212:E212"/>
    <mergeCell ref="C213:E213"/>
    <mergeCell ref="C204:E204"/>
    <mergeCell ref="C205:E205"/>
    <mergeCell ref="C206:E206"/>
    <mergeCell ref="B207:E207"/>
    <mergeCell ref="C208:E208"/>
    <mergeCell ref="C220:E220"/>
    <mergeCell ref="C221:E221"/>
    <mergeCell ref="B222:E222"/>
    <mergeCell ref="B223:E223"/>
    <mergeCell ref="C224:E224"/>
    <mergeCell ref="B215:E215"/>
    <mergeCell ref="C216:E216"/>
    <mergeCell ref="C217:E217"/>
    <mergeCell ref="C218:E218"/>
    <mergeCell ref="B219:E219"/>
    <mergeCell ref="B230:E230"/>
    <mergeCell ref="B231:E231"/>
    <mergeCell ref="B232:E232"/>
    <mergeCell ref="B233:E233"/>
    <mergeCell ref="B234:E234"/>
    <mergeCell ref="C225:E225"/>
    <mergeCell ref="B226:E226"/>
    <mergeCell ref="B227:E227"/>
    <mergeCell ref="B228:E228"/>
    <mergeCell ref="B229:E229"/>
    <mergeCell ref="B240:E240"/>
    <mergeCell ref="B241:E241"/>
    <mergeCell ref="B242:E242"/>
    <mergeCell ref="B243:E243"/>
    <mergeCell ref="B244:E244"/>
    <mergeCell ref="B235:E235"/>
    <mergeCell ref="B236:E236"/>
    <mergeCell ref="B237:E237"/>
    <mergeCell ref="B238:E238"/>
    <mergeCell ref="B239:E239"/>
    <mergeCell ref="B250:E250"/>
    <mergeCell ref="B251:E251"/>
    <mergeCell ref="B252:E252"/>
    <mergeCell ref="B253:E253"/>
    <mergeCell ref="B254:E254"/>
    <mergeCell ref="B245:E245"/>
    <mergeCell ref="B246:E246"/>
    <mergeCell ref="B247:E247"/>
    <mergeCell ref="B248:E248"/>
    <mergeCell ref="B249:E249"/>
    <mergeCell ref="B260:E260"/>
    <mergeCell ref="B261:E261"/>
    <mergeCell ref="B262:E262"/>
    <mergeCell ref="B263:E263"/>
    <mergeCell ref="B264:E264"/>
    <mergeCell ref="B255:E255"/>
    <mergeCell ref="B256:E256"/>
    <mergeCell ref="B257:E257"/>
    <mergeCell ref="B258:E258"/>
    <mergeCell ref="B259:E259"/>
    <mergeCell ref="B270:E270"/>
    <mergeCell ref="B271:E271"/>
    <mergeCell ref="B272:E272"/>
    <mergeCell ref="B273:E273"/>
    <mergeCell ref="B274:E274"/>
    <mergeCell ref="B265:E265"/>
    <mergeCell ref="B266:E266"/>
    <mergeCell ref="B267:E267"/>
    <mergeCell ref="B268:E268"/>
    <mergeCell ref="B269:E269"/>
    <mergeCell ref="B280:E280"/>
    <mergeCell ref="B281:E281"/>
    <mergeCell ref="B282:E282"/>
    <mergeCell ref="B286:M286"/>
    <mergeCell ref="B285:M285"/>
    <mergeCell ref="B275:E275"/>
    <mergeCell ref="B276:E276"/>
    <mergeCell ref="B277:E277"/>
    <mergeCell ref="B278:E278"/>
    <mergeCell ref="B279:E279"/>
  </mergeCells>
  <pageMargins left="0.83" right="0.17" top="0.5" bottom="0.22" header="0.18" footer="0.2"/>
  <pageSetup paperSize="9" scale="50" fitToWidth="2" orientation="portrait" verticalDpi="0" r:id="rId1"/>
</worksheet>
</file>

<file path=xl/worksheets/sheet20.xml><?xml version="1.0" encoding="utf-8"?>
<worksheet xmlns="http://schemas.openxmlformats.org/spreadsheetml/2006/main" xmlns:r="http://schemas.openxmlformats.org/officeDocument/2006/relationships">
  <sheetPr>
    <pageSetUpPr fitToPage="1"/>
  </sheetPr>
  <dimension ref="A1:O10"/>
  <sheetViews>
    <sheetView topLeftCell="B1" workbookViewId="0">
      <selection activeCell="D2" sqref="D2"/>
    </sheetView>
  </sheetViews>
  <sheetFormatPr defaultRowHeight="12.75"/>
  <cols>
    <col min="1" max="1" width="0" style="885" hidden="1" customWidth="1"/>
    <col min="2" max="2" width="21.140625" style="886" customWidth="1"/>
    <col min="3" max="5" width="11.5703125" style="886" bestFit="1" customWidth="1"/>
    <col min="6" max="8" width="9.140625" style="886"/>
    <col min="9" max="9" width="10.28515625" style="886" customWidth="1"/>
    <col min="10" max="16384" width="9.140625" style="886"/>
  </cols>
  <sheetData>
    <row r="1" spans="2:15">
      <c r="B1" s="885"/>
      <c r="C1" s="885"/>
      <c r="D1" s="885"/>
      <c r="E1" s="885"/>
      <c r="F1" s="885"/>
      <c r="G1" s="885"/>
      <c r="H1" s="885"/>
      <c r="I1" s="885"/>
      <c r="J1" s="885"/>
      <c r="K1" s="885"/>
      <c r="L1" s="885"/>
      <c r="M1" s="1422" t="s">
        <v>760</v>
      </c>
      <c r="N1" s="1422"/>
      <c r="O1" s="885"/>
    </row>
    <row r="2" spans="2:15">
      <c r="B2" s="885"/>
      <c r="C2" s="885"/>
      <c r="D2" s="885"/>
      <c r="E2" s="885"/>
      <c r="F2" s="885"/>
      <c r="G2" s="885"/>
      <c r="H2" s="885"/>
      <c r="I2" s="885"/>
      <c r="J2" s="885"/>
      <c r="K2" s="885"/>
      <c r="L2" s="885"/>
      <c r="M2" s="885"/>
      <c r="N2" s="885"/>
      <c r="O2" s="885"/>
    </row>
    <row r="3" spans="2:15" ht="14.25">
      <c r="B3" s="1423" t="s">
        <v>761</v>
      </c>
      <c r="C3" s="1423"/>
      <c r="D3" s="1423"/>
      <c r="E3" s="1423"/>
      <c r="F3" s="1423"/>
      <c r="G3" s="1423"/>
      <c r="H3" s="1423"/>
      <c r="I3" s="1423"/>
      <c r="J3" s="1423"/>
      <c r="K3" s="1423"/>
      <c r="L3" s="1423"/>
      <c r="M3" s="1423"/>
      <c r="N3" s="1423"/>
      <c r="O3" s="885"/>
    </row>
    <row r="4" spans="2:15" ht="13.5" thickBot="1">
      <c r="B4" s="885"/>
      <c r="C4" s="885"/>
      <c r="D4" s="885"/>
      <c r="E4" s="885"/>
      <c r="F4" s="885"/>
      <c r="G4" s="885"/>
      <c r="H4" s="885"/>
      <c r="I4" s="885"/>
      <c r="J4" s="885"/>
      <c r="K4" s="885"/>
      <c r="L4" s="885"/>
      <c r="M4" s="885"/>
      <c r="N4" s="885"/>
      <c r="O4" s="885"/>
    </row>
    <row r="5" spans="2:15" ht="26.25" thickBot="1">
      <c r="B5" s="887" t="s">
        <v>762</v>
      </c>
      <c r="C5" s="888" t="s">
        <v>763</v>
      </c>
      <c r="D5" s="889" t="s">
        <v>764</v>
      </c>
      <c r="E5" s="889" t="s">
        <v>765</v>
      </c>
      <c r="F5" s="889" t="s">
        <v>766</v>
      </c>
      <c r="G5" s="889" t="s">
        <v>767</v>
      </c>
      <c r="H5" s="889" t="s">
        <v>768</v>
      </c>
      <c r="I5" s="889" t="s">
        <v>769</v>
      </c>
      <c r="J5" s="889" t="s">
        <v>770</v>
      </c>
      <c r="K5" s="889" t="s">
        <v>771</v>
      </c>
      <c r="L5" s="889" t="s">
        <v>772</v>
      </c>
      <c r="M5" s="890" t="s">
        <v>773</v>
      </c>
      <c r="N5" s="890" t="s">
        <v>774</v>
      </c>
      <c r="O5" s="885"/>
    </row>
    <row r="6" spans="2:15" ht="25.5">
      <c r="B6" s="891" t="s">
        <v>775</v>
      </c>
      <c r="C6" s="892">
        <v>0.307</v>
      </c>
      <c r="D6" s="893">
        <v>0.18864022546982601</v>
      </c>
      <c r="E6" s="893">
        <v>0.31280629832308704</v>
      </c>
      <c r="F6" s="893">
        <v>0.39136419188522403</v>
      </c>
      <c r="G6" s="893">
        <v>0.55336059648364999</v>
      </c>
      <c r="H6" s="893">
        <v>0.102202174359247</v>
      </c>
      <c r="I6" s="893">
        <v>0.13819988617692</v>
      </c>
      <c r="J6" s="893">
        <v>0.19435739002053801</v>
      </c>
      <c r="K6" s="893">
        <v>0.63960628951836995</v>
      </c>
      <c r="L6" s="893">
        <v>0.114416120110967</v>
      </c>
      <c r="M6" s="894">
        <v>0.39455297981228299</v>
      </c>
      <c r="N6" s="894">
        <v>0.24380440504193299</v>
      </c>
      <c r="O6" s="895"/>
    </row>
    <row r="7" spans="2:15" ht="26.25" thickBot="1">
      <c r="B7" s="896" t="s">
        <v>776</v>
      </c>
      <c r="C7" s="897">
        <v>0.46700000000000003</v>
      </c>
      <c r="D7" s="898">
        <v>0.26550412451220801</v>
      </c>
      <c r="E7" s="898">
        <v>0.77323227663237204</v>
      </c>
      <c r="F7" s="898">
        <v>0.53086846119981701</v>
      </c>
      <c r="G7" s="898">
        <v>0.8255933870248291</v>
      </c>
      <c r="H7" s="898">
        <v>0.20811847136872</v>
      </c>
      <c r="I7" s="898">
        <v>0.36160799950521105</v>
      </c>
      <c r="J7" s="898">
        <v>0.28655303418564898</v>
      </c>
      <c r="K7" s="898">
        <v>0.31162370701626502</v>
      </c>
      <c r="L7" s="898">
        <v>0.23470111013063502</v>
      </c>
      <c r="M7" s="899">
        <v>0.51601121964054997</v>
      </c>
      <c r="N7" s="899">
        <v>0.69713076272389596</v>
      </c>
      <c r="O7" s="895"/>
    </row>
    <row r="8" spans="2:15">
      <c r="B8" s="885"/>
      <c r="C8" s="885"/>
      <c r="D8" s="885"/>
      <c r="E8" s="885"/>
      <c r="F8" s="885"/>
      <c r="G8" s="885"/>
      <c r="H8" s="885"/>
      <c r="I8" s="885"/>
      <c r="J8" s="885"/>
      <c r="K8" s="885"/>
      <c r="L8" s="885"/>
      <c r="M8" s="885"/>
      <c r="N8" s="885"/>
      <c r="O8" s="885"/>
    </row>
    <row r="9" spans="2:15">
      <c r="B9" s="1424" t="s">
        <v>777</v>
      </c>
      <c r="C9" s="1424"/>
      <c r="D9" s="1424"/>
      <c r="E9" s="1424"/>
      <c r="F9" s="1424"/>
      <c r="G9" s="1424"/>
      <c r="H9" s="1424"/>
      <c r="I9" s="1424"/>
      <c r="J9" s="1424"/>
      <c r="K9" s="1424"/>
      <c r="L9" s="1424"/>
      <c r="M9" s="1424"/>
      <c r="N9" s="1424"/>
      <c r="O9" s="885"/>
    </row>
    <row r="10" spans="2:15">
      <c r="B10" s="885"/>
      <c r="C10" s="885"/>
      <c r="D10" s="885"/>
      <c r="E10" s="885"/>
      <c r="F10" s="885"/>
      <c r="G10" s="885"/>
      <c r="H10" s="885"/>
      <c r="I10" s="885"/>
      <c r="J10" s="885"/>
      <c r="K10" s="885"/>
      <c r="L10" s="885"/>
      <c r="M10" s="885"/>
      <c r="N10" s="885"/>
      <c r="O10" s="885"/>
    </row>
  </sheetData>
  <mergeCells count="3">
    <mergeCell ref="M1:N1"/>
    <mergeCell ref="B3:N3"/>
    <mergeCell ref="B9:N9"/>
  </mergeCells>
  <pageMargins left="0.70866141732283472" right="0.70866141732283472" top="0.74803149606299213" bottom="0.74803149606299213" header="0.31496062992125984" footer="0.31496062992125984"/>
  <pageSetup paperSize="9" scale="88" orientation="landscape" verticalDpi="0" r:id="rId1"/>
</worksheet>
</file>

<file path=xl/worksheets/sheet21.xml><?xml version="1.0" encoding="utf-8"?>
<worksheet xmlns="http://schemas.openxmlformats.org/spreadsheetml/2006/main" xmlns:r="http://schemas.openxmlformats.org/officeDocument/2006/relationships">
  <sheetPr>
    <pageSetUpPr fitToPage="1"/>
  </sheetPr>
  <dimension ref="A1:R66"/>
  <sheetViews>
    <sheetView workbookViewId="0">
      <selection activeCell="C2" sqref="C2"/>
    </sheetView>
  </sheetViews>
  <sheetFormatPr defaultRowHeight="12.75"/>
  <cols>
    <col min="1" max="1" width="6.5703125" style="901" customWidth="1"/>
    <col min="2" max="2" width="8" style="901" customWidth="1"/>
    <col min="3" max="3" width="26.5703125" style="901" customWidth="1"/>
    <col min="4" max="15" width="12.5703125" style="901" bestFit="1" customWidth="1"/>
    <col min="16" max="16384" width="9.140625" style="901"/>
  </cols>
  <sheetData>
    <row r="1" spans="1:18" ht="15" customHeight="1">
      <c r="A1" s="900"/>
      <c r="B1" s="900"/>
      <c r="C1" s="900"/>
      <c r="D1" s="900"/>
      <c r="E1" s="900"/>
      <c r="F1" s="900"/>
      <c r="G1" s="900"/>
      <c r="H1" s="900"/>
      <c r="I1" s="900"/>
      <c r="J1" s="900"/>
      <c r="K1" s="900"/>
      <c r="M1" s="902"/>
      <c r="N1" s="1441" t="s">
        <v>778</v>
      </c>
      <c r="O1" s="1441"/>
      <c r="P1" s="900"/>
    </row>
    <row r="2" spans="1:18">
      <c r="A2" s="900"/>
      <c r="B2" s="900"/>
      <c r="C2" s="900"/>
      <c r="D2" s="900"/>
      <c r="E2" s="900"/>
      <c r="F2" s="900"/>
      <c r="G2" s="900"/>
      <c r="H2" s="900"/>
      <c r="I2" s="900"/>
      <c r="J2" s="900"/>
      <c r="K2" s="900"/>
      <c r="L2" s="903"/>
      <c r="M2" s="903"/>
      <c r="N2" s="903"/>
      <c r="O2" s="903"/>
      <c r="P2" s="900"/>
    </row>
    <row r="3" spans="1:18" ht="14.25">
      <c r="A3" s="1442" t="s">
        <v>779</v>
      </c>
      <c r="B3" s="1442"/>
      <c r="C3" s="1442"/>
      <c r="D3" s="1442"/>
      <c r="E3" s="1442"/>
      <c r="F3" s="1442"/>
      <c r="G3" s="1442"/>
      <c r="H3" s="1442"/>
      <c r="I3" s="1442"/>
      <c r="J3" s="1442"/>
      <c r="K3" s="1442"/>
      <c r="L3" s="1442"/>
      <c r="M3" s="1442"/>
      <c r="N3" s="1442"/>
      <c r="O3" s="1442"/>
      <c r="P3" s="900"/>
    </row>
    <row r="4" spans="1:18">
      <c r="A4" s="903"/>
      <c r="B4" s="903"/>
      <c r="C4" s="903"/>
      <c r="D4" s="903"/>
      <c r="E4" s="903"/>
      <c r="F4" s="903"/>
      <c r="G4" s="903"/>
      <c r="H4" s="903"/>
      <c r="I4" s="903"/>
      <c r="J4" s="903"/>
      <c r="K4" s="903"/>
      <c r="L4" s="903"/>
      <c r="M4" s="903"/>
      <c r="N4" s="903"/>
      <c r="O4" s="900"/>
      <c r="P4" s="900"/>
    </row>
    <row r="5" spans="1:18" ht="13.5" thickBot="1">
      <c r="A5" s="900"/>
      <c r="B5" s="900"/>
      <c r="C5" s="900"/>
      <c r="D5" s="900"/>
      <c r="E5" s="900"/>
      <c r="F5" s="900"/>
      <c r="G5" s="900"/>
      <c r="H5" s="900"/>
      <c r="I5" s="900"/>
      <c r="J5" s="900"/>
      <c r="K5" s="900"/>
      <c r="L5" s="1443" t="s">
        <v>28</v>
      </c>
      <c r="M5" s="1443"/>
      <c r="N5" s="1443"/>
      <c r="O5" s="1443"/>
      <c r="P5" s="900"/>
    </row>
    <row r="6" spans="1:18" ht="30" customHeight="1">
      <c r="A6" s="1444" t="s">
        <v>780</v>
      </c>
      <c r="B6" s="1434" t="s">
        <v>149</v>
      </c>
      <c r="C6" s="1434"/>
      <c r="D6" s="1434" t="s">
        <v>781</v>
      </c>
      <c r="E6" s="1434"/>
      <c r="F6" s="1434" t="s">
        <v>782</v>
      </c>
      <c r="G6" s="1434"/>
      <c r="H6" s="1434" t="s">
        <v>783</v>
      </c>
      <c r="I6" s="1434"/>
      <c r="J6" s="1434" t="s">
        <v>784</v>
      </c>
      <c r="K6" s="1434"/>
      <c r="L6" s="1434" t="s">
        <v>785</v>
      </c>
      <c r="M6" s="1434"/>
      <c r="N6" s="1434" t="s">
        <v>33</v>
      </c>
      <c r="O6" s="1435"/>
      <c r="P6" s="900"/>
    </row>
    <row r="7" spans="1:18" ht="30" customHeight="1" thickBot="1">
      <c r="A7" s="1445"/>
      <c r="B7" s="1446"/>
      <c r="C7" s="1446"/>
      <c r="D7" s="904">
        <v>40178</v>
      </c>
      <c r="E7" s="904">
        <v>40543</v>
      </c>
      <c r="F7" s="904">
        <v>40178</v>
      </c>
      <c r="G7" s="904">
        <v>40543</v>
      </c>
      <c r="H7" s="904">
        <v>40178</v>
      </c>
      <c r="I7" s="904">
        <v>40543</v>
      </c>
      <c r="J7" s="904">
        <v>40178</v>
      </c>
      <c r="K7" s="904">
        <v>40543</v>
      </c>
      <c r="L7" s="904">
        <v>40178</v>
      </c>
      <c r="M7" s="904">
        <v>40543</v>
      </c>
      <c r="N7" s="904">
        <v>40178</v>
      </c>
      <c r="O7" s="905">
        <v>40543</v>
      </c>
      <c r="P7" s="900"/>
    </row>
    <row r="8" spans="1:18">
      <c r="A8" s="1436" t="s">
        <v>786</v>
      </c>
      <c r="B8" s="1437"/>
      <c r="C8" s="1437"/>
      <c r="D8" s="1438"/>
      <c r="E8" s="1439"/>
      <c r="F8" s="1439"/>
      <c r="G8" s="1439"/>
      <c r="H8" s="1439"/>
      <c r="I8" s="1439"/>
      <c r="J8" s="1439"/>
      <c r="K8" s="1439"/>
      <c r="L8" s="1439"/>
      <c r="M8" s="1439"/>
      <c r="N8" s="1439"/>
      <c r="O8" s="1440"/>
      <c r="P8" s="900"/>
    </row>
    <row r="9" spans="1:18" ht="44.25" customHeight="1">
      <c r="A9" s="313">
        <v>1</v>
      </c>
      <c r="B9" s="1433" t="s">
        <v>787</v>
      </c>
      <c r="C9" s="1433"/>
      <c r="D9" s="314">
        <v>24539.967170000004</v>
      </c>
      <c r="E9" s="314">
        <v>28931.646339999999</v>
      </c>
      <c r="F9" s="314">
        <v>120.09730999999999</v>
      </c>
      <c r="G9" s="314">
        <v>0.46492</v>
      </c>
      <c r="H9" s="314">
        <v>0</v>
      </c>
      <c r="I9" s="314">
        <v>0</v>
      </c>
      <c r="J9" s="314">
        <v>0</v>
      </c>
      <c r="K9" s="314">
        <v>0</v>
      </c>
      <c r="L9" s="314">
        <v>6.117</v>
      </c>
      <c r="M9" s="314">
        <v>6.1509999999999998</v>
      </c>
      <c r="N9" s="314">
        <v>24666.181479999999</v>
      </c>
      <c r="O9" s="315">
        <v>28938.26226</v>
      </c>
      <c r="P9" s="900"/>
      <c r="R9" s="906"/>
    </row>
    <row r="10" spans="1:18" ht="26.25" customHeight="1">
      <c r="A10" s="313">
        <v>2</v>
      </c>
      <c r="B10" s="1433" t="s">
        <v>788</v>
      </c>
      <c r="C10" s="1433"/>
      <c r="D10" s="314">
        <v>32.734000000000002</v>
      </c>
      <c r="E10" s="314">
        <v>8.4600000000000009</v>
      </c>
      <c r="F10" s="314">
        <v>435.18799999999999</v>
      </c>
      <c r="G10" s="314">
        <v>109.98399999999999</v>
      </c>
      <c r="H10" s="314">
        <v>66.894999999999996</v>
      </c>
      <c r="I10" s="314">
        <v>0</v>
      </c>
      <c r="J10" s="314">
        <v>104.155</v>
      </c>
      <c r="K10" s="314">
        <v>205.696</v>
      </c>
      <c r="L10" s="314">
        <v>31.141999999999999</v>
      </c>
      <c r="M10" s="314">
        <v>0.72299999999999998</v>
      </c>
      <c r="N10" s="314">
        <v>670.11400000000003</v>
      </c>
      <c r="O10" s="315">
        <v>324.863</v>
      </c>
      <c r="P10" s="900"/>
      <c r="R10" s="906"/>
    </row>
    <row r="11" spans="1:18" ht="25.5" hidden="1">
      <c r="A11" s="313"/>
      <c r="B11" s="907"/>
      <c r="C11" s="907" t="s">
        <v>789</v>
      </c>
      <c r="D11" s="314">
        <v>29.81</v>
      </c>
      <c r="E11" s="314">
        <v>0</v>
      </c>
      <c r="F11" s="314">
        <v>79.474999999999994</v>
      </c>
      <c r="G11" s="314">
        <v>99.867000000000004</v>
      </c>
      <c r="H11" s="314">
        <v>0</v>
      </c>
      <c r="I11" s="314">
        <v>0</v>
      </c>
      <c r="J11" s="314">
        <v>0</v>
      </c>
      <c r="K11" s="314">
        <v>196.541</v>
      </c>
      <c r="L11" s="314">
        <v>0</v>
      </c>
      <c r="M11" s="314">
        <v>0</v>
      </c>
      <c r="N11" s="314">
        <v>109.285</v>
      </c>
      <c r="O11" s="315">
        <v>296.40800000000002</v>
      </c>
      <c r="P11" s="900"/>
      <c r="R11" s="906"/>
    </row>
    <row r="12" spans="1:18" ht="25.5" hidden="1">
      <c r="A12" s="313"/>
      <c r="B12" s="907"/>
      <c r="C12" s="907" t="s">
        <v>790</v>
      </c>
      <c r="D12" s="314">
        <v>0</v>
      </c>
      <c r="E12" s="314">
        <v>0</v>
      </c>
      <c r="F12" s="314">
        <v>355.71300000000002</v>
      </c>
      <c r="G12" s="314">
        <v>10.117000000000001</v>
      </c>
      <c r="H12" s="314">
        <v>60.168999999999997</v>
      </c>
      <c r="I12" s="314">
        <v>0</v>
      </c>
      <c r="J12" s="314">
        <v>104.155</v>
      </c>
      <c r="K12" s="314">
        <v>9.1549999999999994</v>
      </c>
      <c r="L12" s="314">
        <v>31.141999999999999</v>
      </c>
      <c r="M12" s="314">
        <v>0.72299999999999998</v>
      </c>
      <c r="N12" s="314">
        <v>551.17899999999997</v>
      </c>
      <c r="O12" s="315">
        <v>19.995000000000001</v>
      </c>
      <c r="P12" s="900"/>
      <c r="R12" s="906"/>
    </row>
    <row r="13" spans="1:18" hidden="1">
      <c r="A13" s="313"/>
      <c r="B13" s="907"/>
      <c r="C13" s="907" t="s">
        <v>791</v>
      </c>
      <c r="D13" s="314">
        <v>2.9239999999999999</v>
      </c>
      <c r="E13" s="314">
        <v>8.4600000000000009</v>
      </c>
      <c r="F13" s="314">
        <v>0</v>
      </c>
      <c r="G13" s="314">
        <v>0</v>
      </c>
      <c r="H13" s="314">
        <v>6.726</v>
      </c>
      <c r="I13" s="314">
        <v>0</v>
      </c>
      <c r="J13" s="314">
        <v>0</v>
      </c>
      <c r="K13" s="314">
        <v>0</v>
      </c>
      <c r="L13" s="314">
        <v>0</v>
      </c>
      <c r="M13" s="314">
        <v>0</v>
      </c>
      <c r="N13" s="314">
        <v>9.65</v>
      </c>
      <c r="O13" s="315">
        <v>8.4600000000000009</v>
      </c>
      <c r="P13" s="900"/>
      <c r="R13" s="906"/>
    </row>
    <row r="14" spans="1:18">
      <c r="A14" s="313">
        <v>3</v>
      </c>
      <c r="B14" s="1433" t="s">
        <v>792</v>
      </c>
      <c r="C14" s="1433"/>
      <c r="D14" s="314">
        <v>14.612</v>
      </c>
      <c r="E14" s="314">
        <v>0</v>
      </c>
      <c r="F14" s="314">
        <v>0</v>
      </c>
      <c r="G14" s="314">
        <v>0</v>
      </c>
      <c r="H14" s="314">
        <v>0</v>
      </c>
      <c r="I14" s="314">
        <v>2.597</v>
      </c>
      <c r="J14" s="314">
        <v>0</v>
      </c>
      <c r="K14" s="314">
        <v>0</v>
      </c>
      <c r="L14" s="314">
        <v>0</v>
      </c>
      <c r="M14" s="314">
        <v>0</v>
      </c>
      <c r="N14" s="314">
        <v>14.612</v>
      </c>
      <c r="O14" s="315">
        <v>2.597</v>
      </c>
      <c r="P14" s="900"/>
      <c r="R14" s="906"/>
    </row>
    <row r="15" spans="1:18" ht="25.5" hidden="1">
      <c r="A15" s="313"/>
      <c r="B15" s="907"/>
      <c r="C15" s="907" t="s">
        <v>789</v>
      </c>
      <c r="D15" s="314">
        <v>0</v>
      </c>
      <c r="E15" s="314">
        <v>0</v>
      </c>
      <c r="F15" s="314">
        <v>0</v>
      </c>
      <c r="G15" s="314">
        <v>0</v>
      </c>
      <c r="H15" s="314">
        <v>0</v>
      </c>
      <c r="I15" s="314">
        <v>0</v>
      </c>
      <c r="J15" s="314">
        <v>0</v>
      </c>
      <c r="K15" s="314">
        <v>0</v>
      </c>
      <c r="L15" s="314">
        <v>0</v>
      </c>
      <c r="M15" s="314">
        <v>0</v>
      </c>
      <c r="N15" s="314">
        <v>0</v>
      </c>
      <c r="O15" s="315">
        <v>0</v>
      </c>
      <c r="P15" s="900"/>
      <c r="R15" s="906"/>
    </row>
    <row r="16" spans="1:18" ht="25.5" hidden="1">
      <c r="A16" s="313"/>
      <c r="B16" s="907"/>
      <c r="C16" s="907" t="s">
        <v>790</v>
      </c>
      <c r="D16" s="314">
        <v>0</v>
      </c>
      <c r="E16" s="314">
        <v>0</v>
      </c>
      <c r="F16" s="314">
        <v>0</v>
      </c>
      <c r="G16" s="314">
        <v>0</v>
      </c>
      <c r="H16" s="314">
        <v>0</v>
      </c>
      <c r="I16" s="314">
        <v>0</v>
      </c>
      <c r="J16" s="314">
        <v>0</v>
      </c>
      <c r="K16" s="314">
        <v>0</v>
      </c>
      <c r="L16" s="314">
        <v>0</v>
      </c>
      <c r="M16" s="314">
        <v>0</v>
      </c>
      <c r="N16" s="314">
        <v>0</v>
      </c>
      <c r="O16" s="315">
        <v>0</v>
      </c>
      <c r="P16" s="900"/>
      <c r="R16" s="906"/>
    </row>
    <row r="17" spans="1:18" hidden="1">
      <c r="A17" s="313"/>
      <c r="B17" s="907"/>
      <c r="C17" s="907" t="s">
        <v>791</v>
      </c>
      <c r="D17" s="314">
        <v>0</v>
      </c>
      <c r="E17" s="314">
        <v>0</v>
      </c>
      <c r="F17" s="314">
        <v>0</v>
      </c>
      <c r="G17" s="314">
        <v>0</v>
      </c>
      <c r="H17" s="314">
        <v>0</v>
      </c>
      <c r="I17" s="314">
        <v>0</v>
      </c>
      <c r="J17" s="314">
        <v>0</v>
      </c>
      <c r="K17" s="314">
        <v>0</v>
      </c>
      <c r="L17" s="314">
        <v>0</v>
      </c>
      <c r="M17" s="314">
        <v>0</v>
      </c>
      <c r="N17" s="314">
        <v>0</v>
      </c>
      <c r="O17" s="315">
        <v>0</v>
      </c>
      <c r="P17" s="900"/>
      <c r="R17" s="906"/>
    </row>
    <row r="18" spans="1:18" hidden="1">
      <c r="A18" s="313"/>
      <c r="B18" s="907"/>
      <c r="C18" s="907" t="s">
        <v>793</v>
      </c>
      <c r="D18" s="314">
        <v>0</v>
      </c>
      <c r="E18" s="314">
        <v>0</v>
      </c>
      <c r="F18" s="314">
        <v>0</v>
      </c>
      <c r="G18" s="314">
        <v>0</v>
      </c>
      <c r="H18" s="314">
        <v>0</v>
      </c>
      <c r="I18" s="314">
        <v>0</v>
      </c>
      <c r="J18" s="314">
        <v>0</v>
      </c>
      <c r="K18" s="314">
        <v>0</v>
      </c>
      <c r="L18" s="314">
        <v>0</v>
      </c>
      <c r="M18" s="314">
        <v>0</v>
      </c>
      <c r="N18" s="314">
        <v>0</v>
      </c>
      <c r="O18" s="315">
        <v>0</v>
      </c>
      <c r="P18" s="900"/>
      <c r="R18" s="906"/>
    </row>
    <row r="19" spans="1:18" ht="27" customHeight="1">
      <c r="A19" s="313">
        <v>4</v>
      </c>
      <c r="B19" s="1433" t="s">
        <v>794</v>
      </c>
      <c r="C19" s="1433"/>
      <c r="D19" s="314">
        <v>549.81200000000001</v>
      </c>
      <c r="E19" s="314">
        <v>1801.5889999999999</v>
      </c>
      <c r="F19" s="314">
        <v>2494.2260000000001</v>
      </c>
      <c r="G19" s="314">
        <v>4107.0720000000001</v>
      </c>
      <c r="H19" s="314">
        <v>256.08800000000002</v>
      </c>
      <c r="I19" s="314">
        <v>181.965</v>
      </c>
      <c r="J19" s="314">
        <v>302.17419999999998</v>
      </c>
      <c r="K19" s="314">
        <v>412.26041000000004</v>
      </c>
      <c r="L19" s="314">
        <v>723.96199999999999</v>
      </c>
      <c r="M19" s="314">
        <v>645.46600000000001</v>
      </c>
      <c r="N19" s="314">
        <v>4326.2622000000001</v>
      </c>
      <c r="O19" s="315">
        <v>7148.3524100000004</v>
      </c>
      <c r="P19" s="900"/>
      <c r="R19" s="906"/>
    </row>
    <row r="20" spans="1:18" ht="25.5" hidden="1">
      <c r="A20" s="313"/>
      <c r="B20" s="907"/>
      <c r="C20" s="907" t="s">
        <v>789</v>
      </c>
      <c r="D20" s="314">
        <v>549.81200000000001</v>
      </c>
      <c r="E20" s="314">
        <v>1669.624</v>
      </c>
      <c r="F20" s="314">
        <v>2494.2260000000001</v>
      </c>
      <c r="G20" s="314">
        <v>4107.0720000000001</v>
      </c>
      <c r="H20" s="314">
        <v>69.046999999999997</v>
      </c>
      <c r="I20" s="314">
        <v>50</v>
      </c>
      <c r="J20" s="314">
        <v>0</v>
      </c>
      <c r="K20" s="314">
        <v>0</v>
      </c>
      <c r="L20" s="314">
        <v>387.84500000000003</v>
      </c>
      <c r="M20" s="314">
        <v>0</v>
      </c>
      <c r="N20" s="314">
        <v>3500.93</v>
      </c>
      <c r="O20" s="315">
        <v>5826.6959999999999</v>
      </c>
      <c r="P20" s="900"/>
      <c r="R20" s="906"/>
    </row>
    <row r="21" spans="1:18" ht="18" hidden="1" customHeight="1">
      <c r="A21" s="313"/>
      <c r="B21" s="907"/>
      <c r="C21" s="907" t="s">
        <v>790</v>
      </c>
      <c r="D21" s="314">
        <v>0</v>
      </c>
      <c r="E21" s="314">
        <v>131.965</v>
      </c>
      <c r="F21" s="314">
        <v>0</v>
      </c>
      <c r="G21" s="314">
        <v>0</v>
      </c>
      <c r="H21" s="314">
        <v>187.041</v>
      </c>
      <c r="I21" s="314">
        <v>131.965</v>
      </c>
      <c r="J21" s="314">
        <v>302.17419999999998</v>
      </c>
      <c r="K21" s="314">
        <v>412.26041000000004</v>
      </c>
      <c r="L21" s="314">
        <v>336.11700000000002</v>
      </c>
      <c r="M21" s="314">
        <v>645.46600000000001</v>
      </c>
      <c r="N21" s="314">
        <v>825.33219999999994</v>
      </c>
      <c r="O21" s="315">
        <v>1321.6564100000001</v>
      </c>
      <c r="P21" s="900"/>
      <c r="R21" s="906"/>
    </row>
    <row r="22" spans="1:18" ht="27" customHeight="1">
      <c r="A22" s="313">
        <v>5</v>
      </c>
      <c r="B22" s="1433" t="s">
        <v>795</v>
      </c>
      <c r="C22" s="1433"/>
      <c r="D22" s="314">
        <v>3433.6961499999998</v>
      </c>
      <c r="E22" s="314">
        <v>6899.7061899999999</v>
      </c>
      <c r="F22" s="314">
        <v>9770.9755999999998</v>
      </c>
      <c r="G22" s="314">
        <v>13538.540349999999</v>
      </c>
      <c r="H22" s="314">
        <v>2991.5590000000002</v>
      </c>
      <c r="I22" s="314">
        <v>6177.8440000000001</v>
      </c>
      <c r="J22" s="314">
        <v>4425.2550000000001</v>
      </c>
      <c r="K22" s="314">
        <v>7556.8050000000003</v>
      </c>
      <c r="L22" s="314">
        <v>63.973999999999997</v>
      </c>
      <c r="M22" s="314">
        <v>348.80399999999997</v>
      </c>
      <c r="N22" s="314">
        <v>20685.459750000002</v>
      </c>
      <c r="O22" s="315">
        <v>34521.699540000001</v>
      </c>
      <c r="P22" s="900"/>
      <c r="R22" s="906"/>
    </row>
    <row r="23" spans="1:18" ht="25.5" hidden="1">
      <c r="A23" s="313"/>
      <c r="B23" s="907"/>
      <c r="C23" s="907" t="s">
        <v>789</v>
      </c>
      <c r="D23" s="314">
        <v>3382.1812199999999</v>
      </c>
      <c r="E23" s="314">
        <v>6824.2198200000003</v>
      </c>
      <c r="F23" s="314">
        <v>9770.9755999999998</v>
      </c>
      <c r="G23" s="314">
        <v>13538.540349999999</v>
      </c>
      <c r="H23" s="314">
        <v>2991.5590000000002</v>
      </c>
      <c r="I23" s="314">
        <v>6177.8440000000001</v>
      </c>
      <c r="J23" s="314">
        <v>4112.9380000000001</v>
      </c>
      <c r="K23" s="314">
        <v>7431.027</v>
      </c>
      <c r="L23" s="314">
        <v>22.28</v>
      </c>
      <c r="M23" s="314">
        <v>0.151</v>
      </c>
      <c r="N23" s="314">
        <v>20279.933820000002</v>
      </c>
      <c r="O23" s="315">
        <v>33971.782169999999</v>
      </c>
      <c r="P23" s="900"/>
      <c r="R23" s="906"/>
    </row>
    <row r="24" spans="1:18" ht="25.5" hidden="1">
      <c r="A24" s="313"/>
      <c r="B24" s="907"/>
      <c r="C24" s="907" t="s">
        <v>790</v>
      </c>
      <c r="D24" s="314">
        <v>6.0000000000000001E-3</v>
      </c>
      <c r="E24" s="314">
        <v>6.0000000000000001E-3</v>
      </c>
      <c r="F24" s="314">
        <v>0</v>
      </c>
      <c r="G24" s="314">
        <v>0</v>
      </c>
      <c r="H24" s="314">
        <v>0</v>
      </c>
      <c r="I24" s="314">
        <v>0</v>
      </c>
      <c r="J24" s="314">
        <v>312.31700000000001</v>
      </c>
      <c r="K24" s="314">
        <v>125.77800000000001</v>
      </c>
      <c r="L24" s="314">
        <v>32.357999999999997</v>
      </c>
      <c r="M24" s="314">
        <v>339.31700000000001</v>
      </c>
      <c r="N24" s="314">
        <v>344.68099999999998</v>
      </c>
      <c r="O24" s="315">
        <v>465.101</v>
      </c>
      <c r="P24" s="900"/>
      <c r="R24" s="906"/>
    </row>
    <row r="25" spans="1:18" hidden="1">
      <c r="A25" s="313"/>
      <c r="B25" s="907"/>
      <c r="C25" s="907" t="s">
        <v>791</v>
      </c>
      <c r="D25" s="314">
        <v>51.508929999999999</v>
      </c>
      <c r="E25" s="314">
        <v>75.480369999999994</v>
      </c>
      <c r="F25" s="314">
        <v>0</v>
      </c>
      <c r="G25" s="314">
        <v>0</v>
      </c>
      <c r="H25" s="314">
        <v>0</v>
      </c>
      <c r="I25" s="314">
        <v>0</v>
      </c>
      <c r="J25" s="314">
        <v>0</v>
      </c>
      <c r="K25" s="314">
        <v>0</v>
      </c>
      <c r="L25" s="314">
        <v>9.3360000000000003</v>
      </c>
      <c r="M25" s="314">
        <v>9.3360000000000003</v>
      </c>
      <c r="N25" s="314">
        <v>60.844929999999998</v>
      </c>
      <c r="O25" s="315">
        <v>84.816369999999992</v>
      </c>
      <c r="P25" s="900"/>
      <c r="R25" s="906"/>
    </row>
    <row r="26" spans="1:18" hidden="1">
      <c r="A26" s="313"/>
      <c r="B26" s="907"/>
      <c r="C26" s="907" t="s">
        <v>796</v>
      </c>
      <c r="D26" s="314">
        <v>0</v>
      </c>
      <c r="E26" s="314">
        <v>0</v>
      </c>
      <c r="F26" s="314">
        <v>0</v>
      </c>
      <c r="G26" s="314">
        <v>0</v>
      </c>
      <c r="H26" s="314">
        <v>0</v>
      </c>
      <c r="I26" s="314">
        <v>0</v>
      </c>
      <c r="J26" s="314">
        <v>0</v>
      </c>
      <c r="K26" s="314">
        <v>0</v>
      </c>
      <c r="L26" s="314">
        <v>0</v>
      </c>
      <c r="M26" s="314">
        <v>0</v>
      </c>
      <c r="N26" s="314">
        <v>0</v>
      </c>
      <c r="O26" s="315">
        <v>0</v>
      </c>
      <c r="P26" s="900"/>
      <c r="R26" s="906"/>
    </row>
    <row r="27" spans="1:18">
      <c r="A27" s="313">
        <v>6</v>
      </c>
      <c r="B27" s="1433" t="s">
        <v>797</v>
      </c>
      <c r="C27" s="1433"/>
      <c r="D27" s="314">
        <v>17610.776879999998</v>
      </c>
      <c r="E27" s="314">
        <v>21256.235919999999</v>
      </c>
      <c r="F27" s="314">
        <v>14941.44794</v>
      </c>
      <c r="G27" s="314">
        <v>12050.802470000001</v>
      </c>
      <c r="H27" s="314">
        <v>17067.30816</v>
      </c>
      <c r="I27" s="314">
        <v>16248.255249999998</v>
      </c>
      <c r="J27" s="314">
        <v>18596.064140000006</v>
      </c>
      <c r="K27" s="314">
        <v>19114.43129</v>
      </c>
      <c r="L27" s="314">
        <v>32350.611400000002</v>
      </c>
      <c r="M27" s="314">
        <v>35755.292299999994</v>
      </c>
      <c r="N27" s="314">
        <v>100566.20852</v>
      </c>
      <c r="O27" s="315">
        <v>104425.01722999998</v>
      </c>
      <c r="P27" s="900"/>
      <c r="R27" s="906"/>
    </row>
    <row r="28" spans="1:18" hidden="1">
      <c r="A28" s="313"/>
      <c r="B28" s="907"/>
      <c r="C28" s="907" t="s">
        <v>798</v>
      </c>
      <c r="D28" s="314">
        <v>11738.941000000001</v>
      </c>
      <c r="E28" s="314">
        <v>18241.728600000002</v>
      </c>
      <c r="F28" s="314">
        <v>7707.1163499999993</v>
      </c>
      <c r="G28" s="314">
        <v>5010.299</v>
      </c>
      <c r="H28" s="314">
        <v>1818.3910000000001</v>
      </c>
      <c r="I28" s="314">
        <v>348.26900000000001</v>
      </c>
      <c r="J28" s="314">
        <v>144.44300000000001</v>
      </c>
      <c r="K28" s="314">
        <v>148.59</v>
      </c>
      <c r="L28" s="314">
        <v>92.37</v>
      </c>
      <c r="M28" s="314">
        <v>707.91800000000001</v>
      </c>
      <c r="N28" s="314">
        <v>21501.261350000001</v>
      </c>
      <c r="O28" s="315">
        <v>24456.804600000003</v>
      </c>
      <c r="P28" s="900"/>
      <c r="R28" s="906"/>
    </row>
    <row r="29" spans="1:18" hidden="1">
      <c r="A29" s="313"/>
      <c r="B29" s="907"/>
      <c r="C29" s="907" t="s">
        <v>799</v>
      </c>
      <c r="D29" s="314">
        <v>56.388220000000004</v>
      </c>
      <c r="E29" s="314">
        <v>4.774</v>
      </c>
      <c r="F29" s="314">
        <v>0</v>
      </c>
      <c r="G29" s="314">
        <v>0</v>
      </c>
      <c r="H29" s="314">
        <v>0</v>
      </c>
      <c r="I29" s="314">
        <v>0</v>
      </c>
      <c r="J29" s="314">
        <v>0</v>
      </c>
      <c r="K29" s="314">
        <v>0</v>
      </c>
      <c r="L29" s="314">
        <v>0</v>
      </c>
      <c r="M29" s="314">
        <v>0</v>
      </c>
      <c r="N29" s="314">
        <v>56.388220000000004</v>
      </c>
      <c r="O29" s="315">
        <v>4.774</v>
      </c>
      <c r="P29" s="900"/>
      <c r="R29" s="906"/>
    </row>
    <row r="30" spans="1:18" hidden="1">
      <c r="A30" s="313"/>
      <c r="B30" s="907"/>
      <c r="C30" s="907" t="s">
        <v>800</v>
      </c>
      <c r="D30" s="314">
        <v>0</v>
      </c>
      <c r="E30" s="314">
        <v>0</v>
      </c>
      <c r="F30" s="314">
        <v>0</v>
      </c>
      <c r="G30" s="314">
        <v>0</v>
      </c>
      <c r="H30" s="314">
        <v>0</v>
      </c>
      <c r="I30" s="314">
        <v>0</v>
      </c>
      <c r="J30" s="314">
        <v>0</v>
      </c>
      <c r="K30" s="314">
        <v>0</v>
      </c>
      <c r="L30" s="314">
        <v>0</v>
      </c>
      <c r="M30" s="314">
        <v>42.226289999999999</v>
      </c>
      <c r="N30" s="314">
        <v>0</v>
      </c>
      <c r="O30" s="315">
        <v>42.226289999999999</v>
      </c>
      <c r="P30" s="900"/>
      <c r="R30" s="906"/>
    </row>
    <row r="31" spans="1:18" hidden="1">
      <c r="A31" s="313"/>
      <c r="B31" s="907"/>
      <c r="C31" s="907" t="s">
        <v>793</v>
      </c>
      <c r="D31" s="314">
        <v>5810.7050899999995</v>
      </c>
      <c r="E31" s="314">
        <v>3001.7953199999997</v>
      </c>
      <c r="F31" s="314">
        <v>7204.578590000001</v>
      </c>
      <c r="G31" s="314">
        <v>6976.7394699999995</v>
      </c>
      <c r="H31" s="314">
        <v>15204.89716</v>
      </c>
      <c r="I31" s="314">
        <v>15868.786249999997</v>
      </c>
      <c r="J31" s="314">
        <v>18420.382140000005</v>
      </c>
      <c r="K31" s="314">
        <v>18949.861290000001</v>
      </c>
      <c r="L31" s="314">
        <v>32228.370110000003</v>
      </c>
      <c r="M31" s="314">
        <v>34984.004009999997</v>
      </c>
      <c r="N31" s="314">
        <v>78868.933090000006</v>
      </c>
      <c r="O31" s="315">
        <v>79781.18634</v>
      </c>
      <c r="P31" s="900"/>
      <c r="R31" s="906"/>
    </row>
    <row r="32" spans="1:18" hidden="1">
      <c r="A32" s="313"/>
      <c r="B32" s="907"/>
      <c r="C32" s="907" t="s">
        <v>801</v>
      </c>
      <c r="D32" s="314">
        <v>4.7425699999999997</v>
      </c>
      <c r="E32" s="314">
        <v>7.9379999999999997</v>
      </c>
      <c r="F32" s="314">
        <v>29.753</v>
      </c>
      <c r="G32" s="314">
        <v>63.764000000000003</v>
      </c>
      <c r="H32" s="314">
        <v>44.02</v>
      </c>
      <c r="I32" s="314">
        <v>31.2</v>
      </c>
      <c r="J32" s="314">
        <v>31.239000000000001</v>
      </c>
      <c r="K32" s="314">
        <v>15.98</v>
      </c>
      <c r="L32" s="314">
        <v>29.871290000000002</v>
      </c>
      <c r="M32" s="314">
        <v>21.143999999999998</v>
      </c>
      <c r="N32" s="314">
        <v>139.62585999999999</v>
      </c>
      <c r="O32" s="315">
        <v>140.02600000000001</v>
      </c>
      <c r="P32" s="900"/>
      <c r="R32" s="906"/>
    </row>
    <row r="33" spans="1:18">
      <c r="A33" s="313">
        <v>7</v>
      </c>
      <c r="B33" s="1433" t="s">
        <v>802</v>
      </c>
      <c r="C33" s="1433"/>
      <c r="D33" s="314">
        <v>746.36322999999993</v>
      </c>
      <c r="E33" s="314">
        <v>788.16896999999994</v>
      </c>
      <c r="F33" s="314">
        <v>446.12726000000004</v>
      </c>
      <c r="G33" s="314">
        <v>351.67815000000002</v>
      </c>
      <c r="H33" s="314">
        <v>85.754519999999999</v>
      </c>
      <c r="I33" s="314">
        <v>47.558</v>
      </c>
      <c r="J33" s="314">
        <v>43.348239999999997</v>
      </c>
      <c r="K33" s="314">
        <v>30.03079</v>
      </c>
      <c r="L33" s="314">
        <v>366.04912000000002</v>
      </c>
      <c r="M33" s="314">
        <v>378.52918</v>
      </c>
      <c r="N33" s="314">
        <v>1687.64237</v>
      </c>
      <c r="O33" s="315">
        <v>1595.9650899999999</v>
      </c>
      <c r="P33" s="900"/>
      <c r="R33" s="906"/>
    </row>
    <row r="34" spans="1:18" ht="26.25" customHeight="1">
      <c r="A34" s="313">
        <v>8</v>
      </c>
      <c r="B34" s="1433" t="s">
        <v>195</v>
      </c>
      <c r="C34" s="1433"/>
      <c r="D34" s="314">
        <v>107.15647</v>
      </c>
      <c r="E34" s="314">
        <v>92.21105</v>
      </c>
      <c r="F34" s="314">
        <v>13.5625</v>
      </c>
      <c r="G34" s="314">
        <v>26.47925</v>
      </c>
      <c r="H34" s="314">
        <v>0</v>
      </c>
      <c r="I34" s="314">
        <v>3.2069999999999999</v>
      </c>
      <c r="J34" s="314">
        <v>2.806</v>
      </c>
      <c r="K34" s="314">
        <v>0</v>
      </c>
      <c r="L34" s="314">
        <v>0</v>
      </c>
      <c r="M34" s="314">
        <v>0</v>
      </c>
      <c r="N34" s="314">
        <v>123.52497</v>
      </c>
      <c r="O34" s="315">
        <v>121.8973</v>
      </c>
      <c r="P34" s="900"/>
      <c r="R34" s="906"/>
    </row>
    <row r="35" spans="1:18">
      <c r="A35" s="313">
        <v>9</v>
      </c>
      <c r="B35" s="1433" t="s">
        <v>803</v>
      </c>
      <c r="C35" s="1433"/>
      <c r="D35" s="314">
        <v>1104.6231099999998</v>
      </c>
      <c r="E35" s="314">
        <v>1404.8415899999998</v>
      </c>
      <c r="F35" s="314">
        <v>189.46053000000001</v>
      </c>
      <c r="G35" s="314">
        <v>126.69583999999999</v>
      </c>
      <c r="H35" s="314">
        <v>68.077659999999995</v>
      </c>
      <c r="I35" s="314">
        <v>63.020510000000002</v>
      </c>
      <c r="J35" s="314">
        <v>48.302369999999996</v>
      </c>
      <c r="K35" s="314">
        <v>22.148419999999998</v>
      </c>
      <c r="L35" s="314">
        <v>24.009970000000003</v>
      </c>
      <c r="M35" s="314">
        <v>28.280239999999999</v>
      </c>
      <c r="N35" s="314">
        <v>1434.4736400000002</v>
      </c>
      <c r="O35" s="315">
        <v>1644.9866000000002</v>
      </c>
      <c r="P35" s="900"/>
      <c r="R35" s="906"/>
    </row>
    <row r="36" spans="1:18" ht="33" customHeight="1">
      <c r="A36" s="313">
        <v>10</v>
      </c>
      <c r="B36" s="1425" t="s">
        <v>804</v>
      </c>
      <c r="C36" s="1425"/>
      <c r="D36" s="908">
        <v>48139.741009999998</v>
      </c>
      <c r="E36" s="908">
        <v>61182.859060000003</v>
      </c>
      <c r="F36" s="908">
        <v>28411.085140000003</v>
      </c>
      <c r="G36" s="908">
        <v>30311.716980000005</v>
      </c>
      <c r="H36" s="908">
        <v>20535.682339999999</v>
      </c>
      <c r="I36" s="908">
        <v>22724.446760000003</v>
      </c>
      <c r="J36" s="908">
        <v>23522.104950000004</v>
      </c>
      <c r="K36" s="908">
        <v>27341.371910000002</v>
      </c>
      <c r="L36" s="908">
        <v>33565.865490000004</v>
      </c>
      <c r="M36" s="908">
        <v>37163.245719999999</v>
      </c>
      <c r="N36" s="908">
        <v>154174.47892999998</v>
      </c>
      <c r="O36" s="909">
        <v>178723.64043</v>
      </c>
      <c r="P36" s="900"/>
      <c r="R36" s="906"/>
    </row>
    <row r="37" spans="1:18">
      <c r="A37" s="1428" t="s">
        <v>805</v>
      </c>
      <c r="B37" s="1429"/>
      <c r="C37" s="1429"/>
      <c r="D37" s="1430"/>
      <c r="E37" s="1431"/>
      <c r="F37" s="1431"/>
      <c r="G37" s="1431"/>
      <c r="H37" s="1431"/>
      <c r="I37" s="1431"/>
      <c r="J37" s="1431"/>
      <c r="K37" s="1431"/>
      <c r="L37" s="1431"/>
      <c r="M37" s="1431"/>
      <c r="N37" s="1431"/>
      <c r="O37" s="1432"/>
      <c r="P37" s="900"/>
      <c r="R37" s="906"/>
    </row>
    <row r="38" spans="1:18">
      <c r="A38" s="313">
        <v>11</v>
      </c>
      <c r="B38" s="1433" t="s">
        <v>806</v>
      </c>
      <c r="C38" s="1433"/>
      <c r="D38" s="314">
        <v>56803.172159999995</v>
      </c>
      <c r="E38" s="314">
        <v>64017.118109999996</v>
      </c>
      <c r="F38" s="314">
        <v>0</v>
      </c>
      <c r="G38" s="314">
        <v>0</v>
      </c>
      <c r="H38" s="314">
        <v>0</v>
      </c>
      <c r="I38" s="314">
        <v>0</v>
      </c>
      <c r="J38" s="314">
        <v>0</v>
      </c>
      <c r="K38" s="314">
        <v>0</v>
      </c>
      <c r="L38" s="314">
        <v>0</v>
      </c>
      <c r="M38" s="314">
        <v>0</v>
      </c>
      <c r="N38" s="314">
        <v>56803.172159999995</v>
      </c>
      <c r="O38" s="315">
        <v>64017.118109999996</v>
      </c>
      <c r="P38" s="900"/>
      <c r="R38" s="906"/>
    </row>
    <row r="39" spans="1:18" ht="25.5" hidden="1">
      <c r="A39" s="313"/>
      <c r="B39" s="907"/>
      <c r="C39" s="907" t="s">
        <v>789</v>
      </c>
      <c r="D39" s="314">
        <v>0</v>
      </c>
      <c r="E39" s="314">
        <v>0</v>
      </c>
      <c r="F39" s="314">
        <v>0</v>
      </c>
      <c r="G39" s="314">
        <v>0</v>
      </c>
      <c r="H39" s="314">
        <v>0</v>
      </c>
      <c r="I39" s="314">
        <v>0</v>
      </c>
      <c r="J39" s="314">
        <v>0</v>
      </c>
      <c r="K39" s="314">
        <v>0</v>
      </c>
      <c r="L39" s="314">
        <v>0</v>
      </c>
      <c r="M39" s="314">
        <v>0</v>
      </c>
      <c r="N39" s="314">
        <v>0</v>
      </c>
      <c r="O39" s="315">
        <v>0</v>
      </c>
      <c r="P39" s="900"/>
      <c r="R39" s="906"/>
    </row>
    <row r="40" spans="1:18" ht="25.5" hidden="1">
      <c r="A40" s="313"/>
      <c r="B40" s="907"/>
      <c r="C40" s="907" t="s">
        <v>790</v>
      </c>
      <c r="D40" s="314">
        <v>0</v>
      </c>
      <c r="E40" s="314">
        <v>0</v>
      </c>
      <c r="F40" s="314">
        <v>0</v>
      </c>
      <c r="G40" s="314">
        <v>0</v>
      </c>
      <c r="H40" s="314">
        <v>0</v>
      </c>
      <c r="I40" s="314">
        <v>0</v>
      </c>
      <c r="J40" s="314">
        <v>0</v>
      </c>
      <c r="K40" s="314">
        <v>0</v>
      </c>
      <c r="L40" s="314">
        <v>0</v>
      </c>
      <c r="M40" s="314">
        <v>0</v>
      </c>
      <c r="N40" s="314">
        <v>0</v>
      </c>
      <c r="O40" s="315">
        <v>0</v>
      </c>
      <c r="P40" s="900"/>
      <c r="R40" s="906"/>
    </row>
    <row r="41" spans="1:18" hidden="1">
      <c r="A41" s="313"/>
      <c r="B41" s="907"/>
      <c r="C41" s="907" t="s">
        <v>791</v>
      </c>
      <c r="D41" s="314">
        <v>0</v>
      </c>
      <c r="E41" s="314">
        <v>0</v>
      </c>
      <c r="F41" s="314">
        <v>0</v>
      </c>
      <c r="G41" s="314">
        <v>0</v>
      </c>
      <c r="H41" s="314">
        <v>0</v>
      </c>
      <c r="I41" s="314">
        <v>0</v>
      </c>
      <c r="J41" s="314">
        <v>0</v>
      </c>
      <c r="K41" s="314">
        <v>0</v>
      </c>
      <c r="L41" s="314">
        <v>0</v>
      </c>
      <c r="M41" s="314">
        <v>0</v>
      </c>
      <c r="N41" s="314">
        <v>0</v>
      </c>
      <c r="O41" s="315">
        <v>0</v>
      </c>
      <c r="P41" s="900"/>
      <c r="R41" s="906"/>
    </row>
    <row r="42" spans="1:18" hidden="1">
      <c r="A42" s="313"/>
      <c r="B42" s="907"/>
      <c r="C42" s="907" t="s">
        <v>799</v>
      </c>
      <c r="D42" s="314">
        <v>0</v>
      </c>
      <c r="E42" s="314">
        <v>0</v>
      </c>
      <c r="F42" s="314">
        <v>0</v>
      </c>
      <c r="G42" s="314">
        <v>0</v>
      </c>
      <c r="H42" s="314">
        <v>0</v>
      </c>
      <c r="I42" s="314">
        <v>0</v>
      </c>
      <c r="J42" s="314">
        <v>0</v>
      </c>
      <c r="K42" s="314">
        <v>0</v>
      </c>
      <c r="L42" s="314">
        <v>0</v>
      </c>
      <c r="M42" s="314">
        <v>0</v>
      </c>
      <c r="N42" s="314">
        <v>0</v>
      </c>
      <c r="O42" s="315">
        <v>0</v>
      </c>
      <c r="P42" s="900"/>
      <c r="R42" s="906"/>
    </row>
    <row r="43" spans="1:18" hidden="1">
      <c r="A43" s="313"/>
      <c r="B43" s="907"/>
      <c r="C43" s="907" t="s">
        <v>807</v>
      </c>
      <c r="D43" s="314">
        <v>0</v>
      </c>
      <c r="E43" s="314">
        <v>0</v>
      </c>
      <c r="F43" s="314">
        <v>0</v>
      </c>
      <c r="G43" s="314">
        <v>0</v>
      </c>
      <c r="H43" s="314">
        <v>0</v>
      </c>
      <c r="I43" s="314">
        <v>0</v>
      </c>
      <c r="J43" s="314">
        <v>0</v>
      </c>
      <c r="K43" s="314">
        <v>0</v>
      </c>
      <c r="L43" s="314">
        <v>0</v>
      </c>
      <c r="M43" s="314">
        <v>0</v>
      </c>
      <c r="N43" s="314">
        <v>0</v>
      </c>
      <c r="O43" s="315">
        <v>0</v>
      </c>
      <c r="P43" s="900"/>
      <c r="R43" s="906"/>
    </row>
    <row r="44" spans="1:18" hidden="1">
      <c r="A44" s="313"/>
      <c r="B44" s="907"/>
      <c r="C44" s="907" t="s">
        <v>808</v>
      </c>
      <c r="D44" s="314">
        <v>0</v>
      </c>
      <c r="E44" s="314">
        <v>0</v>
      </c>
      <c r="F44" s="314">
        <v>0</v>
      </c>
      <c r="G44" s="314">
        <v>0</v>
      </c>
      <c r="H44" s="314">
        <v>0</v>
      </c>
      <c r="I44" s="314">
        <v>0</v>
      </c>
      <c r="J44" s="314">
        <v>0</v>
      </c>
      <c r="K44" s="314">
        <v>0</v>
      </c>
      <c r="L44" s="314">
        <v>0</v>
      </c>
      <c r="M44" s="314">
        <v>0</v>
      </c>
      <c r="N44" s="314">
        <v>0</v>
      </c>
      <c r="O44" s="315">
        <v>0</v>
      </c>
      <c r="P44" s="900"/>
      <c r="R44" s="906"/>
    </row>
    <row r="45" spans="1:18">
      <c r="A45" s="313">
        <v>12</v>
      </c>
      <c r="B45" s="1433" t="s">
        <v>792</v>
      </c>
      <c r="C45" s="1433"/>
      <c r="D45" s="314">
        <v>0</v>
      </c>
      <c r="E45" s="314">
        <v>0</v>
      </c>
      <c r="F45" s="314">
        <v>0</v>
      </c>
      <c r="G45" s="314">
        <v>0</v>
      </c>
      <c r="H45" s="314">
        <v>0</v>
      </c>
      <c r="I45" s="314">
        <v>0.90400000000000003</v>
      </c>
      <c r="J45" s="314">
        <v>0.26300000000000001</v>
      </c>
      <c r="K45" s="314">
        <v>0</v>
      </c>
      <c r="L45" s="314">
        <v>0</v>
      </c>
      <c r="M45" s="314">
        <v>0</v>
      </c>
      <c r="N45" s="314">
        <v>0.26300000000000001</v>
      </c>
      <c r="O45" s="315">
        <v>0.90400000000000003</v>
      </c>
      <c r="P45" s="900"/>
      <c r="R45" s="906"/>
    </row>
    <row r="46" spans="1:18">
      <c r="A46" s="313">
        <v>13</v>
      </c>
      <c r="B46" s="1433" t="s">
        <v>809</v>
      </c>
      <c r="C46" s="1433"/>
      <c r="D46" s="314">
        <v>20820.472080000003</v>
      </c>
      <c r="E46" s="314">
        <v>21170.802789999998</v>
      </c>
      <c r="F46" s="314">
        <v>22429.769969999998</v>
      </c>
      <c r="G46" s="314">
        <v>21089.03962</v>
      </c>
      <c r="H46" s="314">
        <v>34647.806909999999</v>
      </c>
      <c r="I46" s="314">
        <v>36179.977569999995</v>
      </c>
      <c r="J46" s="314">
        <v>20670.648499999999</v>
      </c>
      <c r="K46" s="314">
        <v>24397.9149</v>
      </c>
      <c r="L46" s="314">
        <v>34276.842159999993</v>
      </c>
      <c r="M46" s="314">
        <v>43686.647870000001</v>
      </c>
      <c r="N46" s="314">
        <v>132845.53962</v>
      </c>
      <c r="O46" s="315">
        <v>146524.38274999999</v>
      </c>
      <c r="P46" s="900"/>
      <c r="R46" s="906"/>
    </row>
    <row r="47" spans="1:18" hidden="1">
      <c r="A47" s="313"/>
      <c r="B47" s="907"/>
      <c r="C47" s="907" t="s">
        <v>810</v>
      </c>
      <c r="D47" s="314">
        <v>12637.066629999999</v>
      </c>
      <c r="E47" s="314">
        <v>11520.746949999999</v>
      </c>
      <c r="F47" s="314">
        <v>0</v>
      </c>
      <c r="G47" s="314">
        <v>2.809E-2</v>
      </c>
      <c r="H47" s="314">
        <v>0</v>
      </c>
      <c r="I47" s="314">
        <v>0</v>
      </c>
      <c r="J47" s="314">
        <v>0</v>
      </c>
      <c r="K47" s="314">
        <v>0.45650000000000002</v>
      </c>
      <c r="L47" s="314">
        <v>0</v>
      </c>
      <c r="M47" s="314">
        <v>0</v>
      </c>
      <c r="N47" s="314">
        <v>12637.066629999999</v>
      </c>
      <c r="O47" s="315">
        <v>11521.231539999999</v>
      </c>
      <c r="P47" s="900"/>
      <c r="R47" s="906"/>
    </row>
    <row r="48" spans="1:18" hidden="1">
      <c r="A48" s="313"/>
      <c r="B48" s="907"/>
      <c r="C48" s="907" t="s">
        <v>811</v>
      </c>
      <c r="D48" s="314">
        <v>8183.4054500000002</v>
      </c>
      <c r="E48" s="314">
        <v>9650.0558399999991</v>
      </c>
      <c r="F48" s="314">
        <v>22429.769969999998</v>
      </c>
      <c r="G48" s="314">
        <v>21089.01153</v>
      </c>
      <c r="H48" s="314">
        <v>34647.806909999999</v>
      </c>
      <c r="I48" s="314">
        <v>36179.977569999995</v>
      </c>
      <c r="J48" s="314">
        <v>20670.648499999999</v>
      </c>
      <c r="K48" s="314">
        <v>24397.4584</v>
      </c>
      <c r="L48" s="314">
        <v>34276.842159999993</v>
      </c>
      <c r="M48" s="314">
        <v>43686.647870000001</v>
      </c>
      <c r="N48" s="314">
        <v>120208.47299000001</v>
      </c>
      <c r="O48" s="315">
        <v>135003.15120999998</v>
      </c>
      <c r="P48" s="900"/>
      <c r="R48" s="906"/>
    </row>
    <row r="49" spans="1:18">
      <c r="A49" s="313">
        <v>14</v>
      </c>
      <c r="B49" s="1433" t="s">
        <v>812</v>
      </c>
      <c r="C49" s="1433"/>
      <c r="D49" s="314">
        <v>750.77800000000002</v>
      </c>
      <c r="E49" s="314">
        <v>322.80900000000003</v>
      </c>
      <c r="F49" s="314">
        <v>168.79599999999999</v>
      </c>
      <c r="G49" s="314">
        <v>371.661</v>
      </c>
      <c r="H49" s="314">
        <v>1753.9636700000001</v>
      </c>
      <c r="I49" s="314">
        <v>696.84699999999998</v>
      </c>
      <c r="J49" s="314">
        <v>370.83600000000001</v>
      </c>
      <c r="K49" s="314">
        <v>657.82452000000001</v>
      </c>
      <c r="L49" s="314">
        <v>2825.30987</v>
      </c>
      <c r="M49" s="314">
        <v>6059.933</v>
      </c>
      <c r="N49" s="314">
        <v>5869.68354</v>
      </c>
      <c r="O49" s="315">
        <v>8109.0745199999992</v>
      </c>
      <c r="P49" s="900"/>
      <c r="R49" s="906"/>
    </row>
    <row r="50" spans="1:18" ht="27.75" customHeight="1">
      <c r="A50" s="313">
        <v>15</v>
      </c>
      <c r="B50" s="1433" t="s">
        <v>813</v>
      </c>
      <c r="C50" s="1433"/>
      <c r="D50" s="314">
        <v>0</v>
      </c>
      <c r="E50" s="314">
        <v>0</v>
      </c>
      <c r="F50" s="314">
        <v>0</v>
      </c>
      <c r="G50" s="314">
        <v>0</v>
      </c>
      <c r="H50" s="314">
        <v>0</v>
      </c>
      <c r="I50" s="314">
        <v>0</v>
      </c>
      <c r="J50" s="314">
        <v>0</v>
      </c>
      <c r="K50" s="314">
        <v>0</v>
      </c>
      <c r="L50" s="314">
        <v>0</v>
      </c>
      <c r="M50" s="314">
        <v>615.04999999999995</v>
      </c>
      <c r="N50" s="314">
        <v>0</v>
      </c>
      <c r="O50" s="315">
        <v>615.04999999999995</v>
      </c>
      <c r="P50" s="900"/>
      <c r="R50" s="906"/>
    </row>
    <row r="51" spans="1:18">
      <c r="A51" s="313">
        <v>16</v>
      </c>
      <c r="B51" s="1433" t="s">
        <v>814</v>
      </c>
      <c r="C51" s="1433"/>
      <c r="D51" s="314">
        <v>597.15134000000012</v>
      </c>
      <c r="E51" s="314">
        <v>659.01939000000004</v>
      </c>
      <c r="F51" s="314">
        <v>349.09208999999998</v>
      </c>
      <c r="G51" s="314">
        <v>387.11484999999999</v>
      </c>
      <c r="H51" s="314">
        <v>326.39601999999996</v>
      </c>
      <c r="I51" s="314">
        <v>245.91849999999999</v>
      </c>
      <c r="J51" s="314">
        <v>112.04640000000001</v>
      </c>
      <c r="K51" s="314">
        <v>86.088250000000002</v>
      </c>
      <c r="L51" s="314">
        <v>160.87916000000001</v>
      </c>
      <c r="M51" s="314">
        <v>191.07747000000001</v>
      </c>
      <c r="N51" s="314">
        <v>1545.5650099999998</v>
      </c>
      <c r="O51" s="315">
        <v>1569.2184600000001</v>
      </c>
      <c r="P51" s="900"/>
      <c r="R51" s="906"/>
    </row>
    <row r="52" spans="1:18">
      <c r="A52" s="313">
        <v>17</v>
      </c>
      <c r="B52" s="1433" t="s">
        <v>815</v>
      </c>
      <c r="C52" s="1433"/>
      <c r="D52" s="314">
        <v>4.6091300000000004</v>
      </c>
      <c r="E52" s="314">
        <v>6.1961599999999999</v>
      </c>
      <c r="F52" s="314">
        <v>4.1809700000000003</v>
      </c>
      <c r="G52" s="314">
        <v>0.48199999999999998</v>
      </c>
      <c r="H52" s="314">
        <v>0</v>
      </c>
      <c r="I52" s="314">
        <v>0.38500000000000001</v>
      </c>
      <c r="J52" s="314">
        <v>1.637</v>
      </c>
      <c r="K52" s="314">
        <v>1.673</v>
      </c>
      <c r="L52" s="314">
        <v>0</v>
      </c>
      <c r="M52" s="314">
        <v>0</v>
      </c>
      <c r="N52" s="314">
        <v>10.427100000000001</v>
      </c>
      <c r="O52" s="315">
        <v>8.7361599999999999</v>
      </c>
      <c r="P52" s="900"/>
      <c r="R52" s="906"/>
    </row>
    <row r="53" spans="1:18">
      <c r="A53" s="313">
        <v>18</v>
      </c>
      <c r="B53" s="1433" t="s">
        <v>816</v>
      </c>
      <c r="C53" s="1433"/>
      <c r="D53" s="314">
        <v>6.1779999999999999</v>
      </c>
      <c r="E53" s="314">
        <v>2.9390000000000001</v>
      </c>
      <c r="F53" s="314">
        <v>9.6640000000000004E-2</v>
      </c>
      <c r="G53" s="314">
        <v>0.10936</v>
      </c>
      <c r="H53" s="314">
        <v>0.19446000000000002</v>
      </c>
      <c r="I53" s="314">
        <v>0.22091999999999998</v>
      </c>
      <c r="J53" s="314">
        <v>0.29169</v>
      </c>
      <c r="K53" s="314">
        <v>0.33885999999999999</v>
      </c>
      <c r="L53" s="314">
        <v>0.55347000000000002</v>
      </c>
      <c r="M53" s="314">
        <v>0.48581000000000002</v>
      </c>
      <c r="N53" s="314">
        <v>7.31426</v>
      </c>
      <c r="O53" s="315">
        <v>4.0939499999999995</v>
      </c>
      <c r="P53" s="900"/>
      <c r="R53" s="906"/>
    </row>
    <row r="54" spans="1:18">
      <c r="A54" s="313">
        <v>19</v>
      </c>
      <c r="B54" s="1433" t="s">
        <v>817</v>
      </c>
      <c r="C54" s="1433"/>
      <c r="D54" s="314">
        <v>1466.00452</v>
      </c>
      <c r="E54" s="314">
        <v>2252.8665499999997</v>
      </c>
      <c r="F54" s="314">
        <v>446.32026000000002</v>
      </c>
      <c r="G54" s="314">
        <v>771.83064999999999</v>
      </c>
      <c r="H54" s="314">
        <v>16.90371</v>
      </c>
      <c r="I54" s="314">
        <v>12.066840000000001</v>
      </c>
      <c r="J54" s="314">
        <v>5.4296699999999998</v>
      </c>
      <c r="K54" s="314">
        <v>3.5720000000000001</v>
      </c>
      <c r="L54" s="314">
        <v>3.3180000000000001</v>
      </c>
      <c r="M54" s="314">
        <v>2.8639999999999999</v>
      </c>
      <c r="N54" s="314">
        <v>1937.9761599999999</v>
      </c>
      <c r="O54" s="315">
        <v>3043.2000400000002</v>
      </c>
      <c r="P54" s="900"/>
      <c r="R54" s="906"/>
    </row>
    <row r="55" spans="1:18" ht="27.75" customHeight="1">
      <c r="A55" s="910">
        <v>20</v>
      </c>
      <c r="B55" s="1427" t="s">
        <v>818</v>
      </c>
      <c r="C55" s="1427"/>
      <c r="D55" s="908">
        <v>80448.365229999996</v>
      </c>
      <c r="E55" s="908">
        <v>88431.758000000002</v>
      </c>
      <c r="F55" s="908">
        <v>23398.255929999999</v>
      </c>
      <c r="G55" s="908">
        <v>22620.23748</v>
      </c>
      <c r="H55" s="908">
        <v>36745.264769999994</v>
      </c>
      <c r="I55" s="908">
        <v>37136.31983</v>
      </c>
      <c r="J55" s="908">
        <v>21161.152260000003</v>
      </c>
      <c r="K55" s="908">
        <v>25147.411530000001</v>
      </c>
      <c r="L55" s="908">
        <v>37266.90266</v>
      </c>
      <c r="M55" s="908">
        <v>50556.058149999997</v>
      </c>
      <c r="N55" s="908">
        <v>199019.94084999998</v>
      </c>
      <c r="O55" s="909">
        <v>223891.78499000001</v>
      </c>
      <c r="P55" s="900"/>
      <c r="R55" s="906"/>
    </row>
    <row r="56" spans="1:18">
      <c r="A56" s="1428" t="s">
        <v>819</v>
      </c>
      <c r="B56" s="1429"/>
      <c r="C56" s="1429"/>
      <c r="D56" s="1430"/>
      <c r="E56" s="1431"/>
      <c r="F56" s="1431"/>
      <c r="G56" s="1431"/>
      <c r="H56" s="1431"/>
      <c r="I56" s="1431"/>
      <c r="J56" s="1431"/>
      <c r="K56" s="1431"/>
      <c r="L56" s="1431"/>
      <c r="M56" s="1431"/>
      <c r="N56" s="1431"/>
      <c r="O56" s="1432"/>
      <c r="P56" s="900"/>
      <c r="R56" s="906"/>
    </row>
    <row r="57" spans="1:18">
      <c r="A57" s="313">
        <v>21</v>
      </c>
      <c r="B57" s="1433" t="s">
        <v>820</v>
      </c>
      <c r="C57" s="1433"/>
      <c r="D57" s="314">
        <v>86.801910000000007</v>
      </c>
      <c r="E57" s="314">
        <v>328.65179000000001</v>
      </c>
      <c r="F57" s="314">
        <v>0</v>
      </c>
      <c r="G57" s="314">
        <v>38.551690000000001</v>
      </c>
      <c r="H57" s="314">
        <v>650.95600000000002</v>
      </c>
      <c r="I57" s="314">
        <v>55.376550000000002</v>
      </c>
      <c r="J57" s="314">
        <v>53.914999999999999</v>
      </c>
      <c r="K57" s="314">
        <v>550.78417000000002</v>
      </c>
      <c r="L57" s="314">
        <v>203.04300000000001</v>
      </c>
      <c r="M57" s="314">
        <v>74.651150000000001</v>
      </c>
      <c r="N57" s="314">
        <v>994.71590999999989</v>
      </c>
      <c r="O57" s="315">
        <v>1048.0153499999999</v>
      </c>
      <c r="P57" s="900"/>
      <c r="R57" s="906"/>
    </row>
    <row r="58" spans="1:18">
      <c r="A58" s="313">
        <v>22</v>
      </c>
      <c r="B58" s="1433" t="s">
        <v>821</v>
      </c>
      <c r="C58" s="1433"/>
      <c r="D58" s="314">
        <v>6325.3387999999995</v>
      </c>
      <c r="E58" s="314">
        <v>6364.2948899999992</v>
      </c>
      <c r="F58" s="314">
        <v>1156.6044999999999</v>
      </c>
      <c r="G58" s="314">
        <v>1124.6996100000001</v>
      </c>
      <c r="H58" s="314">
        <v>3479.2440899999997</v>
      </c>
      <c r="I58" s="314">
        <v>3123.2264500000001</v>
      </c>
      <c r="J58" s="314">
        <v>3383.69605</v>
      </c>
      <c r="K58" s="314">
        <v>3703.0107499999999</v>
      </c>
      <c r="L58" s="314">
        <v>4368.3502500000004</v>
      </c>
      <c r="M58" s="314">
        <v>5314.0933599999998</v>
      </c>
      <c r="N58" s="314">
        <v>18713.233690000001</v>
      </c>
      <c r="O58" s="315">
        <v>19629.325060000003</v>
      </c>
      <c r="P58" s="900"/>
      <c r="R58" s="906"/>
    </row>
    <row r="59" spans="1:18">
      <c r="A59" s="313">
        <v>23</v>
      </c>
      <c r="B59" s="1425" t="s">
        <v>822</v>
      </c>
      <c r="C59" s="1425"/>
      <c r="D59" s="908">
        <v>-6238.5368899999994</v>
      </c>
      <c r="E59" s="908">
        <v>-6035.6430999999993</v>
      </c>
      <c r="F59" s="908">
        <v>-1156.6044999999999</v>
      </c>
      <c r="G59" s="908">
        <v>-1086.1479199999999</v>
      </c>
      <c r="H59" s="908">
        <v>-2828.28809</v>
      </c>
      <c r="I59" s="908">
        <v>-3067.8499000000002</v>
      </c>
      <c r="J59" s="908">
        <v>-3329.7810499999996</v>
      </c>
      <c r="K59" s="908">
        <v>-3152.22658</v>
      </c>
      <c r="L59" s="908">
        <v>-4165.3072499999998</v>
      </c>
      <c r="M59" s="908">
        <v>-5239.4422100000002</v>
      </c>
      <c r="N59" s="908">
        <v>-17718.517780000002</v>
      </c>
      <c r="O59" s="909">
        <v>-18581.309710000001</v>
      </c>
      <c r="P59" s="900"/>
      <c r="R59" s="906"/>
    </row>
    <row r="60" spans="1:18">
      <c r="A60" s="910">
        <v>24</v>
      </c>
      <c r="B60" s="1425" t="s">
        <v>823</v>
      </c>
      <c r="C60" s="1425"/>
      <c r="D60" s="908">
        <v>-38547.161109999994</v>
      </c>
      <c r="E60" s="908">
        <v>-33284.54204</v>
      </c>
      <c r="F60" s="908">
        <v>3856.2247100000045</v>
      </c>
      <c r="G60" s="908">
        <v>6605.33158</v>
      </c>
      <c r="H60" s="908">
        <v>-19037.870519999997</v>
      </c>
      <c r="I60" s="908">
        <v>-17479.722969999999</v>
      </c>
      <c r="J60" s="908">
        <v>-968.8283599999985</v>
      </c>
      <c r="K60" s="908">
        <v>-958.26620000000003</v>
      </c>
      <c r="L60" s="908">
        <v>-7866.344419999994</v>
      </c>
      <c r="M60" s="908">
        <v>-18632.254639999999</v>
      </c>
      <c r="N60" s="908">
        <v>-62563.979700000018</v>
      </c>
      <c r="O60" s="909">
        <v>-63749.454270000009</v>
      </c>
      <c r="P60" s="900"/>
      <c r="R60" s="906"/>
    </row>
    <row r="61" spans="1:18" ht="13.5" thickBot="1">
      <c r="A61" s="911">
        <v>25</v>
      </c>
      <c r="B61" s="1426" t="s">
        <v>824</v>
      </c>
      <c r="C61" s="1426"/>
      <c r="D61" s="912">
        <v>-38547.161109999994</v>
      </c>
      <c r="E61" s="912">
        <v>-33284.54204</v>
      </c>
      <c r="F61" s="912">
        <v>-34690.936399999991</v>
      </c>
      <c r="G61" s="912">
        <v>-26679.210460000002</v>
      </c>
      <c r="H61" s="912">
        <v>-53728.806919999988</v>
      </c>
      <c r="I61" s="912">
        <v>-44158.933429999997</v>
      </c>
      <c r="J61" s="912">
        <v>-54697.635279999988</v>
      </c>
      <c r="K61" s="912">
        <v>-45117.199629999996</v>
      </c>
      <c r="L61" s="912">
        <v>-62563.979699999982</v>
      </c>
      <c r="M61" s="912">
        <v>-63749.454270000009</v>
      </c>
      <c r="N61" s="912"/>
      <c r="O61" s="913"/>
      <c r="P61" s="900"/>
      <c r="R61" s="906"/>
    </row>
    <row r="62" spans="1:18">
      <c r="A62" s="900"/>
      <c r="B62" s="900"/>
      <c r="C62" s="900"/>
      <c r="D62" s="914"/>
      <c r="E62" s="914"/>
      <c r="F62" s="914"/>
      <c r="G62" s="914"/>
      <c r="H62" s="914"/>
      <c r="I62" s="914"/>
      <c r="J62" s="914"/>
      <c r="K62" s="914"/>
      <c r="L62" s="914"/>
      <c r="M62" s="914"/>
      <c r="N62" s="914"/>
      <c r="O62" s="914"/>
      <c r="P62" s="900"/>
    </row>
    <row r="64" spans="1:18">
      <c r="E64" s="906"/>
      <c r="F64" s="906"/>
      <c r="G64" s="906"/>
      <c r="H64" s="906"/>
      <c r="I64" s="906"/>
      <c r="J64" s="906"/>
      <c r="K64" s="906"/>
      <c r="L64" s="906"/>
      <c r="M64" s="906"/>
      <c r="N64" s="906"/>
      <c r="O64" s="906"/>
    </row>
    <row r="66" spans="5:5">
      <c r="E66" s="906"/>
    </row>
  </sheetData>
  <mergeCells count="42">
    <mergeCell ref="N1:O1"/>
    <mergeCell ref="A3:O3"/>
    <mergeCell ref="L5:O5"/>
    <mergeCell ref="A6:A7"/>
    <mergeCell ref="B6:C7"/>
    <mergeCell ref="D6:E6"/>
    <mergeCell ref="F6:G6"/>
    <mergeCell ref="H6:I6"/>
    <mergeCell ref="J6:K6"/>
    <mergeCell ref="L6:M6"/>
    <mergeCell ref="B35:C35"/>
    <mergeCell ref="N6:O6"/>
    <mergeCell ref="A8:C8"/>
    <mergeCell ref="D8:O8"/>
    <mergeCell ref="B9:C9"/>
    <mergeCell ref="B10:C10"/>
    <mergeCell ref="B14:C14"/>
    <mergeCell ref="B19:C19"/>
    <mergeCell ref="B22:C22"/>
    <mergeCell ref="B27:C27"/>
    <mergeCell ref="B33:C33"/>
    <mergeCell ref="B34:C34"/>
    <mergeCell ref="B54:C54"/>
    <mergeCell ref="B36:C36"/>
    <mergeCell ref="A37:C37"/>
    <mergeCell ref="D37:O37"/>
    <mergeCell ref="B38:C38"/>
    <mergeCell ref="B45:C45"/>
    <mergeCell ref="B46:C46"/>
    <mergeCell ref="B49:C49"/>
    <mergeCell ref="B50:C50"/>
    <mergeCell ref="B51:C51"/>
    <mergeCell ref="B52:C52"/>
    <mergeCell ref="B53:C53"/>
    <mergeCell ref="B60:C60"/>
    <mergeCell ref="B61:C61"/>
    <mergeCell ref="B55:C55"/>
    <mergeCell ref="A56:C56"/>
    <mergeCell ref="D56:O56"/>
    <mergeCell ref="B57:C57"/>
    <mergeCell ref="B58:C58"/>
    <mergeCell ref="B59:C59"/>
  </mergeCells>
  <pageMargins left="0.70866141732283472" right="0.70866141732283472" top="0.74803149606299213" bottom="0.74803149606299213" header="0.31496062992125984" footer="0.31496062992125984"/>
  <pageSetup paperSize="9" scale="65" orientation="landscape" verticalDpi="0" r:id="rId1"/>
</worksheet>
</file>

<file path=xl/worksheets/sheet22.xml><?xml version="1.0" encoding="utf-8"?>
<worksheet xmlns="http://schemas.openxmlformats.org/spreadsheetml/2006/main" xmlns:r="http://schemas.openxmlformats.org/officeDocument/2006/relationships">
  <sheetPr>
    <pageSetUpPr fitToPage="1"/>
  </sheetPr>
  <dimension ref="A1:Q69"/>
  <sheetViews>
    <sheetView workbookViewId="0">
      <selection activeCell="C2" sqref="C2"/>
    </sheetView>
  </sheetViews>
  <sheetFormatPr defaultRowHeight="12.75"/>
  <cols>
    <col min="1" max="1" width="4.7109375" style="901" customWidth="1"/>
    <col min="2" max="2" width="13.42578125" style="901" customWidth="1"/>
    <col min="3" max="3" width="21.28515625" style="901" customWidth="1"/>
    <col min="4" max="4" width="11.28515625" style="901" bestFit="1" customWidth="1"/>
    <col min="5" max="5" width="11.5703125" style="901" bestFit="1" customWidth="1"/>
    <col min="6" max="15" width="11.28515625" style="901" bestFit="1" customWidth="1"/>
    <col min="16" max="16384" width="9.140625" style="901"/>
  </cols>
  <sheetData>
    <row r="1" spans="1:17" s="915" customFormat="1" ht="15" customHeight="1">
      <c r="N1" s="1453" t="s">
        <v>825</v>
      </c>
      <c r="O1" s="1453"/>
      <c r="P1" s="916"/>
      <c r="Q1" s="916"/>
    </row>
    <row r="2" spans="1:17" s="915" customFormat="1" ht="15" customHeight="1">
      <c r="L2" s="917"/>
      <c r="M2" s="917"/>
      <c r="N2" s="917"/>
      <c r="O2" s="917"/>
    </row>
    <row r="3" spans="1:17" s="915" customFormat="1" ht="14.25" customHeight="1">
      <c r="A3" s="1442" t="s">
        <v>826</v>
      </c>
      <c r="B3" s="1442"/>
      <c r="C3" s="1442"/>
      <c r="D3" s="1442"/>
      <c r="E3" s="1442"/>
      <c r="F3" s="1442"/>
      <c r="G3" s="1442"/>
      <c r="H3" s="1442"/>
      <c r="I3" s="1442"/>
      <c r="J3" s="1442"/>
      <c r="K3" s="1442"/>
      <c r="L3" s="1442"/>
      <c r="M3" s="1442"/>
      <c r="N3" s="1442"/>
      <c r="O3" s="1442"/>
    </row>
    <row r="4" spans="1:17" s="915" customFormat="1">
      <c r="A4" s="917"/>
      <c r="B4" s="917"/>
      <c r="C4" s="917"/>
      <c r="D4" s="917"/>
      <c r="E4" s="917"/>
      <c r="F4" s="917"/>
      <c r="G4" s="917"/>
      <c r="H4" s="917"/>
      <c r="I4" s="917"/>
      <c r="J4" s="917"/>
      <c r="K4" s="917"/>
      <c r="L4" s="917"/>
      <c r="M4" s="917"/>
    </row>
    <row r="5" spans="1:17" ht="13.5" customHeight="1" thickBot="1">
      <c r="A5" s="900"/>
      <c r="B5" s="900"/>
      <c r="C5" s="900"/>
      <c r="D5" s="900"/>
      <c r="E5" s="900"/>
      <c r="F5" s="900"/>
      <c r="G5" s="900"/>
      <c r="H5" s="900"/>
      <c r="I5" s="900"/>
      <c r="J5" s="900"/>
      <c r="K5" s="900"/>
      <c r="L5" s="918"/>
      <c r="M5" s="918"/>
      <c r="N5" s="1443" t="s">
        <v>28</v>
      </c>
      <c r="O5" s="1443"/>
      <c r="P5" s="900"/>
    </row>
    <row r="6" spans="1:17" ht="28.5" customHeight="1">
      <c r="A6" s="1454" t="s">
        <v>780</v>
      </c>
      <c r="B6" s="1457" t="s">
        <v>149</v>
      </c>
      <c r="C6" s="1458"/>
      <c r="D6" s="1463" t="s">
        <v>827</v>
      </c>
      <c r="E6" s="1463"/>
      <c r="F6" s="1463"/>
      <c r="G6" s="1463"/>
      <c r="H6" s="1463"/>
      <c r="I6" s="1463"/>
      <c r="J6" s="1463" t="s">
        <v>828</v>
      </c>
      <c r="K6" s="1463"/>
      <c r="L6" s="1463"/>
      <c r="M6" s="1463"/>
      <c r="N6" s="1463"/>
      <c r="O6" s="1464"/>
      <c r="P6" s="900"/>
    </row>
    <row r="7" spans="1:17" ht="26.25" customHeight="1">
      <c r="A7" s="1455"/>
      <c r="B7" s="1459"/>
      <c r="C7" s="1460"/>
      <c r="D7" s="1465" t="s">
        <v>781</v>
      </c>
      <c r="E7" s="1465"/>
      <c r="F7" s="1465" t="s">
        <v>782</v>
      </c>
      <c r="G7" s="1465"/>
      <c r="H7" s="1465" t="s">
        <v>783</v>
      </c>
      <c r="I7" s="1465"/>
      <c r="J7" s="1465" t="s">
        <v>781</v>
      </c>
      <c r="K7" s="1465"/>
      <c r="L7" s="1465" t="s">
        <v>782</v>
      </c>
      <c r="M7" s="1465"/>
      <c r="N7" s="1465" t="s">
        <v>783</v>
      </c>
      <c r="O7" s="1466"/>
      <c r="P7" s="900"/>
    </row>
    <row r="8" spans="1:17" ht="24.75" customHeight="1">
      <c r="A8" s="1456"/>
      <c r="B8" s="1461"/>
      <c r="C8" s="1462"/>
      <c r="D8" s="919">
        <v>40178</v>
      </c>
      <c r="E8" s="919">
        <v>40543</v>
      </c>
      <c r="F8" s="919">
        <v>40178</v>
      </c>
      <c r="G8" s="919">
        <v>40543</v>
      </c>
      <c r="H8" s="919">
        <v>40178</v>
      </c>
      <c r="I8" s="919">
        <v>40543</v>
      </c>
      <c r="J8" s="919">
        <v>40178</v>
      </c>
      <c r="K8" s="919">
        <v>40543</v>
      </c>
      <c r="L8" s="919">
        <v>40178</v>
      </c>
      <c r="M8" s="919">
        <v>40543</v>
      </c>
      <c r="N8" s="919">
        <v>40178</v>
      </c>
      <c r="O8" s="920">
        <v>40543</v>
      </c>
      <c r="P8" s="900"/>
    </row>
    <row r="9" spans="1:17" ht="12.75" customHeight="1">
      <c r="A9" s="1467" t="s">
        <v>786</v>
      </c>
      <c r="B9" s="1465"/>
      <c r="C9" s="1465"/>
      <c r="D9" s="1468"/>
      <c r="E9" s="1469"/>
      <c r="F9" s="1469"/>
      <c r="G9" s="1469"/>
      <c r="H9" s="1469"/>
      <c r="I9" s="1469"/>
      <c r="J9" s="1469"/>
      <c r="K9" s="1469"/>
      <c r="L9" s="1469"/>
      <c r="M9" s="1469"/>
      <c r="N9" s="1469"/>
      <c r="O9" s="1470"/>
      <c r="P9" s="900"/>
    </row>
    <row r="10" spans="1:17" ht="37.5" customHeight="1">
      <c r="A10" s="313">
        <v>1</v>
      </c>
      <c r="B10" s="1433" t="s">
        <v>787</v>
      </c>
      <c r="C10" s="1433"/>
      <c r="D10" s="314">
        <v>22654.027620000001</v>
      </c>
      <c r="E10" s="314">
        <v>26710.657350000001</v>
      </c>
      <c r="F10" s="314">
        <v>87.946309999999997</v>
      </c>
      <c r="G10" s="314">
        <v>0.46491999999999994</v>
      </c>
      <c r="H10" s="314">
        <v>0</v>
      </c>
      <c r="I10" s="314">
        <v>0</v>
      </c>
      <c r="J10" s="314">
        <v>0</v>
      </c>
      <c r="K10" s="314">
        <v>0</v>
      </c>
      <c r="L10" s="314">
        <v>0</v>
      </c>
      <c r="M10" s="314">
        <v>0</v>
      </c>
      <c r="N10" s="314">
        <v>0</v>
      </c>
      <c r="O10" s="315">
        <v>0</v>
      </c>
      <c r="P10" s="900"/>
    </row>
    <row r="11" spans="1:17" ht="30" customHeight="1">
      <c r="A11" s="313">
        <v>2</v>
      </c>
      <c r="B11" s="1433" t="s">
        <v>788</v>
      </c>
      <c r="C11" s="1433"/>
      <c r="D11" s="314">
        <v>32.734000000000002</v>
      </c>
      <c r="E11" s="314">
        <v>8.4600000000000009</v>
      </c>
      <c r="F11" s="314">
        <v>435.18799999999999</v>
      </c>
      <c r="G11" s="314">
        <v>109.98399999999999</v>
      </c>
      <c r="H11" s="314">
        <v>66.894999999999996</v>
      </c>
      <c r="I11" s="314">
        <v>0</v>
      </c>
      <c r="J11" s="314">
        <v>0</v>
      </c>
      <c r="K11" s="314">
        <v>0</v>
      </c>
      <c r="L11" s="314">
        <v>0</v>
      </c>
      <c r="M11" s="314">
        <v>0</v>
      </c>
      <c r="N11" s="314">
        <v>0</v>
      </c>
      <c r="O11" s="315">
        <v>0</v>
      </c>
      <c r="P11" s="900"/>
    </row>
    <row r="12" spans="1:17" ht="25.5" hidden="1">
      <c r="A12" s="313"/>
      <c r="B12" s="907"/>
      <c r="C12" s="907" t="s">
        <v>789</v>
      </c>
      <c r="D12" s="314">
        <v>29.81</v>
      </c>
      <c r="E12" s="314">
        <v>0</v>
      </c>
      <c r="F12" s="314">
        <v>79.474999999999994</v>
      </c>
      <c r="G12" s="314">
        <v>99.867000000000004</v>
      </c>
      <c r="H12" s="314">
        <v>0</v>
      </c>
      <c r="I12" s="314">
        <v>0</v>
      </c>
      <c r="J12" s="314">
        <v>0</v>
      </c>
      <c r="K12" s="314">
        <v>0</v>
      </c>
      <c r="L12" s="314">
        <v>0</v>
      </c>
      <c r="M12" s="314">
        <v>0</v>
      </c>
      <c r="N12" s="314">
        <v>0</v>
      </c>
      <c r="O12" s="315">
        <v>0</v>
      </c>
      <c r="P12" s="900"/>
    </row>
    <row r="13" spans="1:17" ht="25.5" hidden="1">
      <c r="A13" s="313"/>
      <c r="B13" s="907"/>
      <c r="C13" s="907" t="s">
        <v>790</v>
      </c>
      <c r="D13" s="314">
        <v>0</v>
      </c>
      <c r="E13" s="314">
        <v>0</v>
      </c>
      <c r="F13" s="314">
        <v>355.71300000000002</v>
      </c>
      <c r="G13" s="314">
        <v>10.117000000000001</v>
      </c>
      <c r="H13" s="314">
        <v>60.168999999999997</v>
      </c>
      <c r="I13" s="314">
        <v>0</v>
      </c>
      <c r="J13" s="314">
        <v>0</v>
      </c>
      <c r="K13" s="314">
        <v>0</v>
      </c>
      <c r="L13" s="314">
        <v>0</v>
      </c>
      <c r="M13" s="314">
        <v>0</v>
      </c>
      <c r="N13" s="314">
        <v>0</v>
      </c>
      <c r="O13" s="315">
        <v>0</v>
      </c>
      <c r="P13" s="900"/>
    </row>
    <row r="14" spans="1:17" ht="24.75" hidden="1" customHeight="1">
      <c r="A14" s="313"/>
      <c r="B14" s="907"/>
      <c r="C14" s="907" t="s">
        <v>791</v>
      </c>
      <c r="D14" s="314">
        <v>2.9239999999999999</v>
      </c>
      <c r="E14" s="314">
        <v>8.4600000000000009</v>
      </c>
      <c r="F14" s="314">
        <v>0</v>
      </c>
      <c r="G14" s="314">
        <v>0</v>
      </c>
      <c r="H14" s="314">
        <v>6.726</v>
      </c>
      <c r="I14" s="314">
        <v>0</v>
      </c>
      <c r="J14" s="314">
        <v>0</v>
      </c>
      <c r="K14" s="314">
        <v>0</v>
      </c>
      <c r="L14" s="314">
        <v>0</v>
      </c>
      <c r="M14" s="314">
        <v>0</v>
      </c>
      <c r="N14" s="314">
        <v>0</v>
      </c>
      <c r="O14" s="315">
        <v>0</v>
      </c>
      <c r="P14" s="900"/>
    </row>
    <row r="15" spans="1:17">
      <c r="A15" s="313">
        <v>3</v>
      </c>
      <c r="B15" s="1433" t="s">
        <v>792</v>
      </c>
      <c r="C15" s="1433"/>
      <c r="D15" s="314">
        <v>14.612</v>
      </c>
      <c r="E15" s="314">
        <v>0</v>
      </c>
      <c r="F15" s="314">
        <v>0</v>
      </c>
      <c r="G15" s="314">
        <v>0</v>
      </c>
      <c r="H15" s="314">
        <v>0</v>
      </c>
      <c r="I15" s="314">
        <v>2.597</v>
      </c>
      <c r="J15" s="314">
        <v>0</v>
      </c>
      <c r="K15" s="314">
        <v>0</v>
      </c>
      <c r="L15" s="314">
        <v>0</v>
      </c>
      <c r="M15" s="314">
        <v>0</v>
      </c>
      <c r="N15" s="314">
        <v>0</v>
      </c>
      <c r="O15" s="315">
        <v>2.597</v>
      </c>
      <c r="P15" s="900"/>
    </row>
    <row r="16" spans="1:17" ht="55.5" customHeight="1">
      <c r="A16" s="313">
        <v>4</v>
      </c>
      <c r="B16" s="1433" t="s">
        <v>829</v>
      </c>
      <c r="C16" s="1433"/>
      <c r="D16" s="314">
        <v>0</v>
      </c>
      <c r="E16" s="314">
        <v>0</v>
      </c>
      <c r="F16" s="314">
        <v>0</v>
      </c>
      <c r="G16" s="314">
        <v>0</v>
      </c>
      <c r="H16" s="314">
        <v>0</v>
      </c>
      <c r="I16" s="314">
        <v>0</v>
      </c>
      <c r="J16" s="314">
        <v>0</v>
      </c>
      <c r="K16" s="314">
        <v>0</v>
      </c>
      <c r="L16" s="314">
        <v>-120</v>
      </c>
      <c r="M16" s="314">
        <v>0</v>
      </c>
      <c r="N16" s="314">
        <v>0</v>
      </c>
      <c r="O16" s="315">
        <v>0</v>
      </c>
      <c r="P16" s="900"/>
    </row>
    <row r="17" spans="1:16" ht="25.5">
      <c r="A17" s="313"/>
      <c r="B17" s="907"/>
      <c r="C17" s="907" t="s">
        <v>789</v>
      </c>
      <c r="D17" s="314">
        <v>0</v>
      </c>
      <c r="E17" s="314">
        <v>0</v>
      </c>
      <c r="F17" s="314">
        <v>0</v>
      </c>
      <c r="G17" s="314">
        <v>0</v>
      </c>
      <c r="H17" s="314">
        <v>0</v>
      </c>
      <c r="I17" s="314">
        <v>0</v>
      </c>
      <c r="J17" s="314">
        <v>0</v>
      </c>
      <c r="K17" s="314">
        <v>0</v>
      </c>
      <c r="L17" s="314">
        <v>0</v>
      </c>
      <c r="M17" s="314">
        <v>0</v>
      </c>
      <c r="N17" s="314">
        <v>0</v>
      </c>
      <c r="O17" s="315">
        <v>0</v>
      </c>
      <c r="P17" s="900"/>
    </row>
    <row r="18" spans="1:16" ht="25.5">
      <c r="A18" s="313"/>
      <c r="B18" s="907"/>
      <c r="C18" s="907" t="s">
        <v>790</v>
      </c>
      <c r="D18" s="314">
        <v>0</v>
      </c>
      <c r="E18" s="314">
        <v>0</v>
      </c>
      <c r="F18" s="314">
        <v>0</v>
      </c>
      <c r="G18" s="314">
        <v>0</v>
      </c>
      <c r="H18" s="314">
        <v>0</v>
      </c>
      <c r="I18" s="314">
        <v>0</v>
      </c>
      <c r="J18" s="314">
        <v>0</v>
      </c>
      <c r="K18" s="314">
        <v>0</v>
      </c>
      <c r="L18" s="314">
        <v>0</v>
      </c>
      <c r="M18" s="314">
        <v>0</v>
      </c>
      <c r="N18" s="314">
        <v>0</v>
      </c>
      <c r="O18" s="315">
        <v>0</v>
      </c>
      <c r="P18" s="900"/>
    </row>
    <row r="19" spans="1:16" ht="25.5">
      <c r="A19" s="313"/>
      <c r="B19" s="907"/>
      <c r="C19" s="907" t="s">
        <v>791</v>
      </c>
      <c r="D19" s="314">
        <v>0</v>
      </c>
      <c r="E19" s="314">
        <v>0</v>
      </c>
      <c r="F19" s="314">
        <v>0</v>
      </c>
      <c r="G19" s="314">
        <v>0</v>
      </c>
      <c r="H19" s="314">
        <v>0</v>
      </c>
      <c r="I19" s="314">
        <v>0</v>
      </c>
      <c r="J19" s="314">
        <v>0</v>
      </c>
      <c r="K19" s="314">
        <v>0</v>
      </c>
      <c r="L19" s="314">
        <v>0</v>
      </c>
      <c r="M19" s="314">
        <v>0</v>
      </c>
      <c r="N19" s="314">
        <v>0</v>
      </c>
      <c r="O19" s="315">
        <v>0</v>
      </c>
      <c r="P19" s="900"/>
    </row>
    <row r="20" spans="1:16">
      <c r="A20" s="313"/>
      <c r="B20" s="907"/>
      <c r="C20" s="907" t="s">
        <v>793</v>
      </c>
      <c r="D20" s="314">
        <v>0</v>
      </c>
      <c r="E20" s="314">
        <v>0</v>
      </c>
      <c r="F20" s="314">
        <v>0</v>
      </c>
      <c r="G20" s="314">
        <v>0</v>
      </c>
      <c r="H20" s="314">
        <v>0</v>
      </c>
      <c r="I20" s="314">
        <v>0</v>
      </c>
      <c r="J20" s="314">
        <v>0</v>
      </c>
      <c r="K20" s="314">
        <v>0</v>
      </c>
      <c r="L20" s="314">
        <v>-120</v>
      </c>
      <c r="M20" s="314">
        <v>0</v>
      </c>
      <c r="N20" s="314">
        <v>0</v>
      </c>
      <c r="O20" s="315">
        <v>0</v>
      </c>
      <c r="P20" s="900"/>
    </row>
    <row r="21" spans="1:16">
      <c r="A21" s="313">
        <v>5</v>
      </c>
      <c r="B21" s="1433" t="s">
        <v>794</v>
      </c>
      <c r="C21" s="1433"/>
      <c r="D21" s="314">
        <v>551.10219999999993</v>
      </c>
      <c r="E21" s="314">
        <v>1716.0889999999999</v>
      </c>
      <c r="F21" s="314">
        <v>2494.2260000000001</v>
      </c>
      <c r="G21" s="314">
        <v>3869.5720000000001</v>
      </c>
      <c r="H21" s="314">
        <v>254.57900000000001</v>
      </c>
      <c r="I21" s="314">
        <v>194.465</v>
      </c>
      <c r="J21" s="314">
        <v>0</v>
      </c>
      <c r="K21" s="314">
        <v>3.6</v>
      </c>
      <c r="L21" s="314">
        <v>0</v>
      </c>
      <c r="M21" s="314">
        <v>-630.25</v>
      </c>
      <c r="N21" s="314">
        <v>0</v>
      </c>
      <c r="O21" s="315">
        <v>0</v>
      </c>
      <c r="P21" s="900"/>
    </row>
    <row r="22" spans="1:16" ht="25.5">
      <c r="A22" s="313"/>
      <c r="B22" s="907"/>
      <c r="C22" s="907" t="s">
        <v>789</v>
      </c>
      <c r="D22" s="314">
        <v>509.81200000000001</v>
      </c>
      <c r="E22" s="314">
        <v>1584.124</v>
      </c>
      <c r="F22" s="314">
        <v>2494.2260000000001</v>
      </c>
      <c r="G22" s="314">
        <v>3869.5720000000001</v>
      </c>
      <c r="H22" s="314">
        <v>69.046999999999997</v>
      </c>
      <c r="I22" s="314">
        <v>62.5</v>
      </c>
      <c r="J22" s="314">
        <v>0</v>
      </c>
      <c r="K22" s="314">
        <v>3.6</v>
      </c>
      <c r="L22" s="314">
        <v>0</v>
      </c>
      <c r="M22" s="314">
        <v>-630.25</v>
      </c>
      <c r="N22" s="314">
        <v>0</v>
      </c>
      <c r="O22" s="315">
        <v>0</v>
      </c>
      <c r="P22" s="900"/>
    </row>
    <row r="23" spans="1:16" ht="25.5">
      <c r="A23" s="313"/>
      <c r="B23" s="907"/>
      <c r="C23" s="907" t="s">
        <v>790</v>
      </c>
      <c r="D23" s="314">
        <v>41.290199999999999</v>
      </c>
      <c r="E23" s="314">
        <v>131.965</v>
      </c>
      <c r="F23" s="314">
        <v>0</v>
      </c>
      <c r="G23" s="314">
        <v>0</v>
      </c>
      <c r="H23" s="314">
        <v>185.53200000000001</v>
      </c>
      <c r="I23" s="314">
        <v>131.965</v>
      </c>
      <c r="J23" s="314">
        <v>0</v>
      </c>
      <c r="K23" s="314">
        <v>0</v>
      </c>
      <c r="L23" s="314">
        <v>0</v>
      </c>
      <c r="M23" s="314">
        <v>0</v>
      </c>
      <c r="N23" s="314">
        <v>0</v>
      </c>
      <c r="O23" s="315">
        <v>0</v>
      </c>
      <c r="P23" s="900"/>
    </row>
    <row r="24" spans="1:16">
      <c r="A24" s="313">
        <v>6</v>
      </c>
      <c r="B24" s="1433" t="s">
        <v>795</v>
      </c>
      <c r="C24" s="1433"/>
      <c r="D24" s="314">
        <v>2710.8449299999997</v>
      </c>
      <c r="E24" s="314">
        <v>6235.6611899999998</v>
      </c>
      <c r="F24" s="314">
        <v>10441.227999999999</v>
      </c>
      <c r="G24" s="314">
        <v>12651.74735</v>
      </c>
      <c r="H24" s="314">
        <v>2838.6590000000001</v>
      </c>
      <c r="I24" s="314">
        <v>5194.53</v>
      </c>
      <c r="J24" s="314">
        <v>708</v>
      </c>
      <c r="K24" s="314">
        <v>770</v>
      </c>
      <c r="L24" s="314">
        <v>120</v>
      </c>
      <c r="M24" s="314">
        <v>-1350</v>
      </c>
      <c r="N24" s="314">
        <v>-314</v>
      </c>
      <c r="O24" s="315">
        <v>-4520</v>
      </c>
      <c r="P24" s="900"/>
    </row>
    <row r="25" spans="1:16" ht="25.5">
      <c r="A25" s="313"/>
      <c r="B25" s="907"/>
      <c r="C25" s="907" t="s">
        <v>789</v>
      </c>
      <c r="D25" s="314">
        <v>2672.181</v>
      </c>
      <c r="E25" s="314">
        <v>6174.4618200000004</v>
      </c>
      <c r="F25" s="314">
        <v>10432.227999999999</v>
      </c>
      <c r="G25" s="314">
        <v>12651.74735</v>
      </c>
      <c r="H25" s="314">
        <v>2838.6590000000001</v>
      </c>
      <c r="I25" s="314">
        <v>5194.53</v>
      </c>
      <c r="J25" s="314">
        <v>708</v>
      </c>
      <c r="K25" s="314">
        <v>770</v>
      </c>
      <c r="L25" s="314">
        <v>120</v>
      </c>
      <c r="M25" s="314">
        <v>-1350</v>
      </c>
      <c r="N25" s="314">
        <v>-314</v>
      </c>
      <c r="O25" s="315">
        <v>-4520</v>
      </c>
      <c r="P25" s="900"/>
    </row>
    <row r="26" spans="1:16" ht="25.5">
      <c r="A26" s="313"/>
      <c r="B26" s="907"/>
      <c r="C26" s="907" t="s">
        <v>790</v>
      </c>
      <c r="D26" s="314">
        <v>0</v>
      </c>
      <c r="E26" s="314">
        <v>6.0000000000000001E-3</v>
      </c>
      <c r="F26" s="314">
        <v>9</v>
      </c>
      <c r="G26" s="314">
        <v>0</v>
      </c>
      <c r="H26" s="314">
        <v>0</v>
      </c>
      <c r="I26" s="314">
        <v>0</v>
      </c>
      <c r="J26" s="314">
        <v>0</v>
      </c>
      <c r="K26" s="314">
        <v>0</v>
      </c>
      <c r="L26" s="314">
        <v>0</v>
      </c>
      <c r="M26" s="314">
        <v>0</v>
      </c>
      <c r="N26" s="314">
        <v>0</v>
      </c>
      <c r="O26" s="315">
        <v>0</v>
      </c>
      <c r="P26" s="900"/>
    </row>
    <row r="27" spans="1:16" ht="25.5">
      <c r="A27" s="313"/>
      <c r="B27" s="907"/>
      <c r="C27" s="907" t="s">
        <v>791</v>
      </c>
      <c r="D27" s="314">
        <v>38.663930000000001</v>
      </c>
      <c r="E27" s="314">
        <v>61.193369999999994</v>
      </c>
      <c r="F27" s="314">
        <v>0</v>
      </c>
      <c r="G27" s="314">
        <v>0</v>
      </c>
      <c r="H27" s="314">
        <v>0</v>
      </c>
      <c r="I27" s="314">
        <v>0</v>
      </c>
      <c r="J27" s="314">
        <v>0</v>
      </c>
      <c r="K27" s="314">
        <v>0</v>
      </c>
      <c r="L27" s="314">
        <v>0</v>
      </c>
      <c r="M27" s="314">
        <v>0</v>
      </c>
      <c r="N27" s="314">
        <v>0</v>
      </c>
      <c r="O27" s="315">
        <v>0</v>
      </c>
      <c r="P27" s="900"/>
    </row>
    <row r="28" spans="1:16">
      <c r="A28" s="313"/>
      <c r="B28" s="907"/>
      <c r="C28" s="907" t="s">
        <v>796</v>
      </c>
      <c r="D28" s="314">
        <v>0</v>
      </c>
      <c r="E28" s="314">
        <v>0</v>
      </c>
      <c r="F28" s="314">
        <v>0</v>
      </c>
      <c r="G28" s="314">
        <v>0</v>
      </c>
      <c r="H28" s="314">
        <v>0</v>
      </c>
      <c r="I28" s="314">
        <v>0</v>
      </c>
      <c r="J28" s="314">
        <v>0</v>
      </c>
      <c r="K28" s="314">
        <v>0</v>
      </c>
      <c r="L28" s="314">
        <v>0</v>
      </c>
      <c r="M28" s="314">
        <v>0</v>
      </c>
      <c r="N28" s="314">
        <v>0</v>
      </c>
      <c r="O28" s="315">
        <v>0</v>
      </c>
      <c r="P28" s="900"/>
    </row>
    <row r="29" spans="1:16">
      <c r="A29" s="313">
        <v>7</v>
      </c>
      <c r="B29" s="1433" t="s">
        <v>797</v>
      </c>
      <c r="C29" s="1433"/>
      <c r="D29" s="314">
        <v>14273.49459</v>
      </c>
      <c r="E29" s="314">
        <v>20375.147950000002</v>
      </c>
      <c r="F29" s="314">
        <v>13449.42642</v>
      </c>
      <c r="G29" s="314">
        <v>10400.679529999999</v>
      </c>
      <c r="H29" s="314">
        <v>15630.686029999999</v>
      </c>
      <c r="I29" s="314">
        <v>13736.227959999998</v>
      </c>
      <c r="J29" s="314">
        <v>-189.34437000000003</v>
      </c>
      <c r="K29" s="314">
        <v>-43.054630000000003</v>
      </c>
      <c r="L29" s="314">
        <v>-2486.9176499999999</v>
      </c>
      <c r="M29" s="314">
        <v>-2266.51818</v>
      </c>
      <c r="N29" s="314">
        <v>-1906.9228599999999</v>
      </c>
      <c r="O29" s="315">
        <v>-2712.08887</v>
      </c>
      <c r="P29" s="900"/>
    </row>
    <row r="30" spans="1:16" ht="25.5">
      <c r="A30" s="313"/>
      <c r="B30" s="907"/>
      <c r="C30" s="907" t="s">
        <v>798</v>
      </c>
      <c r="D30" s="314">
        <v>11174.472900000001</v>
      </c>
      <c r="E30" s="314">
        <v>18238.225050000001</v>
      </c>
      <c r="F30" s="314">
        <v>7195.1953800000001</v>
      </c>
      <c r="G30" s="314">
        <v>4416.3945899999999</v>
      </c>
      <c r="H30" s="314">
        <v>1869.84827</v>
      </c>
      <c r="I30" s="314">
        <v>350.73829000000001</v>
      </c>
      <c r="J30" s="314">
        <v>0</v>
      </c>
      <c r="K30" s="314">
        <v>0</v>
      </c>
      <c r="L30" s="314">
        <v>50</v>
      </c>
      <c r="M30" s="314">
        <v>0</v>
      </c>
      <c r="N30" s="314">
        <v>0</v>
      </c>
      <c r="O30" s="315">
        <v>0</v>
      </c>
      <c r="P30" s="900"/>
    </row>
    <row r="31" spans="1:16">
      <c r="A31" s="313"/>
      <c r="B31" s="907"/>
      <c r="C31" s="907" t="s">
        <v>799</v>
      </c>
      <c r="D31" s="314">
        <v>51.997</v>
      </c>
      <c r="E31" s="314">
        <v>0</v>
      </c>
      <c r="F31" s="314">
        <v>0</v>
      </c>
      <c r="G31" s="314">
        <v>0</v>
      </c>
      <c r="H31" s="314">
        <v>0</v>
      </c>
      <c r="I31" s="314">
        <v>0</v>
      </c>
      <c r="J31" s="314">
        <v>0</v>
      </c>
      <c r="K31" s="314">
        <v>0</v>
      </c>
      <c r="L31" s="314">
        <v>0</v>
      </c>
      <c r="M31" s="314">
        <v>0</v>
      </c>
      <c r="N31" s="314">
        <v>0</v>
      </c>
      <c r="O31" s="315">
        <v>0</v>
      </c>
      <c r="P31" s="900"/>
    </row>
    <row r="32" spans="1:16">
      <c r="A32" s="313"/>
      <c r="B32" s="907"/>
      <c r="C32" s="907" t="s">
        <v>800</v>
      </c>
      <c r="D32" s="314">
        <v>0</v>
      </c>
      <c r="E32" s="314">
        <v>0</v>
      </c>
      <c r="F32" s="314">
        <v>0</v>
      </c>
      <c r="G32" s="314">
        <v>0</v>
      </c>
      <c r="H32" s="314">
        <v>0</v>
      </c>
      <c r="I32" s="314">
        <v>0</v>
      </c>
      <c r="J32" s="314">
        <v>0</v>
      </c>
      <c r="K32" s="314">
        <v>0</v>
      </c>
      <c r="L32" s="314">
        <v>0</v>
      </c>
      <c r="M32" s="314">
        <v>0</v>
      </c>
      <c r="N32" s="314">
        <v>0</v>
      </c>
      <c r="O32" s="315">
        <v>0</v>
      </c>
      <c r="P32" s="900"/>
    </row>
    <row r="33" spans="1:16">
      <c r="A33" s="313"/>
      <c r="B33" s="907"/>
      <c r="C33" s="907" t="s">
        <v>793</v>
      </c>
      <c r="D33" s="314">
        <v>3043.6161199999997</v>
      </c>
      <c r="E33" s="314">
        <v>2131.9429</v>
      </c>
      <c r="F33" s="314">
        <v>6224.47804</v>
      </c>
      <c r="G33" s="314">
        <v>5966.3709400000007</v>
      </c>
      <c r="H33" s="314">
        <v>13716.81776</v>
      </c>
      <c r="I33" s="314">
        <v>13354.28967</v>
      </c>
      <c r="J33" s="314">
        <v>-189.34437000000003</v>
      </c>
      <c r="K33" s="314">
        <v>-43.054630000000003</v>
      </c>
      <c r="L33" s="314">
        <v>-2536.9176499999999</v>
      </c>
      <c r="M33" s="314">
        <v>-2266.51818</v>
      </c>
      <c r="N33" s="314">
        <v>-1906.9228599999999</v>
      </c>
      <c r="O33" s="315">
        <v>-2712.08887</v>
      </c>
      <c r="P33" s="900"/>
    </row>
    <row r="34" spans="1:16">
      <c r="A34" s="313"/>
      <c r="B34" s="907"/>
      <c r="C34" s="907" t="s">
        <v>801</v>
      </c>
      <c r="D34" s="314">
        <v>3.4085700000000001</v>
      </c>
      <c r="E34" s="314">
        <v>4.9800000000000004</v>
      </c>
      <c r="F34" s="314">
        <v>29.753</v>
      </c>
      <c r="G34" s="314">
        <v>17.914000000000001</v>
      </c>
      <c r="H34" s="314">
        <v>44.02</v>
      </c>
      <c r="I34" s="314">
        <v>31.2</v>
      </c>
      <c r="J34" s="314">
        <v>0</v>
      </c>
      <c r="K34" s="314">
        <v>0</v>
      </c>
      <c r="L34" s="314">
        <v>0</v>
      </c>
      <c r="M34" s="314">
        <v>0</v>
      </c>
      <c r="N34" s="314">
        <v>0</v>
      </c>
      <c r="O34" s="315">
        <v>0</v>
      </c>
      <c r="P34" s="900"/>
    </row>
    <row r="35" spans="1:16">
      <c r="A35" s="313">
        <v>8</v>
      </c>
      <c r="B35" s="1433" t="s">
        <v>802</v>
      </c>
      <c r="C35" s="1433"/>
      <c r="D35" s="314">
        <v>509.60561999999993</v>
      </c>
      <c r="E35" s="314">
        <v>515.31592000000001</v>
      </c>
      <c r="F35" s="314">
        <v>470.89787000000001</v>
      </c>
      <c r="G35" s="314">
        <v>480.12061999999997</v>
      </c>
      <c r="H35" s="314">
        <v>270.39049</v>
      </c>
      <c r="I35" s="314">
        <v>326.02724999999998</v>
      </c>
      <c r="J35" s="314">
        <v>32.575000000000003</v>
      </c>
      <c r="K35" s="314">
        <v>24.355</v>
      </c>
      <c r="L35" s="314">
        <v>116.979</v>
      </c>
      <c r="M35" s="314">
        <v>139.68</v>
      </c>
      <c r="N35" s="314">
        <v>235.35579999999999</v>
      </c>
      <c r="O35" s="315">
        <v>189.27424999999999</v>
      </c>
      <c r="P35" s="900"/>
    </row>
    <row r="36" spans="1:16">
      <c r="A36" s="313">
        <v>9</v>
      </c>
      <c r="B36" s="1433" t="s">
        <v>195</v>
      </c>
      <c r="C36" s="1433"/>
      <c r="D36" s="314">
        <v>102.88609999999998</v>
      </c>
      <c r="E36" s="314">
        <v>88.103800000000007</v>
      </c>
      <c r="F36" s="314">
        <v>16.752500000000001</v>
      </c>
      <c r="G36" s="314">
        <v>28.671250000000001</v>
      </c>
      <c r="H36" s="314">
        <v>3.66</v>
      </c>
      <c r="I36" s="314">
        <v>6.42</v>
      </c>
      <c r="J36" s="314">
        <v>3.1379999999999999</v>
      </c>
      <c r="K36" s="314">
        <v>3.0459999999999998</v>
      </c>
      <c r="L36" s="314">
        <v>12.298999999999999</v>
      </c>
      <c r="M36" s="314">
        <v>12.977</v>
      </c>
      <c r="N36" s="314">
        <v>36.186</v>
      </c>
      <c r="O36" s="315">
        <v>27.428000000000001</v>
      </c>
      <c r="P36" s="900"/>
    </row>
    <row r="37" spans="1:16">
      <c r="A37" s="313">
        <v>10</v>
      </c>
      <c r="B37" s="1433" t="s">
        <v>803</v>
      </c>
      <c r="C37" s="1433"/>
      <c r="D37" s="314">
        <v>870.59134999999992</v>
      </c>
      <c r="E37" s="314">
        <v>1134.2766000000001</v>
      </c>
      <c r="F37" s="314">
        <v>189.57144</v>
      </c>
      <c r="G37" s="314">
        <v>96.059839999999994</v>
      </c>
      <c r="H37" s="314">
        <v>68.077010000000001</v>
      </c>
      <c r="I37" s="314">
        <v>64.25851999999999</v>
      </c>
      <c r="J37" s="314">
        <v>0.80100000000000005</v>
      </c>
      <c r="K37" s="314">
        <v>1.494</v>
      </c>
      <c r="L37" s="314">
        <v>0</v>
      </c>
      <c r="M37" s="314">
        <v>0</v>
      </c>
      <c r="N37" s="314">
        <v>0</v>
      </c>
      <c r="O37" s="315">
        <v>0</v>
      </c>
      <c r="P37" s="900"/>
    </row>
    <row r="38" spans="1:16">
      <c r="A38" s="313">
        <v>11</v>
      </c>
      <c r="B38" s="1425" t="s">
        <v>830</v>
      </c>
      <c r="C38" s="1425"/>
      <c r="D38" s="908">
        <v>41719.898410000002</v>
      </c>
      <c r="E38" s="908">
        <v>56783.711809999993</v>
      </c>
      <c r="F38" s="908">
        <v>27585.236540000002</v>
      </c>
      <c r="G38" s="908">
        <v>27637.299510000001</v>
      </c>
      <c r="H38" s="908">
        <v>19132.946530000001</v>
      </c>
      <c r="I38" s="908">
        <v>19524.525730000001</v>
      </c>
      <c r="J38" s="908">
        <v>555.16962999999998</v>
      </c>
      <c r="K38" s="908">
        <v>759.44037000000003</v>
      </c>
      <c r="L38" s="908">
        <v>-2357.6396500000001</v>
      </c>
      <c r="M38" s="908">
        <v>-4094.1111800000003</v>
      </c>
      <c r="N38" s="908">
        <v>-1949.3810599999999</v>
      </c>
      <c r="O38" s="909">
        <v>-7012.7896200000005</v>
      </c>
      <c r="P38" s="900"/>
    </row>
    <row r="39" spans="1:16">
      <c r="A39" s="1428" t="s">
        <v>805</v>
      </c>
      <c r="B39" s="1429"/>
      <c r="C39" s="1429"/>
      <c r="D39" s="1450"/>
      <c r="E39" s="1451"/>
      <c r="F39" s="1451"/>
      <c r="G39" s="1451"/>
      <c r="H39" s="1451"/>
      <c r="I39" s="1451"/>
      <c r="J39" s="1451"/>
      <c r="K39" s="1451"/>
      <c r="L39" s="1451"/>
      <c r="M39" s="1451"/>
      <c r="N39" s="1451"/>
      <c r="O39" s="1452"/>
      <c r="P39" s="900"/>
    </row>
    <row r="40" spans="1:16">
      <c r="A40" s="313">
        <v>12</v>
      </c>
      <c r="B40" s="1433" t="s">
        <v>806</v>
      </c>
      <c r="C40" s="1433"/>
      <c r="D40" s="314">
        <v>8620.5268000000015</v>
      </c>
      <c r="E40" s="314">
        <v>12444.084100000002</v>
      </c>
      <c r="F40" s="314">
        <v>5434.6909999999998</v>
      </c>
      <c r="G40" s="314">
        <v>5474.8819999999996</v>
      </c>
      <c r="H40" s="314">
        <v>949.29200000000003</v>
      </c>
      <c r="I40" s="314">
        <v>759.53399999999999</v>
      </c>
      <c r="J40" s="314">
        <v>2147.1882099999998</v>
      </c>
      <c r="K40" s="314">
        <v>3149.68235</v>
      </c>
      <c r="L40" s="314">
        <v>821.81131000000005</v>
      </c>
      <c r="M40" s="314">
        <v>496.50590999999997</v>
      </c>
      <c r="N40" s="314">
        <v>836.61608000000001</v>
      </c>
      <c r="O40" s="315">
        <v>647.20788000000005</v>
      </c>
      <c r="P40" s="900"/>
    </row>
    <row r="41" spans="1:16" ht="25.5">
      <c r="A41" s="313"/>
      <c r="B41" s="907"/>
      <c r="C41" s="907" t="s">
        <v>789</v>
      </c>
      <c r="D41" s="314">
        <v>0</v>
      </c>
      <c r="E41" s="314">
        <v>0</v>
      </c>
      <c r="F41" s="314">
        <v>0</v>
      </c>
      <c r="G41" s="314">
        <v>0</v>
      </c>
      <c r="H41" s="314">
        <v>0</v>
      </c>
      <c r="I41" s="314">
        <v>0</v>
      </c>
      <c r="J41" s="314">
        <v>0</v>
      </c>
      <c r="K41" s="314">
        <v>0</v>
      </c>
      <c r="L41" s="314">
        <v>0</v>
      </c>
      <c r="M41" s="314">
        <v>0</v>
      </c>
      <c r="N41" s="314">
        <v>0</v>
      </c>
      <c r="O41" s="315">
        <v>0</v>
      </c>
      <c r="P41" s="900"/>
    </row>
    <row r="42" spans="1:16" ht="25.5">
      <c r="A42" s="313"/>
      <c r="B42" s="907"/>
      <c r="C42" s="907" t="s">
        <v>790</v>
      </c>
      <c r="D42" s="314">
        <v>0</v>
      </c>
      <c r="E42" s="314">
        <v>0</v>
      </c>
      <c r="F42" s="314">
        <v>0</v>
      </c>
      <c r="G42" s="314">
        <v>0</v>
      </c>
      <c r="H42" s="314">
        <v>0</v>
      </c>
      <c r="I42" s="314">
        <v>0</v>
      </c>
      <c r="J42" s="314">
        <v>0</v>
      </c>
      <c r="K42" s="314">
        <v>0</v>
      </c>
      <c r="L42" s="314">
        <v>0</v>
      </c>
      <c r="M42" s="314">
        <v>0</v>
      </c>
      <c r="N42" s="314">
        <v>0</v>
      </c>
      <c r="O42" s="315">
        <v>0</v>
      </c>
      <c r="P42" s="900"/>
    </row>
    <row r="43" spans="1:16" ht="25.5">
      <c r="A43" s="313"/>
      <c r="B43" s="907"/>
      <c r="C43" s="907" t="s">
        <v>791</v>
      </c>
      <c r="D43" s="314">
        <v>0</v>
      </c>
      <c r="E43" s="314">
        <v>0</v>
      </c>
      <c r="F43" s="314">
        <v>0</v>
      </c>
      <c r="G43" s="314">
        <v>0</v>
      </c>
      <c r="H43" s="314">
        <v>0</v>
      </c>
      <c r="I43" s="314">
        <v>0</v>
      </c>
      <c r="J43" s="314">
        <v>0</v>
      </c>
      <c r="K43" s="314">
        <v>0</v>
      </c>
      <c r="L43" s="314">
        <v>0</v>
      </c>
      <c r="M43" s="314">
        <v>0</v>
      </c>
      <c r="N43" s="314">
        <v>0</v>
      </c>
      <c r="O43" s="315">
        <v>0</v>
      </c>
      <c r="P43" s="900"/>
    </row>
    <row r="44" spans="1:16">
      <c r="A44" s="313"/>
      <c r="B44" s="907"/>
      <c r="C44" s="907" t="s">
        <v>799</v>
      </c>
      <c r="D44" s="314">
        <v>0</v>
      </c>
      <c r="E44" s="314">
        <v>0</v>
      </c>
      <c r="F44" s="314">
        <v>0</v>
      </c>
      <c r="G44" s="314">
        <v>0</v>
      </c>
      <c r="H44" s="314">
        <v>0</v>
      </c>
      <c r="I44" s="314">
        <v>0</v>
      </c>
      <c r="J44" s="314">
        <v>0</v>
      </c>
      <c r="K44" s="314">
        <v>0</v>
      </c>
      <c r="L44" s="314">
        <v>0</v>
      </c>
      <c r="M44" s="314">
        <v>0</v>
      </c>
      <c r="N44" s="314">
        <v>0</v>
      </c>
      <c r="O44" s="315">
        <v>0</v>
      </c>
      <c r="P44" s="900"/>
    </row>
    <row r="45" spans="1:16">
      <c r="A45" s="313"/>
      <c r="B45" s="907"/>
      <c r="C45" s="907" t="s">
        <v>807</v>
      </c>
      <c r="D45" s="314">
        <v>0</v>
      </c>
      <c r="E45" s="314">
        <v>0</v>
      </c>
      <c r="F45" s="314">
        <v>0</v>
      </c>
      <c r="G45" s="314">
        <v>0</v>
      </c>
      <c r="H45" s="314">
        <v>0</v>
      </c>
      <c r="I45" s="314">
        <v>0</v>
      </c>
      <c r="J45" s="314">
        <v>0</v>
      </c>
      <c r="K45" s="314">
        <v>0</v>
      </c>
      <c r="L45" s="314">
        <v>0</v>
      </c>
      <c r="M45" s="314">
        <v>0</v>
      </c>
      <c r="N45" s="314">
        <v>0</v>
      </c>
      <c r="O45" s="315">
        <v>0</v>
      </c>
      <c r="P45" s="900"/>
    </row>
    <row r="46" spans="1:16" ht="25.5">
      <c r="A46" s="313"/>
      <c r="B46" s="907"/>
      <c r="C46" s="907" t="s">
        <v>808</v>
      </c>
      <c r="D46" s="314">
        <v>0</v>
      </c>
      <c r="E46" s="314">
        <v>0</v>
      </c>
      <c r="F46" s="314">
        <v>0</v>
      </c>
      <c r="G46" s="314">
        <v>0</v>
      </c>
      <c r="H46" s="314">
        <v>0</v>
      </c>
      <c r="I46" s="314">
        <v>0</v>
      </c>
      <c r="J46" s="314">
        <v>0</v>
      </c>
      <c r="K46" s="314">
        <v>0</v>
      </c>
      <c r="L46" s="314">
        <v>0</v>
      </c>
      <c r="M46" s="314">
        <v>0</v>
      </c>
      <c r="N46" s="314">
        <v>0</v>
      </c>
      <c r="O46" s="315">
        <v>0</v>
      </c>
      <c r="P46" s="900"/>
    </row>
    <row r="47" spans="1:16">
      <c r="A47" s="313">
        <v>13</v>
      </c>
      <c r="B47" s="1433" t="s">
        <v>792</v>
      </c>
      <c r="C47" s="1433"/>
      <c r="D47" s="314">
        <v>0</v>
      </c>
      <c r="E47" s="314">
        <v>0</v>
      </c>
      <c r="F47" s="314">
        <v>0</v>
      </c>
      <c r="G47" s="314">
        <v>0</v>
      </c>
      <c r="H47" s="314">
        <v>0</v>
      </c>
      <c r="I47" s="314">
        <v>0.90400000000000003</v>
      </c>
      <c r="J47" s="314">
        <v>0</v>
      </c>
      <c r="K47" s="314">
        <v>0</v>
      </c>
      <c r="L47" s="314">
        <v>0</v>
      </c>
      <c r="M47" s="314">
        <v>0</v>
      </c>
      <c r="N47" s="314">
        <v>0</v>
      </c>
      <c r="O47" s="315">
        <v>0</v>
      </c>
      <c r="P47" s="900"/>
    </row>
    <row r="48" spans="1:16">
      <c r="A48" s="313">
        <v>14</v>
      </c>
      <c r="B48" s="1433" t="s">
        <v>809</v>
      </c>
      <c r="C48" s="1433"/>
      <c r="D48" s="314">
        <v>4476.8276599999999</v>
      </c>
      <c r="E48" s="314">
        <v>2973.4658699999995</v>
      </c>
      <c r="F48" s="314">
        <v>9215.2873900000013</v>
      </c>
      <c r="G48" s="314">
        <v>3158.6609399999998</v>
      </c>
      <c r="H48" s="314">
        <v>15831.190570000002</v>
      </c>
      <c r="I48" s="314">
        <v>5104.5435900000011</v>
      </c>
      <c r="J48" s="314">
        <v>1756.87256</v>
      </c>
      <c r="K48" s="314">
        <v>1590.0062399999999</v>
      </c>
      <c r="L48" s="314">
        <v>4573.1048600000004</v>
      </c>
      <c r="M48" s="314">
        <v>2865.3687300000001</v>
      </c>
      <c r="N48" s="314">
        <v>8708.121650000001</v>
      </c>
      <c r="O48" s="315">
        <v>5882.0696699999999</v>
      </c>
      <c r="P48" s="900"/>
    </row>
    <row r="49" spans="1:16">
      <c r="A49" s="313"/>
      <c r="B49" s="907"/>
      <c r="C49" s="907" t="s">
        <v>810</v>
      </c>
      <c r="D49" s="314">
        <v>1250.4623900000001</v>
      </c>
      <c r="E49" s="314">
        <v>1129.4820999999999</v>
      </c>
      <c r="F49" s="314">
        <v>26.882390000000001</v>
      </c>
      <c r="G49" s="314">
        <v>60.319369999999992</v>
      </c>
      <c r="H49" s="314">
        <v>33.648710000000001</v>
      </c>
      <c r="I49" s="314">
        <v>62.216000000000001</v>
      </c>
      <c r="J49" s="314">
        <v>177.13300000000001</v>
      </c>
      <c r="K49" s="314">
        <v>268.27733999999998</v>
      </c>
      <c r="L49" s="314">
        <v>-6.9720000000000004</v>
      </c>
      <c r="M49" s="314">
        <v>34.467030000000001</v>
      </c>
      <c r="N49" s="314">
        <v>10.038</v>
      </c>
      <c r="O49" s="315">
        <v>92.648870000000002</v>
      </c>
      <c r="P49" s="900"/>
    </row>
    <row r="50" spans="1:16">
      <c r="A50" s="313"/>
      <c r="B50" s="907"/>
      <c r="C50" s="907" t="s">
        <v>811</v>
      </c>
      <c r="D50" s="314">
        <v>3226.3652700000007</v>
      </c>
      <c r="E50" s="314">
        <v>1843.98377</v>
      </c>
      <c r="F50" s="314">
        <v>9188.4050000000007</v>
      </c>
      <c r="G50" s="314">
        <v>3098.34157</v>
      </c>
      <c r="H50" s="314">
        <v>15797.541860000001</v>
      </c>
      <c r="I50" s="314">
        <v>5042.3275900000008</v>
      </c>
      <c r="J50" s="314">
        <v>1579.73956</v>
      </c>
      <c r="K50" s="314">
        <v>1321.7288999999998</v>
      </c>
      <c r="L50" s="314">
        <v>4580.0768600000001</v>
      </c>
      <c r="M50" s="314">
        <v>2830.9017000000003</v>
      </c>
      <c r="N50" s="314">
        <v>8698.0836500000005</v>
      </c>
      <c r="O50" s="315">
        <v>5789.4208000000008</v>
      </c>
      <c r="P50" s="900"/>
    </row>
    <row r="51" spans="1:16">
      <c r="A51" s="313">
        <v>15</v>
      </c>
      <c r="B51" s="1433" t="s">
        <v>831</v>
      </c>
      <c r="C51" s="1433"/>
      <c r="D51" s="314">
        <v>526.05200000000002</v>
      </c>
      <c r="E51" s="314">
        <v>319.92899999999997</v>
      </c>
      <c r="F51" s="314">
        <v>1391.796</v>
      </c>
      <c r="G51" s="314">
        <v>371.661</v>
      </c>
      <c r="H51" s="314">
        <v>530.96336999999994</v>
      </c>
      <c r="I51" s="314">
        <v>696.84699999999998</v>
      </c>
      <c r="J51" s="314">
        <v>4.9080000000000004</v>
      </c>
      <c r="K51" s="314">
        <v>0.73799999999999999</v>
      </c>
      <c r="L51" s="314">
        <v>42.292000000000002</v>
      </c>
      <c r="M51" s="314">
        <v>234.059</v>
      </c>
      <c r="N51" s="314">
        <v>1964.4369999999999</v>
      </c>
      <c r="O51" s="315">
        <v>604.79</v>
      </c>
      <c r="P51" s="900"/>
    </row>
    <row r="52" spans="1:16">
      <c r="A52" s="313">
        <v>16</v>
      </c>
      <c r="B52" s="1433" t="s">
        <v>832</v>
      </c>
      <c r="C52" s="1433"/>
      <c r="D52" s="314">
        <v>321.45670999999999</v>
      </c>
      <c r="E52" s="314">
        <v>347.95450999999997</v>
      </c>
      <c r="F52" s="314">
        <v>345.20219000000009</v>
      </c>
      <c r="G52" s="314">
        <v>384.60275999999999</v>
      </c>
      <c r="H52" s="314">
        <v>324.58040999999997</v>
      </c>
      <c r="I52" s="314">
        <v>243.27889999999999</v>
      </c>
      <c r="J52" s="314">
        <v>0.65900000000000003</v>
      </c>
      <c r="K52" s="314">
        <v>9.1630000000000003</v>
      </c>
      <c r="L52" s="314">
        <v>3.294</v>
      </c>
      <c r="M52" s="314">
        <v>5.0759999999999996</v>
      </c>
      <c r="N52" s="314">
        <v>1115.92</v>
      </c>
      <c r="O52" s="315">
        <v>30.803999999999998</v>
      </c>
      <c r="P52" s="900"/>
    </row>
    <row r="53" spans="1:16">
      <c r="A53" s="313">
        <v>17</v>
      </c>
      <c r="B53" s="1433" t="s">
        <v>499</v>
      </c>
      <c r="C53" s="1433"/>
      <c r="D53" s="314">
        <v>2.1407099999999999</v>
      </c>
      <c r="E53" s="314">
        <v>4.8394700000000004</v>
      </c>
      <c r="F53" s="314">
        <v>4.1809700000000003</v>
      </c>
      <c r="G53" s="314">
        <v>0.48199999999999998</v>
      </c>
      <c r="H53" s="314">
        <v>0</v>
      </c>
      <c r="I53" s="314">
        <v>0.38500000000000001</v>
      </c>
      <c r="J53" s="314">
        <v>0</v>
      </c>
      <c r="K53" s="314">
        <v>0</v>
      </c>
      <c r="L53" s="314">
        <v>0</v>
      </c>
      <c r="M53" s="314">
        <v>0</v>
      </c>
      <c r="N53" s="314">
        <v>15.25</v>
      </c>
      <c r="O53" s="315">
        <v>2.44</v>
      </c>
      <c r="P53" s="900"/>
    </row>
    <row r="54" spans="1:16">
      <c r="A54" s="313">
        <v>18</v>
      </c>
      <c r="B54" s="1433" t="s">
        <v>833</v>
      </c>
      <c r="C54" s="1433"/>
      <c r="D54" s="314">
        <v>6.45</v>
      </c>
      <c r="E54" s="314">
        <v>2.9390000000000001</v>
      </c>
      <c r="F54" s="314">
        <v>9.6640000000000004E-2</v>
      </c>
      <c r="G54" s="314">
        <v>0.10936</v>
      </c>
      <c r="H54" s="314">
        <v>0.19446000000000002</v>
      </c>
      <c r="I54" s="314">
        <v>0.22091999999999998</v>
      </c>
      <c r="J54" s="314">
        <v>0</v>
      </c>
      <c r="K54" s="314">
        <v>0</v>
      </c>
      <c r="L54" s="314">
        <v>0</v>
      </c>
      <c r="M54" s="314">
        <v>0</v>
      </c>
      <c r="N54" s="314">
        <v>0</v>
      </c>
      <c r="O54" s="315">
        <v>0</v>
      </c>
      <c r="P54" s="900"/>
    </row>
    <row r="55" spans="1:16">
      <c r="A55" s="313">
        <v>19</v>
      </c>
      <c r="B55" s="1433" t="s">
        <v>817</v>
      </c>
      <c r="C55" s="1433"/>
      <c r="D55" s="314">
        <v>1153.9239300000002</v>
      </c>
      <c r="E55" s="314">
        <v>1884.97255</v>
      </c>
      <c r="F55" s="314">
        <v>453.24002000000002</v>
      </c>
      <c r="G55" s="314">
        <v>776.47564999999997</v>
      </c>
      <c r="H55" s="314">
        <v>13.9305</v>
      </c>
      <c r="I55" s="314">
        <v>8.9768399999999993</v>
      </c>
      <c r="J55" s="314">
        <v>0.77400000000000002</v>
      </c>
      <c r="K55" s="314">
        <v>0.80500000000000005</v>
      </c>
      <c r="L55" s="314">
        <v>0</v>
      </c>
      <c r="M55" s="314">
        <v>0</v>
      </c>
      <c r="N55" s="314">
        <v>0</v>
      </c>
      <c r="O55" s="315">
        <v>0</v>
      </c>
      <c r="P55" s="900"/>
    </row>
    <row r="56" spans="1:16">
      <c r="A56" s="910">
        <v>20</v>
      </c>
      <c r="B56" s="1427" t="s">
        <v>818</v>
      </c>
      <c r="C56" s="1427"/>
      <c r="D56" s="908">
        <v>15107.377810000002</v>
      </c>
      <c r="E56" s="908">
        <v>17978.191500000001</v>
      </c>
      <c r="F56" s="908">
        <v>16844.494210000001</v>
      </c>
      <c r="G56" s="908">
        <v>10166.87371</v>
      </c>
      <c r="H56" s="908">
        <v>17650.151310000001</v>
      </c>
      <c r="I56" s="908">
        <v>6814.6902499999997</v>
      </c>
      <c r="J56" s="908">
        <v>3910.4017699999999</v>
      </c>
      <c r="K56" s="908">
        <v>4750.3945899999999</v>
      </c>
      <c r="L56" s="908">
        <v>5440.5021699999998</v>
      </c>
      <c r="M56" s="908">
        <v>3601.0096399999998</v>
      </c>
      <c r="N56" s="908">
        <v>12640.344730000001</v>
      </c>
      <c r="O56" s="909">
        <v>7167.3115500000004</v>
      </c>
      <c r="P56" s="900"/>
    </row>
    <row r="57" spans="1:16">
      <c r="A57" s="1428" t="s">
        <v>819</v>
      </c>
      <c r="B57" s="1429"/>
      <c r="C57" s="1429"/>
      <c r="D57" s="1447"/>
      <c r="E57" s="1448"/>
      <c r="F57" s="1448"/>
      <c r="G57" s="1448"/>
      <c r="H57" s="1448"/>
      <c r="I57" s="1448"/>
      <c r="J57" s="1448"/>
      <c r="K57" s="1448"/>
      <c r="L57" s="1448"/>
      <c r="M57" s="1448"/>
      <c r="N57" s="1448"/>
      <c r="O57" s="1449"/>
      <c r="P57" s="900"/>
    </row>
    <row r="58" spans="1:16">
      <c r="A58" s="313">
        <v>21</v>
      </c>
      <c r="B58" s="1433" t="s">
        <v>820</v>
      </c>
      <c r="C58" s="1433"/>
      <c r="D58" s="314">
        <v>34.798000000000002</v>
      </c>
      <c r="E58" s="314">
        <v>226.57499999999999</v>
      </c>
      <c r="F58" s="314">
        <v>0</v>
      </c>
      <c r="G58" s="314">
        <v>9.2189999999999994</v>
      </c>
      <c r="H58" s="314">
        <v>639.34799999999996</v>
      </c>
      <c r="I58" s="314">
        <v>10.878</v>
      </c>
      <c r="J58" s="314">
        <v>0</v>
      </c>
      <c r="K58" s="314">
        <v>0</v>
      </c>
      <c r="L58" s="314">
        <v>0.505</v>
      </c>
      <c r="M58" s="314">
        <v>7</v>
      </c>
      <c r="N58" s="314">
        <v>30.6</v>
      </c>
      <c r="O58" s="315">
        <v>34</v>
      </c>
      <c r="P58" s="900"/>
    </row>
    <row r="59" spans="1:16">
      <c r="A59" s="313">
        <v>22</v>
      </c>
      <c r="B59" s="1433" t="s">
        <v>821</v>
      </c>
      <c r="C59" s="1433"/>
      <c r="D59" s="314">
        <v>802.42427000000009</v>
      </c>
      <c r="E59" s="314">
        <v>447.43675000000007</v>
      </c>
      <c r="F59" s="314">
        <v>261.44382999999999</v>
      </c>
      <c r="G59" s="314">
        <v>458.93119000000007</v>
      </c>
      <c r="H59" s="314">
        <v>1900.68253</v>
      </c>
      <c r="I59" s="314">
        <v>1715.7980299999999</v>
      </c>
      <c r="J59" s="314">
        <v>-9.0559999999999992</v>
      </c>
      <c r="K59" s="314">
        <v>2</v>
      </c>
      <c r="L59" s="314">
        <v>-43.414999999999999</v>
      </c>
      <c r="M59" s="314">
        <v>-0.73</v>
      </c>
      <c r="N59" s="314">
        <v>-89.991</v>
      </c>
      <c r="O59" s="315">
        <v>-15.875999999999999</v>
      </c>
      <c r="P59" s="900"/>
    </row>
    <row r="60" spans="1:16">
      <c r="A60" s="313">
        <v>23</v>
      </c>
      <c r="B60" s="1425" t="s">
        <v>822</v>
      </c>
      <c r="C60" s="1425"/>
      <c r="D60" s="908">
        <v>-767.62627000000009</v>
      </c>
      <c r="E60" s="908">
        <v>-220.86175</v>
      </c>
      <c r="F60" s="908">
        <v>-261.44382999999999</v>
      </c>
      <c r="G60" s="908">
        <v>-449.71219000000008</v>
      </c>
      <c r="H60" s="908">
        <v>-1261.3345300000001</v>
      </c>
      <c r="I60" s="908">
        <v>-1704.92003</v>
      </c>
      <c r="J60" s="908">
        <v>9.0559999999999992</v>
      </c>
      <c r="K60" s="908">
        <v>-2</v>
      </c>
      <c r="L60" s="908">
        <v>43.92</v>
      </c>
      <c r="M60" s="908">
        <v>7.73</v>
      </c>
      <c r="N60" s="908">
        <v>120.59099999999999</v>
      </c>
      <c r="O60" s="909">
        <v>49.875999999999998</v>
      </c>
      <c r="P60" s="900"/>
    </row>
    <row r="61" spans="1:16">
      <c r="A61" s="910">
        <v>24</v>
      </c>
      <c r="B61" s="1425" t="s">
        <v>834</v>
      </c>
      <c r="C61" s="1425"/>
      <c r="D61" s="908">
        <v>25844.894330000003</v>
      </c>
      <c r="E61" s="908">
        <v>38584.658559999996</v>
      </c>
      <c r="F61" s="908">
        <v>10479.298500000003</v>
      </c>
      <c r="G61" s="908">
        <v>17020.713609999999</v>
      </c>
      <c r="H61" s="908">
        <v>221.46068999999878</v>
      </c>
      <c r="I61" s="908">
        <v>11004.915449999999</v>
      </c>
      <c r="J61" s="908">
        <v>-3346.17614</v>
      </c>
      <c r="K61" s="908">
        <v>-3992.9542200000001</v>
      </c>
      <c r="L61" s="908">
        <v>-7754.2218200000007</v>
      </c>
      <c r="M61" s="908">
        <v>-7687.3908200000005</v>
      </c>
      <c r="N61" s="908">
        <v>-14469.13479</v>
      </c>
      <c r="O61" s="909">
        <v>-14130.22517</v>
      </c>
      <c r="P61" s="900"/>
    </row>
    <row r="62" spans="1:16" ht="13.5" thickBot="1">
      <c r="A62" s="911">
        <v>25</v>
      </c>
      <c r="B62" s="1426" t="s">
        <v>824</v>
      </c>
      <c r="C62" s="1426"/>
      <c r="D62" s="912">
        <v>25844.894330000003</v>
      </c>
      <c r="E62" s="912">
        <v>38584.658559999996</v>
      </c>
      <c r="F62" s="912">
        <v>36324.192830000007</v>
      </c>
      <c r="G62" s="912">
        <v>55605.372170000002</v>
      </c>
      <c r="H62" s="912">
        <v>36545.65352</v>
      </c>
      <c r="I62" s="912">
        <v>66610.287620000003</v>
      </c>
      <c r="J62" s="912">
        <v>-3346.17614</v>
      </c>
      <c r="K62" s="912">
        <v>-3992.9542200000001</v>
      </c>
      <c r="L62" s="912">
        <v>-11100.39796</v>
      </c>
      <c r="M62" s="912">
        <v>-11680.345039999998</v>
      </c>
      <c r="N62" s="912">
        <v>-25569.532749999998</v>
      </c>
      <c r="O62" s="913">
        <v>-25810.570210000002</v>
      </c>
      <c r="P62" s="900"/>
    </row>
    <row r="63" spans="1:16">
      <c r="A63" s="900"/>
      <c r="B63" s="900"/>
      <c r="C63" s="900"/>
      <c r="D63" s="900"/>
      <c r="E63" s="900"/>
      <c r="F63" s="900"/>
      <c r="G63" s="900"/>
      <c r="H63" s="900"/>
      <c r="I63" s="900"/>
      <c r="J63" s="900"/>
      <c r="K63" s="900"/>
      <c r="L63" s="900"/>
      <c r="M63" s="900"/>
      <c r="N63" s="900"/>
      <c r="O63" s="900"/>
      <c r="P63" s="900"/>
    </row>
    <row r="64" spans="1:16">
      <c r="A64" s="900"/>
      <c r="B64" s="900"/>
      <c r="C64" s="900"/>
      <c r="D64" s="900"/>
      <c r="E64" s="900"/>
      <c r="F64" s="900"/>
      <c r="G64" s="900"/>
      <c r="H64" s="900"/>
      <c r="I64" s="900"/>
      <c r="J64" s="900"/>
      <c r="K64" s="900"/>
      <c r="L64" s="900"/>
      <c r="M64" s="900"/>
      <c r="N64" s="900"/>
      <c r="O64" s="900"/>
      <c r="P64" s="900"/>
    </row>
    <row r="65" spans="1:15">
      <c r="A65" s="900"/>
      <c r="B65" s="900"/>
      <c r="C65" s="900"/>
      <c r="D65" s="900"/>
      <c r="E65" s="900"/>
      <c r="F65" s="900"/>
      <c r="G65" s="900"/>
      <c r="H65" s="900"/>
      <c r="I65" s="900"/>
      <c r="J65" s="900"/>
      <c r="K65" s="900"/>
      <c r="L65" s="900"/>
      <c r="M65" s="900"/>
      <c r="N65" s="900"/>
      <c r="O65" s="900"/>
    </row>
    <row r="68" spans="1:15">
      <c r="E68" s="906"/>
    </row>
    <row r="69" spans="1:15">
      <c r="E69" s="906"/>
    </row>
  </sheetData>
  <mergeCells count="44">
    <mergeCell ref="B10:C10"/>
    <mergeCell ref="N1:O1"/>
    <mergeCell ref="A3:O3"/>
    <mergeCell ref="N5:O5"/>
    <mergeCell ref="A6:A8"/>
    <mergeCell ref="B6:C8"/>
    <mergeCell ref="D6:I6"/>
    <mergeCell ref="J6:O6"/>
    <mergeCell ref="D7:E7"/>
    <mergeCell ref="F7:G7"/>
    <mergeCell ref="H7:I7"/>
    <mergeCell ref="J7:K7"/>
    <mergeCell ref="L7:M7"/>
    <mergeCell ref="N7:O7"/>
    <mergeCell ref="A9:C9"/>
    <mergeCell ref="D9:O9"/>
    <mergeCell ref="D39:O39"/>
    <mergeCell ref="B11:C11"/>
    <mergeCell ref="B15:C15"/>
    <mergeCell ref="B16:C16"/>
    <mergeCell ref="B21:C21"/>
    <mergeCell ref="B24:C24"/>
    <mergeCell ref="B29:C29"/>
    <mergeCell ref="B35:C35"/>
    <mergeCell ref="B36:C36"/>
    <mergeCell ref="B37:C37"/>
    <mergeCell ref="B38:C38"/>
    <mergeCell ref="A39:C39"/>
    <mergeCell ref="D57:O57"/>
    <mergeCell ref="B58:C58"/>
    <mergeCell ref="B40:C40"/>
    <mergeCell ref="B47:C47"/>
    <mergeCell ref="B48:C48"/>
    <mergeCell ref="B51:C51"/>
    <mergeCell ref="B52:C52"/>
    <mergeCell ref="B53:C53"/>
    <mergeCell ref="B59:C59"/>
    <mergeCell ref="B60:C60"/>
    <mergeCell ref="B61:C61"/>
    <mergeCell ref="B62:C62"/>
    <mergeCell ref="B54:C54"/>
    <mergeCell ref="B55:C55"/>
    <mergeCell ref="B56:C56"/>
    <mergeCell ref="A57:C57"/>
  </mergeCells>
  <printOptions horizontalCentered="1"/>
  <pageMargins left="0.31496062992125984" right="0.31496062992125984" top="0.47244094488188981" bottom="0.47244094488188981" header="0.31496062992125984" footer="0.31496062992125984"/>
  <pageSetup paperSize="9" scale="50" orientation="landscape" verticalDpi="0" r:id="rId1"/>
</worksheet>
</file>

<file path=xl/worksheets/sheet23.xml><?xml version="1.0" encoding="utf-8"?>
<worksheet xmlns="http://schemas.openxmlformats.org/spreadsheetml/2006/main" xmlns:r="http://schemas.openxmlformats.org/officeDocument/2006/relationships">
  <sheetPr>
    <pageSetUpPr fitToPage="1"/>
  </sheetPr>
  <dimension ref="A1:IV45"/>
  <sheetViews>
    <sheetView workbookViewId="0">
      <selection activeCell="D2" sqref="D2"/>
    </sheetView>
  </sheetViews>
  <sheetFormatPr defaultRowHeight="15"/>
  <cols>
    <col min="1" max="2" width="9.140625" style="921"/>
    <col min="3" max="3" width="49.5703125" style="921" customWidth="1"/>
    <col min="4" max="4" width="17.5703125" style="921" customWidth="1"/>
    <col min="5" max="5" width="19.140625" style="921" customWidth="1"/>
    <col min="6" max="256" width="9.140625" style="921"/>
  </cols>
  <sheetData>
    <row r="1" spans="2:5">
      <c r="B1" s="922"/>
      <c r="C1" s="923"/>
      <c r="D1" s="923"/>
      <c r="E1" s="924" t="s">
        <v>835</v>
      </c>
    </row>
    <row r="2" spans="2:5">
      <c r="B2" s="922"/>
      <c r="C2" s="923"/>
      <c r="D2" s="923"/>
    </row>
    <row r="3" spans="2:5" ht="46.5" customHeight="1">
      <c r="B3" s="1471" t="s">
        <v>836</v>
      </c>
      <c r="C3" s="1471"/>
      <c r="D3" s="1471"/>
      <c r="E3" s="1471"/>
    </row>
    <row r="4" spans="2:5" ht="15.75" thickBot="1">
      <c r="B4" s="925"/>
      <c r="C4" s="925"/>
      <c r="D4" s="925"/>
      <c r="E4" s="925"/>
    </row>
    <row r="5" spans="2:5" ht="26.25" thickBot="1">
      <c r="B5" s="926" t="s">
        <v>837</v>
      </c>
      <c r="C5" s="926" t="s">
        <v>838</v>
      </c>
      <c r="D5" s="927" t="s">
        <v>839</v>
      </c>
      <c r="E5" s="928" t="s">
        <v>61</v>
      </c>
    </row>
    <row r="6" spans="2:5" ht="26.25">
      <c r="B6" s="929">
        <v>1</v>
      </c>
      <c r="C6" s="930" t="s">
        <v>787</v>
      </c>
      <c r="D6" s="931">
        <v>23004.974460000001</v>
      </c>
      <c r="E6" s="932">
        <v>0.13881744184504424</v>
      </c>
    </row>
    <row r="7" spans="2:5">
      <c r="B7" s="933">
        <v>2</v>
      </c>
      <c r="C7" s="934" t="s">
        <v>788</v>
      </c>
      <c r="D7" s="935">
        <v>500.07</v>
      </c>
      <c r="E7" s="936">
        <v>3.0175403265129846E-3</v>
      </c>
    </row>
    <row r="8" spans="2:5">
      <c r="B8" s="933">
        <v>3</v>
      </c>
      <c r="C8" s="934" t="s">
        <v>792</v>
      </c>
      <c r="D8" s="935">
        <v>2.597</v>
      </c>
      <c r="E8" s="936">
        <v>1.567091052843446E-5</v>
      </c>
    </row>
    <row r="9" spans="2:5" ht="26.25">
      <c r="B9" s="933">
        <v>4</v>
      </c>
      <c r="C9" s="934" t="s">
        <v>840</v>
      </c>
      <c r="D9" s="935">
        <v>0</v>
      </c>
      <c r="E9" s="936">
        <v>0</v>
      </c>
    </row>
    <row r="10" spans="2:5" ht="39">
      <c r="B10" s="933">
        <v>5</v>
      </c>
      <c r="C10" s="934" t="s">
        <v>841</v>
      </c>
      <c r="D10" s="935">
        <v>0</v>
      </c>
      <c r="E10" s="936">
        <v>0</v>
      </c>
    </row>
    <row r="11" spans="2:5" ht="26.25">
      <c r="B11" s="933">
        <v>6</v>
      </c>
      <c r="C11" s="934" t="s">
        <v>794</v>
      </c>
      <c r="D11" s="935">
        <v>3045.2097799999997</v>
      </c>
      <c r="E11" s="936">
        <v>1.8375514055715667E-2</v>
      </c>
    </row>
    <row r="12" spans="2:5">
      <c r="B12" s="937" t="s">
        <v>842</v>
      </c>
      <c r="C12" s="938" t="s">
        <v>843</v>
      </c>
      <c r="D12" s="939">
        <v>0</v>
      </c>
      <c r="E12" s="940">
        <v>0</v>
      </c>
    </row>
    <row r="13" spans="2:5">
      <c r="B13" s="937" t="s">
        <v>844</v>
      </c>
      <c r="C13" s="938" t="s">
        <v>845</v>
      </c>
      <c r="D13" s="939">
        <v>3045.2097799999997</v>
      </c>
      <c r="E13" s="940">
        <v>1</v>
      </c>
    </row>
    <row r="14" spans="2:5">
      <c r="B14" s="933">
        <v>7</v>
      </c>
      <c r="C14" s="934" t="s">
        <v>795</v>
      </c>
      <c r="D14" s="935">
        <v>9160.6755399999984</v>
      </c>
      <c r="E14" s="936">
        <v>5.5277676845343862E-2</v>
      </c>
    </row>
    <row r="15" spans="2:5">
      <c r="B15" s="937" t="s">
        <v>846</v>
      </c>
      <c r="C15" s="938" t="s">
        <v>843</v>
      </c>
      <c r="D15" s="939">
        <v>206.48105000000001</v>
      </c>
      <c r="E15" s="940">
        <v>2.2539937049227708E-2</v>
      </c>
    </row>
    <row r="16" spans="2:5">
      <c r="B16" s="937" t="s">
        <v>847</v>
      </c>
      <c r="C16" s="938" t="s">
        <v>845</v>
      </c>
      <c r="D16" s="939">
        <v>8954.1944899999999</v>
      </c>
      <c r="E16" s="940">
        <v>0.97746006295077248</v>
      </c>
    </row>
    <row r="17" spans="2:5">
      <c r="B17" s="933">
        <v>8</v>
      </c>
      <c r="C17" s="934" t="s">
        <v>848</v>
      </c>
      <c r="D17" s="935">
        <v>70302.800329999984</v>
      </c>
      <c r="E17" s="936">
        <v>0.4242236788100972</v>
      </c>
    </row>
    <row r="18" spans="2:5">
      <c r="B18" s="937" t="s">
        <v>849</v>
      </c>
      <c r="C18" s="938" t="s">
        <v>799</v>
      </c>
      <c r="D18" s="939">
        <v>25335.302889999999</v>
      </c>
      <c r="E18" s="940">
        <v>0.36037402167590166</v>
      </c>
    </row>
    <row r="19" spans="2:5">
      <c r="B19" s="937" t="s">
        <v>850</v>
      </c>
      <c r="C19" s="938" t="s">
        <v>800</v>
      </c>
      <c r="D19" s="939">
        <v>0</v>
      </c>
      <c r="E19" s="940">
        <v>0</v>
      </c>
    </row>
    <row r="20" spans="2:5">
      <c r="B20" s="937" t="s">
        <v>851</v>
      </c>
      <c r="C20" s="938" t="s">
        <v>793</v>
      </c>
      <c r="D20" s="939">
        <v>48609.477999999996</v>
      </c>
      <c r="E20" s="940">
        <v>0.69143018161194214</v>
      </c>
    </row>
    <row r="21" spans="2:5">
      <c r="B21" s="937" t="s">
        <v>852</v>
      </c>
      <c r="C21" s="938" t="s">
        <v>801</v>
      </c>
      <c r="D21" s="939">
        <v>109.072</v>
      </c>
      <c r="E21" s="940">
        <v>1.5514602475010689E-3</v>
      </c>
    </row>
    <row r="22" spans="2:5">
      <c r="B22" s="937" t="s">
        <v>853</v>
      </c>
      <c r="C22" s="938" t="s">
        <v>854</v>
      </c>
      <c r="D22" s="939">
        <v>-3751.0525600000001</v>
      </c>
      <c r="E22" s="940">
        <v>-5.3355663535344711E-2</v>
      </c>
    </row>
    <row r="23" spans="2:5">
      <c r="B23" s="933">
        <v>9</v>
      </c>
      <c r="C23" s="934" t="s">
        <v>855</v>
      </c>
      <c r="D23" s="935">
        <v>56881.295689999999</v>
      </c>
      <c r="E23" s="936">
        <v>0.34323515421617817</v>
      </c>
    </row>
    <row r="24" spans="2:5">
      <c r="B24" s="937" t="s">
        <v>856</v>
      </c>
      <c r="C24" s="938" t="s">
        <v>799</v>
      </c>
      <c r="D24" s="939">
        <v>307.52499999999998</v>
      </c>
      <c r="E24" s="940">
        <v>5.4064345101418696E-3</v>
      </c>
    </row>
    <row r="25" spans="2:5">
      <c r="B25" s="937" t="s">
        <v>857</v>
      </c>
      <c r="C25" s="938" t="s">
        <v>800</v>
      </c>
      <c r="D25" s="939">
        <v>0</v>
      </c>
      <c r="E25" s="940">
        <v>0</v>
      </c>
    </row>
    <row r="26" spans="2:5">
      <c r="B26" s="937" t="s">
        <v>858</v>
      </c>
      <c r="C26" s="938" t="s">
        <v>793</v>
      </c>
      <c r="D26" s="939">
        <v>58820.209790000001</v>
      </c>
      <c r="E26" s="940">
        <v>1.034087024152315</v>
      </c>
    </row>
    <row r="27" spans="2:5">
      <c r="B27" s="937" t="s">
        <v>859</v>
      </c>
      <c r="C27" s="938" t="s">
        <v>801</v>
      </c>
      <c r="D27" s="939">
        <v>3.411</v>
      </c>
      <c r="E27" s="940">
        <v>5.996698842075902E-5</v>
      </c>
    </row>
    <row r="28" spans="2:5">
      <c r="B28" s="937" t="s">
        <v>860</v>
      </c>
      <c r="C28" s="938" t="s">
        <v>854</v>
      </c>
      <c r="D28" s="939">
        <v>-2249.8500999999997</v>
      </c>
      <c r="E28" s="940">
        <v>-3.9553425650877605E-2</v>
      </c>
    </row>
    <row r="29" spans="2:5">
      <c r="B29" s="933">
        <v>10</v>
      </c>
      <c r="C29" s="934" t="s">
        <v>861</v>
      </c>
      <c r="D29" s="935">
        <v>302.94655</v>
      </c>
      <c r="E29" s="936">
        <v>1.8280509356749699E-3</v>
      </c>
    </row>
    <row r="30" spans="2:5">
      <c r="B30" s="937" t="s">
        <v>862</v>
      </c>
      <c r="C30" s="938" t="s">
        <v>863</v>
      </c>
      <c r="D30" s="939">
        <v>509.87684000000002</v>
      </c>
      <c r="E30" s="940">
        <v>1.6830587441910132</v>
      </c>
    </row>
    <row r="31" spans="2:5">
      <c r="B31" s="937" t="s">
        <v>864</v>
      </c>
      <c r="C31" s="938" t="s">
        <v>854</v>
      </c>
      <c r="D31" s="939">
        <v>-206.93029000000001</v>
      </c>
      <c r="E31" s="940">
        <v>-0.68305874419101331</v>
      </c>
    </row>
    <row r="32" spans="2:5" ht="26.25">
      <c r="B32" s="933">
        <v>11</v>
      </c>
      <c r="C32" s="934" t="s">
        <v>865</v>
      </c>
      <c r="D32" s="935">
        <v>418.87036999999998</v>
      </c>
      <c r="E32" s="936">
        <v>2.5275626073478006E-3</v>
      </c>
    </row>
    <row r="33" spans="2:5">
      <c r="B33" s="937" t="s">
        <v>866</v>
      </c>
      <c r="C33" s="938" t="s">
        <v>863</v>
      </c>
      <c r="D33" s="939">
        <v>750.50463999999999</v>
      </c>
      <c r="E33" s="940">
        <v>1.7917348510471152</v>
      </c>
    </row>
    <row r="34" spans="2:5">
      <c r="B34" s="937" t="s">
        <v>867</v>
      </c>
      <c r="C34" s="938" t="s">
        <v>854</v>
      </c>
      <c r="D34" s="939">
        <v>-331.63426999999996</v>
      </c>
      <c r="E34" s="940">
        <v>-0.79173485104711505</v>
      </c>
    </row>
    <row r="35" spans="2:5">
      <c r="B35" s="933">
        <v>12</v>
      </c>
      <c r="C35" s="934" t="s">
        <v>868</v>
      </c>
      <c r="D35" s="935">
        <v>14.240399999999999</v>
      </c>
      <c r="E35" s="936">
        <v>8.5929932340823289E-5</v>
      </c>
    </row>
    <row r="36" spans="2:5">
      <c r="B36" s="937" t="s">
        <v>869</v>
      </c>
      <c r="C36" s="938" t="s">
        <v>870</v>
      </c>
      <c r="D36" s="939">
        <v>17.481399999999997</v>
      </c>
      <c r="E36" s="940">
        <v>1.2275919215752364</v>
      </c>
    </row>
    <row r="37" spans="2:5">
      <c r="B37" s="937" t="s">
        <v>871</v>
      </c>
      <c r="C37" s="938" t="s">
        <v>854</v>
      </c>
      <c r="D37" s="939">
        <v>-3.2410000000000001</v>
      </c>
      <c r="E37" s="940">
        <v>-0.22759192157523667</v>
      </c>
    </row>
    <row r="38" spans="2:5">
      <c r="B38" s="933">
        <v>13</v>
      </c>
      <c r="C38" s="934" t="s">
        <v>872</v>
      </c>
      <c r="D38" s="935">
        <v>0</v>
      </c>
      <c r="E38" s="936">
        <v>0</v>
      </c>
    </row>
    <row r="39" spans="2:5">
      <c r="B39" s="933">
        <v>14</v>
      </c>
      <c r="C39" s="934" t="s">
        <v>803</v>
      </c>
      <c r="D39" s="935">
        <v>448.17293000000001</v>
      </c>
      <c r="E39" s="936">
        <v>2.7043811656897654E-3</v>
      </c>
    </row>
    <row r="40" spans="2:5">
      <c r="B40" s="941">
        <v>15</v>
      </c>
      <c r="C40" s="942" t="s">
        <v>873</v>
      </c>
      <c r="D40" s="943">
        <v>164081.85304999998</v>
      </c>
      <c r="E40" s="944">
        <v>0.99010860165047387</v>
      </c>
    </row>
    <row r="41" spans="2:5">
      <c r="B41" s="933">
        <v>16</v>
      </c>
      <c r="C41" s="934" t="s">
        <v>820</v>
      </c>
      <c r="D41" s="935">
        <v>1639.21308</v>
      </c>
      <c r="E41" s="936">
        <v>9.8913983495261763E-3</v>
      </c>
    </row>
    <row r="42" spans="2:5" ht="39.75" thickBot="1">
      <c r="B42" s="945">
        <v>17</v>
      </c>
      <c r="C42" s="946" t="s">
        <v>874</v>
      </c>
      <c r="D42" s="947">
        <v>165721.06612999996</v>
      </c>
      <c r="E42" s="948">
        <v>1</v>
      </c>
    </row>
    <row r="43" spans="2:5">
      <c r="B43" s="925"/>
      <c r="C43" s="949"/>
      <c r="D43" s="923"/>
      <c r="E43" s="923"/>
    </row>
    <row r="44" spans="2:5">
      <c r="B44" s="925"/>
      <c r="C44" s="949"/>
      <c r="D44" s="950"/>
      <c r="E44" s="923"/>
    </row>
    <row r="45" spans="2:5">
      <c r="B45" s="925"/>
      <c r="C45" s="949"/>
      <c r="D45" s="923"/>
      <c r="E45" s="923"/>
    </row>
  </sheetData>
  <mergeCells count="1">
    <mergeCell ref="B3:E3"/>
  </mergeCells>
  <pageMargins left="0.70866141732283472" right="0.70866141732283472" top="0.74803149606299213" bottom="0.74803149606299213" header="0.31496062992125984" footer="0.31496062992125984"/>
  <pageSetup paperSize="9" scale="83" orientation="portrait" verticalDpi="0" r:id="rId1"/>
</worksheet>
</file>

<file path=xl/worksheets/sheet24.xml><?xml version="1.0" encoding="utf-8"?>
<worksheet xmlns="http://schemas.openxmlformats.org/spreadsheetml/2006/main" xmlns:r="http://schemas.openxmlformats.org/officeDocument/2006/relationships">
  <sheetPr>
    <pageSetUpPr fitToPage="1"/>
  </sheetPr>
  <dimension ref="B1:F39"/>
  <sheetViews>
    <sheetView workbookViewId="0">
      <selection activeCell="C2" sqref="C2"/>
    </sheetView>
  </sheetViews>
  <sheetFormatPr defaultRowHeight="15"/>
  <cols>
    <col min="2" max="2" width="10" bestFit="1" customWidth="1"/>
    <col min="3" max="3" width="48.28515625" customWidth="1"/>
    <col min="4" max="4" width="15.28515625" customWidth="1"/>
    <col min="5" max="5" width="16.7109375" customWidth="1"/>
    <col min="6" max="6" width="12.5703125" customWidth="1"/>
    <col min="256" max="256" width="10" bestFit="1" customWidth="1"/>
  </cols>
  <sheetData>
    <row r="1" spans="2:6">
      <c r="E1" s="951" t="s">
        <v>875</v>
      </c>
      <c r="F1" s="922"/>
    </row>
    <row r="2" spans="2:6">
      <c r="F2" s="922"/>
    </row>
    <row r="3" spans="2:6">
      <c r="B3" s="1471" t="s">
        <v>876</v>
      </c>
      <c r="C3" s="1471"/>
      <c r="D3" s="1471"/>
      <c r="E3" s="1471"/>
      <c r="F3" s="922"/>
    </row>
    <row r="4" spans="2:6" ht="15.75" thickBot="1">
      <c r="B4" s="925"/>
      <c r="C4" s="925"/>
      <c r="D4" s="925"/>
      <c r="E4" s="925"/>
      <c r="F4" s="923"/>
    </row>
    <row r="5" spans="2:6" ht="39" thickBot="1">
      <c r="B5" s="952" t="s">
        <v>837</v>
      </c>
      <c r="C5" s="952" t="s">
        <v>838</v>
      </c>
      <c r="D5" s="927" t="s">
        <v>839</v>
      </c>
      <c r="E5" s="928" t="s">
        <v>61</v>
      </c>
    </row>
    <row r="6" spans="2:6">
      <c r="B6" s="953">
        <v>1</v>
      </c>
      <c r="C6" s="930" t="s">
        <v>877</v>
      </c>
      <c r="D6" s="931">
        <v>24035.256770000004</v>
      </c>
      <c r="E6" s="932">
        <v>0.15347117102812041</v>
      </c>
    </row>
    <row r="7" spans="2:6" ht="26.25">
      <c r="B7" s="954">
        <v>2</v>
      </c>
      <c r="C7" s="934" t="s">
        <v>878</v>
      </c>
      <c r="D7" s="935">
        <v>0</v>
      </c>
      <c r="E7" s="936">
        <v>0</v>
      </c>
    </row>
    <row r="8" spans="2:6">
      <c r="B8" s="954">
        <v>3</v>
      </c>
      <c r="C8" s="934" t="s">
        <v>792</v>
      </c>
      <c r="D8" s="935">
        <v>0.90383999999999998</v>
      </c>
      <c r="E8" s="936">
        <v>5.7712461551562748E-6</v>
      </c>
    </row>
    <row r="9" spans="2:6" ht="26.25">
      <c r="B9" s="954">
        <v>4</v>
      </c>
      <c r="C9" s="934" t="s">
        <v>840</v>
      </c>
      <c r="D9" s="935">
        <v>7.0000000000000001E-3</v>
      </c>
      <c r="E9" s="936">
        <v>4.4696763903007088E-8</v>
      </c>
    </row>
    <row r="10" spans="2:6">
      <c r="B10" s="954">
        <v>5</v>
      </c>
      <c r="C10" s="934" t="s">
        <v>879</v>
      </c>
      <c r="D10" s="935">
        <v>99440.080680000014</v>
      </c>
      <c r="E10" s="936">
        <v>0.63494997266427666</v>
      </c>
    </row>
    <row r="11" spans="2:6">
      <c r="B11" s="955" t="s">
        <v>880</v>
      </c>
      <c r="C11" s="938" t="s">
        <v>881</v>
      </c>
      <c r="D11" s="939">
        <v>1270.5048800000002</v>
      </c>
      <c r="E11" s="940">
        <v>1.2776587381183931E-2</v>
      </c>
    </row>
    <row r="12" spans="2:6">
      <c r="B12" s="955" t="s">
        <v>882</v>
      </c>
      <c r="C12" s="938" t="s">
        <v>883</v>
      </c>
      <c r="D12" s="939">
        <v>10278.170779999997</v>
      </c>
      <c r="E12" s="940">
        <v>0.10336044288897288</v>
      </c>
    </row>
    <row r="13" spans="2:6">
      <c r="B13" s="955" t="s">
        <v>884</v>
      </c>
      <c r="C13" s="938" t="s">
        <v>885</v>
      </c>
      <c r="D13" s="939">
        <v>78706.892850000004</v>
      </c>
      <c r="E13" s="940">
        <v>0.79150069380253441</v>
      </c>
    </row>
    <row r="14" spans="2:6">
      <c r="B14" s="955" t="s">
        <v>886</v>
      </c>
      <c r="C14" s="938" t="s">
        <v>887</v>
      </c>
      <c r="D14" s="939">
        <v>9171.4218399999972</v>
      </c>
      <c r="E14" s="940">
        <v>9.223063554738857E-2</v>
      </c>
    </row>
    <row r="15" spans="2:6">
      <c r="B15" s="955" t="s">
        <v>888</v>
      </c>
      <c r="C15" s="938" t="s">
        <v>889</v>
      </c>
      <c r="D15" s="939">
        <v>13.090329999999998</v>
      </c>
      <c r="E15" s="940">
        <v>1.3164037992009398E-4</v>
      </c>
    </row>
    <row r="16" spans="2:6">
      <c r="B16" s="954">
        <v>6</v>
      </c>
      <c r="C16" s="934" t="s">
        <v>890</v>
      </c>
      <c r="D16" s="935">
        <v>4939.1636200000003</v>
      </c>
      <c r="E16" s="936">
        <v>3.1537804314494544E-2</v>
      </c>
    </row>
    <row r="17" spans="2:5">
      <c r="B17" s="955" t="s">
        <v>842</v>
      </c>
      <c r="C17" s="938" t="s">
        <v>881</v>
      </c>
      <c r="D17" s="939">
        <v>764.06992999999989</v>
      </c>
      <c r="E17" s="940">
        <v>0.15469621757539587</v>
      </c>
    </row>
    <row r="18" spans="2:5">
      <c r="B18" s="955" t="s">
        <v>844</v>
      </c>
      <c r="C18" s="938" t="s">
        <v>883</v>
      </c>
      <c r="D18" s="939">
        <v>4064.82782</v>
      </c>
      <c r="E18" s="940">
        <v>0.82297897634741646</v>
      </c>
    </row>
    <row r="19" spans="2:5">
      <c r="B19" s="955" t="s">
        <v>891</v>
      </c>
      <c r="C19" s="938" t="s">
        <v>885</v>
      </c>
      <c r="D19" s="939">
        <v>4.3209999999999997</v>
      </c>
      <c r="E19" s="940">
        <v>8.7484447417435413E-4</v>
      </c>
    </row>
    <row r="20" spans="2:5">
      <c r="B20" s="955" t="s">
        <v>892</v>
      </c>
      <c r="C20" s="938" t="s">
        <v>887</v>
      </c>
      <c r="D20" s="939">
        <v>51.947870000000002</v>
      </c>
      <c r="E20" s="940">
        <v>1.0517543858974245E-2</v>
      </c>
    </row>
    <row r="21" spans="2:5">
      <c r="B21" s="955" t="s">
        <v>893</v>
      </c>
      <c r="C21" s="938" t="s">
        <v>889</v>
      </c>
      <c r="D21" s="939">
        <v>53.997</v>
      </c>
      <c r="E21" s="940">
        <v>1.0932417744039019E-2</v>
      </c>
    </row>
    <row r="22" spans="2:5">
      <c r="B22" s="954">
        <v>7</v>
      </c>
      <c r="C22" s="934" t="s">
        <v>812</v>
      </c>
      <c r="D22" s="935">
        <v>19665.80155</v>
      </c>
      <c r="E22" s="936">
        <v>0.12557109840624869</v>
      </c>
    </row>
    <row r="23" spans="2:5">
      <c r="B23" s="955" t="s">
        <v>846</v>
      </c>
      <c r="C23" s="938" t="s">
        <v>843</v>
      </c>
      <c r="D23" s="939">
        <v>16871.376840000001</v>
      </c>
      <c r="E23" s="940">
        <v>0.85790435732328441</v>
      </c>
    </row>
    <row r="24" spans="2:5">
      <c r="B24" s="955" t="s">
        <v>847</v>
      </c>
      <c r="C24" s="938" t="s">
        <v>845</v>
      </c>
      <c r="D24" s="939">
        <v>2794.4247099999998</v>
      </c>
      <c r="E24" s="940">
        <v>0.14209564267671559</v>
      </c>
    </row>
    <row r="25" spans="2:5">
      <c r="B25" s="954">
        <v>8</v>
      </c>
      <c r="C25" s="934" t="s">
        <v>813</v>
      </c>
      <c r="D25" s="935">
        <v>615.04999999999995</v>
      </c>
      <c r="E25" s="936">
        <v>3.9272492340777865E-3</v>
      </c>
    </row>
    <row r="26" spans="2:5">
      <c r="B26" s="954">
        <v>9</v>
      </c>
      <c r="C26" s="934" t="s">
        <v>894</v>
      </c>
      <c r="D26" s="935">
        <v>809.50395000000003</v>
      </c>
      <c r="E26" s="936">
        <v>5.1688867045288078E-3</v>
      </c>
    </row>
    <row r="27" spans="2:5" ht="26.25">
      <c r="B27" s="954">
        <v>10</v>
      </c>
      <c r="C27" s="934" t="s">
        <v>895</v>
      </c>
      <c r="D27" s="935">
        <v>26.999470000000002</v>
      </c>
      <c r="E27" s="936">
        <v>1.7239841944233184E-4</v>
      </c>
    </row>
    <row r="28" spans="2:5">
      <c r="B28" s="954">
        <v>11</v>
      </c>
      <c r="C28" s="934" t="s">
        <v>896</v>
      </c>
      <c r="D28" s="935">
        <v>0.9545800000000001</v>
      </c>
      <c r="E28" s="936">
        <v>6.0952338409332156E-6</v>
      </c>
    </row>
    <row r="29" spans="2:5">
      <c r="B29" s="954">
        <v>12</v>
      </c>
      <c r="C29" s="934" t="s">
        <v>897</v>
      </c>
      <c r="D29" s="935">
        <v>1.23062</v>
      </c>
      <c r="E29" s="936">
        <v>7.8578187991883696E-6</v>
      </c>
    </row>
    <row r="30" spans="2:5" ht="26.25">
      <c r="B30" s="954">
        <v>13</v>
      </c>
      <c r="C30" s="934" t="s">
        <v>898</v>
      </c>
      <c r="D30" s="935">
        <v>6982.9125000000004</v>
      </c>
      <c r="E30" s="936">
        <v>4.4587655909693859E-2</v>
      </c>
    </row>
    <row r="31" spans="2:5" ht="26.25">
      <c r="B31" s="954">
        <v>14</v>
      </c>
      <c r="C31" s="934" t="s">
        <v>899</v>
      </c>
      <c r="D31" s="935">
        <v>0</v>
      </c>
      <c r="E31" s="936">
        <v>0</v>
      </c>
    </row>
    <row r="32" spans="2:5">
      <c r="B32" s="954">
        <v>15</v>
      </c>
      <c r="C32" s="934" t="s">
        <v>900</v>
      </c>
      <c r="D32" s="935">
        <v>699.50405999999998</v>
      </c>
      <c r="E32" s="936">
        <v>4.4665096884307001E-3</v>
      </c>
    </row>
    <row r="33" spans="2:5">
      <c r="B33" s="941">
        <v>16</v>
      </c>
      <c r="C33" s="942" t="s">
        <v>901</v>
      </c>
      <c r="D33" s="943">
        <v>157217.36863999994</v>
      </c>
      <c r="E33" s="944">
        <v>1.0038725153648724</v>
      </c>
    </row>
    <row r="34" spans="2:5">
      <c r="B34" s="954">
        <v>17</v>
      </c>
      <c r="C34" s="934" t="s">
        <v>902</v>
      </c>
      <c r="D34" s="935">
        <v>-606.4780799999852</v>
      </c>
      <c r="E34" s="936">
        <v>-3.872515364872626E-3</v>
      </c>
    </row>
    <row r="35" spans="2:5" ht="39.75" thickBot="1">
      <c r="B35" s="945">
        <v>18</v>
      </c>
      <c r="C35" s="946" t="s">
        <v>903</v>
      </c>
      <c r="D35" s="947">
        <v>156610.89055999997</v>
      </c>
      <c r="E35" s="948">
        <v>1</v>
      </c>
    </row>
    <row r="36" spans="2:5">
      <c r="D36" s="956"/>
    </row>
    <row r="38" spans="2:5">
      <c r="D38" s="957"/>
    </row>
    <row r="39" spans="2:5">
      <c r="D39" s="957"/>
    </row>
  </sheetData>
  <mergeCells count="1">
    <mergeCell ref="B3:E3"/>
  </mergeCells>
  <pageMargins left="0.70866141732283472" right="0.70866141732283472" top="0.74803149606299213" bottom="0.74803149606299213" header="0.31496062992125984" footer="0.31496062992125984"/>
  <pageSetup paperSize="9" scale="87" orientation="portrait" verticalDpi="0" r:id="rId1"/>
</worksheet>
</file>

<file path=xl/worksheets/sheet25.xml><?xml version="1.0" encoding="utf-8"?>
<worksheet xmlns="http://schemas.openxmlformats.org/spreadsheetml/2006/main" xmlns:r="http://schemas.openxmlformats.org/officeDocument/2006/relationships">
  <dimension ref="A1:L13"/>
  <sheetViews>
    <sheetView workbookViewId="0">
      <selection activeCell="C11" sqref="C11"/>
    </sheetView>
  </sheetViews>
  <sheetFormatPr defaultRowHeight="12.75"/>
  <cols>
    <col min="1" max="1" width="27.85546875" style="316" customWidth="1"/>
    <col min="2" max="2" width="11.42578125" style="316" customWidth="1"/>
    <col min="3" max="3" width="12.7109375" style="316" customWidth="1"/>
    <col min="4" max="4" width="14.7109375" style="316" customWidth="1"/>
    <col min="5" max="7" width="9.28515625" style="316" bestFit="1" customWidth="1"/>
    <col min="8" max="8" width="10.85546875" style="316" customWidth="1"/>
    <col min="9" max="10" width="9.28515625" style="316" bestFit="1" customWidth="1"/>
    <col min="11" max="16384" width="9.140625" style="316"/>
  </cols>
  <sheetData>
    <row r="1" spans="1:12">
      <c r="I1" s="958" t="s">
        <v>904</v>
      </c>
    </row>
    <row r="3" spans="1:12" ht="14.25">
      <c r="A3" s="1360" t="s">
        <v>905</v>
      </c>
      <c r="B3" s="1360"/>
      <c r="C3" s="1360"/>
      <c r="D3" s="1360"/>
      <c r="E3" s="1360"/>
      <c r="F3" s="1360"/>
      <c r="G3" s="1360"/>
      <c r="H3" s="1360"/>
      <c r="I3" s="1360"/>
      <c r="J3" s="1360"/>
    </row>
    <row r="4" spans="1:12" ht="13.5" thickBot="1"/>
    <row r="5" spans="1:12" ht="50.25" customHeight="1">
      <c r="A5" s="1472" t="s">
        <v>182</v>
      </c>
      <c r="B5" s="1474" t="s">
        <v>906</v>
      </c>
      <c r="C5" s="1475"/>
      <c r="D5" s="1475"/>
      <c r="E5" s="1476"/>
      <c r="F5" s="1477" t="s">
        <v>907</v>
      </c>
      <c r="G5" s="1475"/>
      <c r="H5" s="1475"/>
      <c r="I5" s="1475"/>
      <c r="J5" s="1478"/>
    </row>
    <row r="6" spans="1:12" ht="59.25" customHeight="1" thickBot="1">
      <c r="A6" s="1473"/>
      <c r="B6" s="797" t="s">
        <v>908</v>
      </c>
      <c r="C6" s="318" t="s">
        <v>909</v>
      </c>
      <c r="D6" s="318" t="s">
        <v>910</v>
      </c>
      <c r="E6" s="319" t="s">
        <v>112</v>
      </c>
      <c r="F6" s="320" t="s">
        <v>136</v>
      </c>
      <c r="G6" s="318" t="s">
        <v>911</v>
      </c>
      <c r="H6" s="318" t="s">
        <v>912</v>
      </c>
      <c r="I6" s="318" t="s">
        <v>913</v>
      </c>
      <c r="J6" s="798" t="s">
        <v>112</v>
      </c>
    </row>
    <row r="7" spans="1:12">
      <c r="A7" s="959" t="s">
        <v>93</v>
      </c>
      <c r="B7" s="960">
        <v>-15082.585595000039</v>
      </c>
      <c r="C7" s="961">
        <v>16083.17627</v>
      </c>
      <c r="D7" s="961">
        <v>72737.032733999979</v>
      </c>
      <c r="E7" s="962">
        <v>73737.623408999934</v>
      </c>
      <c r="F7" s="960">
        <v>-34653</v>
      </c>
      <c r="G7" s="961">
        <v>-262009</v>
      </c>
      <c r="H7" s="961">
        <v>419810</v>
      </c>
      <c r="I7" s="961">
        <v>-49410</v>
      </c>
      <c r="J7" s="962">
        <v>73738</v>
      </c>
      <c r="L7" s="963"/>
    </row>
    <row r="8" spans="1:12">
      <c r="A8" s="959" t="s">
        <v>914</v>
      </c>
      <c r="B8" s="960">
        <v>-382892.55057600007</v>
      </c>
      <c r="C8" s="961">
        <v>86868.508257000009</v>
      </c>
      <c r="D8" s="961">
        <v>409865.15036499995</v>
      </c>
      <c r="E8" s="962">
        <v>113841.10804599989</v>
      </c>
      <c r="F8" s="960">
        <v>-12640</v>
      </c>
      <c r="G8" s="961">
        <v>-285421</v>
      </c>
      <c r="H8" s="961">
        <v>427013</v>
      </c>
      <c r="I8" s="961">
        <v>-15111</v>
      </c>
      <c r="J8" s="962">
        <v>113841</v>
      </c>
      <c r="L8" s="963"/>
    </row>
    <row r="9" spans="1:12" ht="13.5" thickBot="1">
      <c r="A9" s="964" t="s">
        <v>95</v>
      </c>
      <c r="B9" s="965">
        <v>13572.217904000003</v>
      </c>
      <c r="C9" s="966">
        <v>509.64445199999966</v>
      </c>
      <c r="D9" s="966">
        <v>18008.966460000003</v>
      </c>
      <c r="E9" s="967">
        <v>32090.828816000008</v>
      </c>
      <c r="F9" s="965">
        <v>32922</v>
      </c>
      <c r="G9" s="966">
        <v>-20177</v>
      </c>
      <c r="H9" s="966">
        <v>18547</v>
      </c>
      <c r="I9" s="966">
        <v>799</v>
      </c>
      <c r="J9" s="962">
        <v>32091</v>
      </c>
      <c r="L9" s="963"/>
    </row>
    <row r="10" spans="1:12" ht="13.5" thickBot="1">
      <c r="A10" s="968" t="s">
        <v>112</v>
      </c>
      <c r="B10" s="969">
        <v>-384402.91826700006</v>
      </c>
      <c r="C10" s="969">
        <v>103461.328979</v>
      </c>
      <c r="D10" s="969">
        <v>500611.14955899992</v>
      </c>
      <c r="E10" s="969">
        <v>219669.56027099985</v>
      </c>
      <c r="F10" s="970">
        <v>-14371</v>
      </c>
      <c r="G10" s="970">
        <v>-567607</v>
      </c>
      <c r="H10" s="970">
        <v>865370</v>
      </c>
      <c r="I10" s="970">
        <v>-63722</v>
      </c>
      <c r="J10" s="971">
        <v>219670</v>
      </c>
    </row>
    <row r="12" spans="1:12">
      <c r="B12" s="963"/>
      <c r="C12" s="963"/>
      <c r="D12" s="963"/>
      <c r="E12" s="963"/>
      <c r="F12" s="963"/>
      <c r="G12" s="963"/>
      <c r="H12" s="963"/>
      <c r="I12" s="963"/>
      <c r="J12" s="963"/>
    </row>
    <row r="13" spans="1:12">
      <c r="E13" s="963"/>
      <c r="J13" s="963"/>
    </row>
  </sheetData>
  <mergeCells count="4">
    <mergeCell ref="A3:J3"/>
    <mergeCell ref="A5:A6"/>
    <mergeCell ref="B5:E5"/>
    <mergeCell ref="F5:J5"/>
  </mergeCells>
  <pageMargins left="0.70866141732283472" right="0.70866141732283472" top="0.74803149606299213" bottom="0.74803149606299213" header="0.31496062992125984" footer="0.31496062992125984"/>
  <pageSetup paperSize="9" orientation="landscape" verticalDpi="0" r:id="rId1"/>
</worksheet>
</file>

<file path=xl/worksheets/sheet26.xml><?xml version="1.0" encoding="utf-8"?>
<worksheet xmlns="http://schemas.openxmlformats.org/spreadsheetml/2006/main" xmlns:r="http://schemas.openxmlformats.org/officeDocument/2006/relationships">
  <sheetPr>
    <pageSetUpPr fitToPage="1"/>
  </sheetPr>
  <dimension ref="A1:L16"/>
  <sheetViews>
    <sheetView topLeftCell="B1" workbookViewId="0">
      <selection activeCell="E14" sqref="E14"/>
    </sheetView>
  </sheetViews>
  <sheetFormatPr defaultRowHeight="12.75"/>
  <cols>
    <col min="1" max="1" width="0" style="316" hidden="1" customWidth="1"/>
    <col min="2" max="2" width="35.7109375" style="316" customWidth="1"/>
    <col min="3" max="3" width="10.140625" style="316" bestFit="1" customWidth="1"/>
    <col min="4" max="4" width="12.85546875" style="316" bestFit="1" customWidth="1"/>
    <col min="5" max="5" width="15" style="316" bestFit="1" customWidth="1"/>
    <col min="6" max="6" width="10.140625" style="316" bestFit="1" customWidth="1"/>
    <col min="7" max="7" width="12.85546875" style="316" bestFit="1" customWidth="1"/>
    <col min="8" max="8" width="14.140625" style="316" customWidth="1"/>
    <col min="9" max="9" width="9.140625" style="316"/>
    <col min="10" max="10" width="12.85546875" style="316" bestFit="1" customWidth="1"/>
    <col min="11" max="11" width="14.85546875" style="316" customWidth="1"/>
    <col min="12" max="12" width="19.140625" style="316" customWidth="1"/>
    <col min="13" max="13" width="19.42578125" style="316" customWidth="1"/>
    <col min="14" max="16384" width="9.140625" style="316"/>
  </cols>
  <sheetData>
    <row r="1" spans="1:12">
      <c r="J1" s="1479" t="s">
        <v>915</v>
      </c>
      <c r="K1" s="1479"/>
    </row>
    <row r="3" spans="1:12" ht="14.25">
      <c r="A3" s="963"/>
      <c r="B3" s="1480" t="s">
        <v>916</v>
      </c>
      <c r="C3" s="1480"/>
      <c r="D3" s="1480"/>
      <c r="E3" s="1480"/>
      <c r="F3" s="1480"/>
      <c r="G3" s="1480"/>
      <c r="H3" s="1480"/>
      <c r="I3" s="1480"/>
      <c r="J3" s="1480"/>
      <c r="K3" s="1480"/>
    </row>
    <row r="4" spans="1:12">
      <c r="A4" s="963"/>
    </row>
    <row r="5" spans="1:12" ht="13.5" thickBot="1">
      <c r="A5" s="963"/>
      <c r="J5" s="1481" t="s">
        <v>28</v>
      </c>
      <c r="K5" s="1481"/>
    </row>
    <row r="6" spans="1:12">
      <c r="B6" s="1482" t="s">
        <v>917</v>
      </c>
      <c r="C6" s="1370" t="s">
        <v>93</v>
      </c>
      <c r="D6" s="1484"/>
      <c r="E6" s="1485"/>
      <c r="F6" s="1486" t="s">
        <v>94</v>
      </c>
      <c r="G6" s="1484"/>
      <c r="H6" s="1372"/>
      <c r="I6" s="1370" t="s">
        <v>95</v>
      </c>
      <c r="J6" s="1484"/>
      <c r="K6" s="1372"/>
    </row>
    <row r="7" spans="1:12" ht="41.25" customHeight="1" thickBot="1">
      <c r="B7" s="1483"/>
      <c r="C7" s="797" t="s">
        <v>908</v>
      </c>
      <c r="D7" s="318" t="s">
        <v>909</v>
      </c>
      <c r="E7" s="319" t="s">
        <v>910</v>
      </c>
      <c r="F7" s="320" t="s">
        <v>908</v>
      </c>
      <c r="G7" s="318" t="s">
        <v>909</v>
      </c>
      <c r="H7" s="798" t="s">
        <v>910</v>
      </c>
      <c r="I7" s="797" t="s">
        <v>908</v>
      </c>
      <c r="J7" s="318" t="s">
        <v>909</v>
      </c>
      <c r="K7" s="798" t="s">
        <v>910</v>
      </c>
    </row>
    <row r="8" spans="1:12">
      <c r="B8" s="322" t="s">
        <v>918</v>
      </c>
      <c r="C8" s="972">
        <v>78928.571559999982</v>
      </c>
      <c r="D8" s="973">
        <v>20085.550499999998</v>
      </c>
      <c r="E8" s="974">
        <v>85876.291620000004</v>
      </c>
      <c r="F8" s="975">
        <v>34697.951139999997</v>
      </c>
      <c r="G8" s="973">
        <v>7671.2280099999989</v>
      </c>
      <c r="H8" s="976">
        <v>36550.379070000003</v>
      </c>
      <c r="I8" s="972">
        <v>5531.5706899999996</v>
      </c>
      <c r="J8" s="973">
        <v>407.91696000000002</v>
      </c>
      <c r="K8" s="976">
        <v>2839.1468899999991</v>
      </c>
      <c r="L8" s="963"/>
    </row>
    <row r="9" spans="1:12">
      <c r="B9" s="246" t="s">
        <v>919</v>
      </c>
      <c r="C9" s="977">
        <v>47629.206529999989</v>
      </c>
      <c r="D9" s="978">
        <v>9874.4883799999989</v>
      </c>
      <c r="E9" s="979">
        <v>118092.07188999999</v>
      </c>
      <c r="F9" s="980">
        <v>33346.3986</v>
      </c>
      <c r="G9" s="978">
        <v>9692.2579699999987</v>
      </c>
      <c r="H9" s="981">
        <v>32279.760870000002</v>
      </c>
      <c r="I9" s="977">
        <v>1073.8802999999998</v>
      </c>
      <c r="J9" s="978">
        <v>307.52499999999998</v>
      </c>
      <c r="K9" s="981">
        <v>5005.0852299999997</v>
      </c>
      <c r="L9" s="963"/>
    </row>
    <row r="10" spans="1:12" ht="25.5">
      <c r="B10" s="246" t="s">
        <v>920</v>
      </c>
      <c r="C10" s="977">
        <v>-9.0709999999988217E-2</v>
      </c>
      <c r="D10" s="978">
        <v>0</v>
      </c>
      <c r="E10" s="979">
        <v>0</v>
      </c>
      <c r="F10" s="980">
        <v>0</v>
      </c>
      <c r="G10" s="978">
        <v>407.96048999999999</v>
      </c>
      <c r="H10" s="981">
        <v>484.64855999999992</v>
      </c>
      <c r="I10" s="977">
        <v>0</v>
      </c>
      <c r="J10" s="978">
        <v>0</v>
      </c>
      <c r="K10" s="981">
        <v>0</v>
      </c>
    </row>
    <row r="11" spans="1:12" s="525" customFormat="1" ht="13.5" thickBot="1">
      <c r="B11" s="982" t="s">
        <v>921</v>
      </c>
      <c r="C11" s="983">
        <v>31299.27432</v>
      </c>
      <c r="D11" s="984">
        <v>10211.062119999999</v>
      </c>
      <c r="E11" s="985">
        <v>-32215.780269999988</v>
      </c>
      <c r="F11" s="986">
        <v>1351.5525399999974</v>
      </c>
      <c r="G11" s="984">
        <v>-1613.0694699999997</v>
      </c>
      <c r="H11" s="987">
        <v>4755.2667599999977</v>
      </c>
      <c r="I11" s="983">
        <v>4457.6903900000007</v>
      </c>
      <c r="J11" s="984">
        <v>100.39196000000003</v>
      </c>
      <c r="K11" s="987">
        <v>-2165.9383400000002</v>
      </c>
    </row>
    <row r="14" spans="1:12">
      <c r="C14" s="963"/>
      <c r="D14" s="963"/>
      <c r="E14" s="963"/>
      <c r="F14" s="963"/>
      <c r="G14" s="963"/>
      <c r="H14" s="963"/>
      <c r="I14" s="963"/>
      <c r="J14" s="963"/>
      <c r="K14" s="963"/>
    </row>
    <row r="16" spans="1:12">
      <c r="C16" s="963"/>
      <c r="D16" s="963"/>
      <c r="E16" s="963"/>
      <c r="F16" s="963"/>
      <c r="G16" s="963"/>
      <c r="H16" s="963"/>
      <c r="I16" s="963"/>
      <c r="J16" s="963"/>
      <c r="K16" s="963"/>
    </row>
  </sheetData>
  <mergeCells count="7">
    <mergeCell ref="J1:K1"/>
    <mergeCell ref="B3:K3"/>
    <mergeCell ref="J5:K5"/>
    <mergeCell ref="B6:B7"/>
    <mergeCell ref="C6:E6"/>
    <mergeCell ref="F6:H6"/>
    <mergeCell ref="I6:K6"/>
  </mergeCells>
  <pageMargins left="0.70866141732283472" right="0.70866141732283472" top="0.74803149606299213" bottom="0.74803149606299213" header="0.31496062992125984" footer="0.31496062992125984"/>
  <pageSetup paperSize="9" scale="88" orientation="landscape" verticalDpi="0" r:id="rId1"/>
</worksheet>
</file>

<file path=xl/worksheets/sheet27.xml><?xml version="1.0" encoding="utf-8"?>
<worksheet xmlns="http://schemas.openxmlformats.org/spreadsheetml/2006/main" xmlns:r="http://schemas.openxmlformats.org/officeDocument/2006/relationships">
  <sheetPr>
    <pageSetUpPr fitToPage="1"/>
  </sheetPr>
  <dimension ref="A1:IV98"/>
  <sheetViews>
    <sheetView topLeftCell="B1" workbookViewId="0">
      <selection activeCell="B2" sqref="B2:K2"/>
    </sheetView>
  </sheetViews>
  <sheetFormatPr defaultRowHeight="15"/>
  <cols>
    <col min="1" max="1" width="6.28515625" style="988" hidden="1" customWidth="1"/>
    <col min="2" max="2" width="6.7109375" style="988" customWidth="1"/>
    <col min="3" max="3" width="73.5703125" style="988" customWidth="1"/>
    <col min="4" max="7" width="11.140625" style="988" customWidth="1"/>
    <col min="8" max="8" width="11.28515625" style="988" bestFit="1" customWidth="1"/>
    <col min="9" max="10" width="10.140625" style="989" bestFit="1" customWidth="1"/>
    <col min="11" max="11" width="11.28515625" style="989" bestFit="1" customWidth="1"/>
    <col min="12" max="14" width="9.140625" style="989"/>
    <col min="15" max="15" width="12.28515625" style="989" bestFit="1" customWidth="1"/>
    <col min="16" max="256" width="9.140625" style="989"/>
  </cols>
  <sheetData>
    <row r="1" spans="2:18">
      <c r="J1" s="1500" t="s">
        <v>922</v>
      </c>
      <c r="K1" s="1500"/>
    </row>
    <row r="2" spans="2:18">
      <c r="B2" s="1501" t="s">
        <v>923</v>
      </c>
      <c r="C2" s="1501"/>
      <c r="D2" s="1501"/>
      <c r="E2" s="1501"/>
      <c r="F2" s="1501"/>
      <c r="G2" s="1501"/>
      <c r="H2" s="1501"/>
      <c r="I2" s="1501"/>
      <c r="J2" s="1501"/>
      <c r="K2" s="1501"/>
    </row>
    <row r="3" spans="2:18" ht="16.5" thickBot="1">
      <c r="C3" s="990"/>
      <c r="D3" s="990"/>
      <c r="E3" s="990"/>
      <c r="F3" s="990"/>
      <c r="G3" s="990"/>
      <c r="I3" s="1502" t="s">
        <v>28</v>
      </c>
      <c r="J3" s="1502"/>
      <c r="K3" s="1502"/>
    </row>
    <row r="4" spans="2:18" ht="15.75" thickBot="1">
      <c r="B4" s="1503" t="s">
        <v>58</v>
      </c>
      <c r="C4" s="1503" t="s">
        <v>149</v>
      </c>
      <c r="D4" s="1505">
        <v>40178</v>
      </c>
      <c r="E4" s="1506"/>
      <c r="F4" s="1506"/>
      <c r="G4" s="1507"/>
      <c r="H4" s="1505">
        <v>40543</v>
      </c>
      <c r="I4" s="1506"/>
      <c r="J4" s="1506"/>
      <c r="K4" s="1507"/>
    </row>
    <row r="5" spans="2:18" ht="26.25" thickBot="1">
      <c r="B5" s="1504"/>
      <c r="C5" s="1504"/>
      <c r="D5" s="991" t="s">
        <v>93</v>
      </c>
      <c r="E5" s="992" t="s">
        <v>94</v>
      </c>
      <c r="F5" s="993" t="s">
        <v>95</v>
      </c>
      <c r="G5" s="994" t="s">
        <v>33</v>
      </c>
      <c r="H5" s="991" t="s">
        <v>93</v>
      </c>
      <c r="I5" s="992" t="s">
        <v>94</v>
      </c>
      <c r="J5" s="993" t="s">
        <v>95</v>
      </c>
      <c r="K5" s="994" t="s">
        <v>33</v>
      </c>
    </row>
    <row r="6" spans="2:18">
      <c r="B6" s="1490" t="s">
        <v>924</v>
      </c>
      <c r="C6" s="1491"/>
      <c r="D6" s="1492"/>
      <c r="E6" s="1493"/>
      <c r="F6" s="1493"/>
      <c r="G6" s="1494"/>
      <c r="H6" s="1492"/>
      <c r="I6" s="1493"/>
      <c r="J6" s="1493"/>
      <c r="K6" s="1494"/>
    </row>
    <row r="7" spans="2:18" ht="25.5">
      <c r="B7" s="995">
        <v>1</v>
      </c>
      <c r="C7" s="996" t="s">
        <v>925</v>
      </c>
      <c r="D7" s="997">
        <v>8746.6409999999996</v>
      </c>
      <c r="E7" s="998">
        <v>8200.9698800000006</v>
      </c>
      <c r="F7" s="999">
        <v>4297.2096000000001</v>
      </c>
      <c r="G7" s="1000">
        <v>21244.820480000002</v>
      </c>
      <c r="H7" s="997">
        <v>8762.9560000000001</v>
      </c>
      <c r="I7" s="998">
        <v>8877.468280000001</v>
      </c>
      <c r="J7" s="999">
        <v>4733.9165999999977</v>
      </c>
      <c r="K7" s="1000">
        <v>22374.340879999996</v>
      </c>
      <c r="O7" s="1001"/>
      <c r="Q7" s="1001"/>
      <c r="R7" s="1001"/>
    </row>
    <row r="8" spans="2:18">
      <c r="B8" s="995" t="s">
        <v>926</v>
      </c>
      <c r="C8" s="996" t="s">
        <v>927</v>
      </c>
      <c r="D8" s="997">
        <v>6363.5820000000003</v>
      </c>
      <c r="E8" s="998">
        <v>6931.53</v>
      </c>
      <c r="F8" s="999">
        <v>4293.9976000000015</v>
      </c>
      <c r="G8" s="1000">
        <v>17589.109600000003</v>
      </c>
      <c r="H8" s="997">
        <v>6379.4449999999997</v>
      </c>
      <c r="I8" s="998">
        <v>7608.0284000000001</v>
      </c>
      <c r="J8" s="999">
        <v>4730.7046</v>
      </c>
      <c r="K8" s="1000">
        <v>18718.178</v>
      </c>
      <c r="O8" s="1001"/>
      <c r="Q8" s="1001"/>
      <c r="R8" s="1001"/>
    </row>
    <row r="9" spans="2:18">
      <c r="B9" s="995" t="s">
        <v>928</v>
      </c>
      <c r="C9" s="996" t="s">
        <v>929</v>
      </c>
      <c r="D9" s="997">
        <v>6363.5820000000003</v>
      </c>
      <c r="E9" s="998">
        <v>6927.9359999999997</v>
      </c>
      <c r="F9" s="999">
        <v>4204.9976000000015</v>
      </c>
      <c r="G9" s="1000">
        <v>17496.515599999999</v>
      </c>
      <c r="H9" s="997">
        <v>6379.4449999999997</v>
      </c>
      <c r="I9" s="998">
        <v>7604.4344000000001</v>
      </c>
      <c r="J9" s="999">
        <v>4730.7046</v>
      </c>
      <c r="K9" s="1000">
        <v>18714.583999999999</v>
      </c>
      <c r="O9" s="1001"/>
      <c r="Q9" s="1001"/>
      <c r="R9" s="1001"/>
    </row>
    <row r="10" spans="2:18">
      <c r="B10" s="995" t="s">
        <v>930</v>
      </c>
      <c r="C10" s="996" t="s">
        <v>931</v>
      </c>
      <c r="D10" s="997">
        <v>0</v>
      </c>
      <c r="E10" s="998">
        <v>3.5939999999999999</v>
      </c>
      <c r="F10" s="999">
        <v>89</v>
      </c>
      <c r="G10" s="1000">
        <v>92.593999999999994</v>
      </c>
      <c r="H10" s="997">
        <v>0</v>
      </c>
      <c r="I10" s="998">
        <v>3.5939999999999999</v>
      </c>
      <c r="J10" s="999">
        <v>0</v>
      </c>
      <c r="K10" s="1000">
        <v>3.5939999999999999</v>
      </c>
      <c r="O10" s="1001"/>
      <c r="Q10" s="1001"/>
      <c r="R10" s="1001"/>
    </row>
    <row r="11" spans="2:18">
      <c r="B11" s="995" t="s">
        <v>932</v>
      </c>
      <c r="C11" s="996" t="s">
        <v>933</v>
      </c>
      <c r="D11" s="997">
        <v>2383.0590000000002</v>
      </c>
      <c r="E11" s="998">
        <v>1269.4398799999999</v>
      </c>
      <c r="F11" s="999">
        <v>3.2120000000000002</v>
      </c>
      <c r="G11" s="1000">
        <v>3655.7108800000001</v>
      </c>
      <c r="H11" s="997">
        <v>2383.511</v>
      </c>
      <c r="I11" s="998">
        <v>1269.4398799999999</v>
      </c>
      <c r="J11" s="999">
        <v>3.2120000000000002</v>
      </c>
      <c r="K11" s="1000">
        <v>3656.1628799999999</v>
      </c>
      <c r="O11" s="1001"/>
      <c r="Q11" s="1001"/>
      <c r="R11" s="1001"/>
    </row>
    <row r="12" spans="2:18">
      <c r="B12" s="995" t="s">
        <v>934</v>
      </c>
      <c r="C12" s="996" t="s">
        <v>935</v>
      </c>
      <c r="D12" s="997">
        <v>2383.0590000000002</v>
      </c>
      <c r="E12" s="998">
        <v>1269.4398799999999</v>
      </c>
      <c r="F12" s="999">
        <v>3.2120000000000002</v>
      </c>
      <c r="G12" s="1000">
        <v>3655.7108800000001</v>
      </c>
      <c r="H12" s="997">
        <v>2383.511</v>
      </c>
      <c r="I12" s="998">
        <v>1269.4398799999999</v>
      </c>
      <c r="J12" s="999">
        <v>2.6880000000000002</v>
      </c>
      <c r="K12" s="1000">
        <v>3655.63888</v>
      </c>
      <c r="O12" s="1001"/>
      <c r="Q12" s="1001"/>
      <c r="R12" s="1001"/>
    </row>
    <row r="13" spans="2:18">
      <c r="B13" s="995" t="s">
        <v>936</v>
      </c>
      <c r="C13" s="996" t="s">
        <v>937</v>
      </c>
      <c r="D13" s="997">
        <v>0</v>
      </c>
      <c r="E13" s="998">
        <v>0</v>
      </c>
      <c r="F13" s="999">
        <v>0</v>
      </c>
      <c r="G13" s="1000">
        <v>0</v>
      </c>
      <c r="H13" s="997">
        <v>0</v>
      </c>
      <c r="I13" s="998">
        <v>0</v>
      </c>
      <c r="J13" s="999">
        <v>0.52400000000000002</v>
      </c>
      <c r="K13" s="1000">
        <v>0.52400000000000002</v>
      </c>
      <c r="O13" s="1001"/>
      <c r="Q13" s="1001"/>
      <c r="R13" s="1001"/>
    </row>
    <row r="14" spans="2:18">
      <c r="B14" s="995">
        <v>2</v>
      </c>
      <c r="C14" s="996" t="s">
        <v>938</v>
      </c>
      <c r="D14" s="997">
        <v>7783.76</v>
      </c>
      <c r="E14" s="998">
        <v>2340.20784</v>
      </c>
      <c r="F14" s="999">
        <v>-179.68933999999985</v>
      </c>
      <c r="G14" s="1000">
        <v>9944.2785000000003</v>
      </c>
      <c r="H14" s="997">
        <v>9203.7000000000007</v>
      </c>
      <c r="I14" s="998">
        <v>1958.69877</v>
      </c>
      <c r="J14" s="999">
        <v>-777.59463999999923</v>
      </c>
      <c r="K14" s="1000">
        <v>10384.80413</v>
      </c>
      <c r="L14" s="1001"/>
      <c r="O14" s="1001"/>
      <c r="Q14" s="1001"/>
      <c r="R14" s="1001"/>
    </row>
    <row r="15" spans="2:18">
      <c r="B15" s="995" t="s">
        <v>939</v>
      </c>
      <c r="C15" s="996" t="s">
        <v>196</v>
      </c>
      <c r="D15" s="997">
        <v>5090.9790000000003</v>
      </c>
      <c r="E15" s="998">
        <v>1555.3328399999998</v>
      </c>
      <c r="F15" s="999">
        <v>115.76212000000011</v>
      </c>
      <c r="G15" s="1000">
        <v>6762.0739599999997</v>
      </c>
      <c r="H15" s="997">
        <v>5924.2719999999999</v>
      </c>
      <c r="I15" s="998">
        <v>1470.7976699999999</v>
      </c>
      <c r="J15" s="999">
        <v>101.24612000000012</v>
      </c>
      <c r="K15" s="1000">
        <v>7496.3157899999997</v>
      </c>
      <c r="O15" s="1001"/>
      <c r="Q15" s="1001"/>
      <c r="R15" s="1001"/>
    </row>
    <row r="16" spans="2:18">
      <c r="B16" s="995" t="s">
        <v>940</v>
      </c>
      <c r="C16" s="996" t="s">
        <v>941</v>
      </c>
      <c r="D16" s="997">
        <v>2692.7809999999999</v>
      </c>
      <c r="E16" s="998">
        <v>1074.26</v>
      </c>
      <c r="F16" s="999">
        <v>0</v>
      </c>
      <c r="G16" s="1000">
        <v>3767.0410000000002</v>
      </c>
      <c r="H16" s="997">
        <v>3279.4279999999999</v>
      </c>
      <c r="I16" s="998">
        <v>698.43110000000001</v>
      </c>
      <c r="J16" s="999">
        <v>12.148000000000117</v>
      </c>
      <c r="K16" s="1000">
        <v>3990.0070999999998</v>
      </c>
      <c r="O16" s="1001"/>
      <c r="Q16" s="1001"/>
      <c r="R16" s="1001"/>
    </row>
    <row r="17" spans="2:18">
      <c r="B17" s="995" t="s">
        <v>942</v>
      </c>
      <c r="C17" s="996" t="s">
        <v>943</v>
      </c>
      <c r="D17" s="997">
        <v>0</v>
      </c>
      <c r="E17" s="998">
        <v>-289.38499999999999</v>
      </c>
      <c r="F17" s="999">
        <v>-295.59345999999994</v>
      </c>
      <c r="G17" s="1000">
        <v>-584.97845999999993</v>
      </c>
      <c r="H17" s="997">
        <v>0</v>
      </c>
      <c r="I17" s="998">
        <v>-210.53</v>
      </c>
      <c r="J17" s="999">
        <v>-889.00775999999996</v>
      </c>
      <c r="K17" s="1000">
        <v>-1099.5377599999999</v>
      </c>
      <c r="O17" s="1001"/>
      <c r="Q17" s="1001"/>
      <c r="R17" s="1001"/>
    </row>
    <row r="18" spans="2:18">
      <c r="B18" s="995" t="s">
        <v>944</v>
      </c>
      <c r="C18" s="996" t="s">
        <v>945</v>
      </c>
      <c r="D18" s="997">
        <v>0</v>
      </c>
      <c r="E18" s="998">
        <v>0</v>
      </c>
      <c r="F18" s="999">
        <v>0</v>
      </c>
      <c r="G18" s="1000">
        <v>0</v>
      </c>
      <c r="H18" s="997">
        <v>0</v>
      </c>
      <c r="I18" s="998">
        <v>0</v>
      </c>
      <c r="J18" s="999">
        <v>0</v>
      </c>
      <c r="K18" s="1000">
        <v>0</v>
      </c>
      <c r="O18" s="1001"/>
      <c r="Q18" s="1001"/>
      <c r="R18" s="1001"/>
    </row>
    <row r="19" spans="2:18" ht="25.5">
      <c r="B19" s="995" t="s">
        <v>946</v>
      </c>
      <c r="C19" s="996" t="s">
        <v>947</v>
      </c>
      <c r="D19" s="997">
        <v>0</v>
      </c>
      <c r="E19" s="998">
        <v>0</v>
      </c>
      <c r="F19" s="999">
        <v>0.14199999999999999</v>
      </c>
      <c r="G19" s="1000">
        <v>0.14199999999999999</v>
      </c>
      <c r="H19" s="997">
        <v>0</v>
      </c>
      <c r="I19" s="998">
        <v>0</v>
      </c>
      <c r="J19" s="999">
        <v>-1.9810000000000001</v>
      </c>
      <c r="K19" s="1000">
        <v>-1.9810000000000001</v>
      </c>
      <c r="O19" s="1001"/>
      <c r="Q19" s="1001"/>
      <c r="R19" s="1001"/>
    </row>
    <row r="20" spans="2:18">
      <c r="B20" s="995">
        <v>3</v>
      </c>
      <c r="C20" s="996" t="s">
        <v>948</v>
      </c>
      <c r="D20" s="997">
        <v>0</v>
      </c>
      <c r="E20" s="998">
        <v>0</v>
      </c>
      <c r="F20" s="999">
        <v>0</v>
      </c>
      <c r="G20" s="1000">
        <v>0</v>
      </c>
      <c r="H20" s="997">
        <v>0</v>
      </c>
      <c r="I20" s="998">
        <v>0</v>
      </c>
      <c r="J20" s="999">
        <v>0</v>
      </c>
      <c r="K20" s="1000">
        <v>0</v>
      </c>
      <c r="O20" s="1001"/>
      <c r="Q20" s="1001"/>
      <c r="R20" s="1001"/>
    </row>
    <row r="21" spans="2:18" hidden="1">
      <c r="B21" s="995" t="s">
        <v>949</v>
      </c>
      <c r="C21" s="996" t="s">
        <v>950</v>
      </c>
      <c r="D21" s="997">
        <v>0</v>
      </c>
      <c r="E21" s="998">
        <v>0</v>
      </c>
      <c r="F21" s="999">
        <v>0</v>
      </c>
      <c r="G21" s="1000">
        <v>0</v>
      </c>
      <c r="H21" s="997">
        <v>0</v>
      </c>
      <c r="I21" s="998">
        <v>0</v>
      </c>
      <c r="J21" s="999">
        <v>0</v>
      </c>
      <c r="K21" s="1000">
        <v>0</v>
      </c>
      <c r="O21" s="1001"/>
      <c r="Q21" s="1001"/>
      <c r="R21" s="1001"/>
    </row>
    <row r="22" spans="2:18" hidden="1">
      <c r="B22" s="995" t="s">
        <v>951</v>
      </c>
      <c r="C22" s="996" t="s">
        <v>952</v>
      </c>
      <c r="D22" s="997">
        <v>0</v>
      </c>
      <c r="E22" s="998">
        <v>0</v>
      </c>
      <c r="F22" s="999">
        <v>0</v>
      </c>
      <c r="G22" s="1000">
        <v>0</v>
      </c>
      <c r="H22" s="997">
        <v>0</v>
      </c>
      <c r="I22" s="998">
        <v>0</v>
      </c>
      <c r="J22" s="999">
        <v>0</v>
      </c>
      <c r="K22" s="1000">
        <v>0</v>
      </c>
      <c r="O22" s="1001"/>
      <c r="Q22" s="1001"/>
      <c r="R22" s="1001"/>
    </row>
    <row r="23" spans="2:18" hidden="1">
      <c r="B23" s="995" t="s">
        <v>953</v>
      </c>
      <c r="C23" s="996" t="s">
        <v>954</v>
      </c>
      <c r="D23" s="997">
        <v>0</v>
      </c>
      <c r="E23" s="998">
        <v>0</v>
      </c>
      <c r="F23" s="999">
        <v>0</v>
      </c>
      <c r="G23" s="1000">
        <v>0</v>
      </c>
      <c r="H23" s="997">
        <v>0</v>
      </c>
      <c r="I23" s="998">
        <v>0</v>
      </c>
      <c r="J23" s="999">
        <v>0</v>
      </c>
      <c r="K23" s="1000">
        <v>0</v>
      </c>
      <c r="O23" s="1001"/>
      <c r="Q23" s="1001"/>
      <c r="R23" s="1001"/>
    </row>
    <row r="24" spans="2:18">
      <c r="B24" s="995">
        <v>4</v>
      </c>
      <c r="C24" s="996" t="s">
        <v>955</v>
      </c>
      <c r="D24" s="997">
        <v>76.778999999999996</v>
      </c>
      <c r="E24" s="998">
        <v>752.3125</v>
      </c>
      <c r="F24" s="999">
        <v>292.69484000000006</v>
      </c>
      <c r="G24" s="1000">
        <v>1121.7863400000001</v>
      </c>
      <c r="H24" s="997">
        <v>84.778000000000006</v>
      </c>
      <c r="I24" s="998">
        <v>757.07930999999996</v>
      </c>
      <c r="J24" s="999">
        <v>98.435910000000035</v>
      </c>
      <c r="K24" s="1000">
        <v>940.29322000000002</v>
      </c>
      <c r="O24" s="1001"/>
      <c r="Q24" s="1001"/>
      <c r="R24" s="1001"/>
    </row>
    <row r="25" spans="2:18">
      <c r="B25" s="995" t="s">
        <v>956</v>
      </c>
      <c r="C25" s="996" t="s">
        <v>957</v>
      </c>
      <c r="D25" s="997">
        <v>0</v>
      </c>
      <c r="E25" s="998">
        <v>685.48821999999996</v>
      </c>
      <c r="F25" s="999">
        <v>277.67529000000002</v>
      </c>
      <c r="G25" s="1000">
        <v>963.16350999999997</v>
      </c>
      <c r="H25" s="997">
        <v>0</v>
      </c>
      <c r="I25" s="998">
        <v>700.72209999999995</v>
      </c>
      <c r="J25" s="999">
        <v>80.385999999999996</v>
      </c>
      <c r="K25" s="1000">
        <v>781.10809999999992</v>
      </c>
      <c r="O25" s="1001"/>
      <c r="Q25" s="1001"/>
      <c r="R25" s="1001"/>
    </row>
    <row r="26" spans="2:18">
      <c r="B26" s="995" t="s">
        <v>958</v>
      </c>
      <c r="C26" s="996" t="s">
        <v>959</v>
      </c>
      <c r="D26" s="997">
        <v>0</v>
      </c>
      <c r="E26" s="998">
        <v>0.34499999999999997</v>
      </c>
      <c r="F26" s="999">
        <v>0</v>
      </c>
      <c r="G26" s="1000">
        <v>0.34499999999999997</v>
      </c>
      <c r="H26" s="997">
        <v>0</v>
      </c>
      <c r="I26" s="998">
        <v>0</v>
      </c>
      <c r="J26" s="999">
        <v>0</v>
      </c>
      <c r="K26" s="1000">
        <v>0</v>
      </c>
      <c r="O26" s="1001"/>
      <c r="Q26" s="1001"/>
      <c r="R26" s="1001"/>
    </row>
    <row r="27" spans="2:18">
      <c r="B27" s="995" t="s">
        <v>960</v>
      </c>
      <c r="C27" s="996" t="s">
        <v>961</v>
      </c>
      <c r="D27" s="997">
        <v>76.778999999999996</v>
      </c>
      <c r="E27" s="998">
        <v>59.122279999999996</v>
      </c>
      <c r="F27" s="999">
        <v>15.019550000000017</v>
      </c>
      <c r="G27" s="1000">
        <v>150.92083000000002</v>
      </c>
      <c r="H27" s="997">
        <v>60.795000000000002</v>
      </c>
      <c r="I27" s="998">
        <v>53.316959999999995</v>
      </c>
      <c r="J27" s="999">
        <v>18.049910000000004</v>
      </c>
      <c r="K27" s="1000">
        <v>132.16187000000002</v>
      </c>
      <c r="O27" s="1001"/>
      <c r="Q27" s="1001"/>
      <c r="R27" s="1001"/>
    </row>
    <row r="28" spans="2:18">
      <c r="B28" s="995" t="s">
        <v>962</v>
      </c>
      <c r="C28" s="996" t="s">
        <v>963</v>
      </c>
      <c r="D28" s="997">
        <v>0</v>
      </c>
      <c r="E28" s="998">
        <v>7.3570000000000002</v>
      </c>
      <c r="F28" s="999">
        <v>0</v>
      </c>
      <c r="G28" s="1000">
        <v>7.3570000000000002</v>
      </c>
      <c r="H28" s="997">
        <v>23.983000000000001</v>
      </c>
      <c r="I28" s="998">
        <v>3.0402499999999999</v>
      </c>
      <c r="J28" s="999">
        <v>0</v>
      </c>
      <c r="K28" s="1000">
        <v>27.023250000000001</v>
      </c>
      <c r="O28" s="1001"/>
      <c r="Q28" s="1001"/>
      <c r="R28" s="1001"/>
    </row>
    <row r="29" spans="2:18" ht="25.5">
      <c r="B29" s="995" t="s">
        <v>964</v>
      </c>
      <c r="C29" s="996" t="s">
        <v>965</v>
      </c>
      <c r="D29" s="997">
        <v>0</v>
      </c>
      <c r="E29" s="998">
        <v>0</v>
      </c>
      <c r="F29" s="999">
        <v>0</v>
      </c>
      <c r="G29" s="1000">
        <v>0</v>
      </c>
      <c r="H29" s="997">
        <v>0</v>
      </c>
      <c r="I29" s="998">
        <v>0</v>
      </c>
      <c r="J29" s="999">
        <v>0</v>
      </c>
      <c r="K29" s="1000">
        <v>0</v>
      </c>
      <c r="O29" s="1001"/>
      <c r="Q29" s="1001"/>
      <c r="R29" s="1001"/>
    </row>
    <row r="30" spans="2:18" ht="25.5">
      <c r="B30" s="995" t="s">
        <v>966</v>
      </c>
      <c r="C30" s="996" t="s">
        <v>967</v>
      </c>
      <c r="D30" s="997">
        <v>0</v>
      </c>
      <c r="E30" s="998">
        <v>0</v>
      </c>
      <c r="F30" s="999">
        <v>0</v>
      </c>
      <c r="G30" s="1000">
        <v>0</v>
      </c>
      <c r="H30" s="997">
        <v>0</v>
      </c>
      <c r="I30" s="998">
        <v>0</v>
      </c>
      <c r="J30" s="999">
        <v>0</v>
      </c>
      <c r="K30" s="1000">
        <v>0</v>
      </c>
      <c r="O30" s="1001"/>
      <c r="Q30" s="1001"/>
      <c r="R30" s="1001"/>
    </row>
    <row r="31" spans="2:18">
      <c r="B31" s="1002">
        <v>5</v>
      </c>
      <c r="C31" s="1003" t="s">
        <v>968</v>
      </c>
      <c r="D31" s="1004">
        <v>16453.621999999999</v>
      </c>
      <c r="E31" s="1005">
        <v>9785.2712199999987</v>
      </c>
      <c r="F31" s="1006">
        <v>3735.8254200000019</v>
      </c>
      <c r="G31" s="1007">
        <v>29974.718639999999</v>
      </c>
      <c r="H31" s="1004">
        <v>17881.878000000001</v>
      </c>
      <c r="I31" s="1005">
        <v>10075.49374</v>
      </c>
      <c r="J31" s="1006">
        <v>3857.3620499999988</v>
      </c>
      <c r="K31" s="1007">
        <v>31814.733789999998</v>
      </c>
      <c r="O31" s="1001"/>
      <c r="Q31" s="1001"/>
      <c r="R31" s="1001"/>
    </row>
    <row r="32" spans="2:18" ht="15.75" thickBot="1">
      <c r="B32" s="1008">
        <v>6</v>
      </c>
      <c r="C32" s="1009" t="s">
        <v>969</v>
      </c>
      <c r="D32" s="1010">
        <v>0</v>
      </c>
      <c r="E32" s="1011">
        <v>3.5939999999999999</v>
      </c>
      <c r="F32" s="1012">
        <v>89</v>
      </c>
      <c r="G32" s="1013">
        <v>92.593999999999994</v>
      </c>
      <c r="H32" s="1010">
        <v>0</v>
      </c>
      <c r="I32" s="1011">
        <v>3.5939999999999999</v>
      </c>
      <c r="J32" s="1012">
        <v>0.52400000000000002</v>
      </c>
      <c r="K32" s="1013">
        <v>4.1180000000000003</v>
      </c>
      <c r="O32" s="1001"/>
      <c r="Q32" s="1001"/>
      <c r="R32" s="1001"/>
    </row>
    <row r="33" spans="2:256" ht="15.75" thickBot="1">
      <c r="B33" s="1014" t="s">
        <v>970</v>
      </c>
      <c r="C33" s="1015" t="s">
        <v>924</v>
      </c>
      <c r="D33" s="1016">
        <v>16453.621999999999</v>
      </c>
      <c r="E33" s="1017">
        <v>9788.8652199999997</v>
      </c>
      <c r="F33" s="1018">
        <v>3824.8254200000019</v>
      </c>
      <c r="G33" s="1019">
        <v>30067.31264</v>
      </c>
      <c r="H33" s="1016">
        <v>17881.878000000001</v>
      </c>
      <c r="I33" s="1017">
        <v>10079.087740000001</v>
      </c>
      <c r="J33" s="1018">
        <v>3857.8860500000028</v>
      </c>
      <c r="K33" s="1019">
        <v>31818.851790000004</v>
      </c>
      <c r="O33" s="1001"/>
      <c r="Q33" s="1001"/>
      <c r="R33" s="1001"/>
    </row>
    <row r="34" spans="2:256">
      <c r="B34" s="1495" t="s">
        <v>971</v>
      </c>
      <c r="C34" s="1496"/>
      <c r="D34" s="1497"/>
      <c r="E34" s="1498"/>
      <c r="F34" s="1498"/>
      <c r="G34" s="1499"/>
      <c r="H34" s="1497"/>
      <c r="I34" s="1498"/>
      <c r="J34" s="1498"/>
      <c r="K34" s="1499"/>
      <c r="O34" s="1001"/>
      <c r="Q34" s="1001"/>
      <c r="R34" s="1001"/>
    </row>
    <row r="35" spans="2:256">
      <c r="B35" s="995">
        <v>7</v>
      </c>
      <c r="C35" s="996" t="s">
        <v>972</v>
      </c>
      <c r="D35" s="997">
        <v>107.29300000000001</v>
      </c>
      <c r="E35" s="998">
        <v>50.631999999999998</v>
      </c>
      <c r="F35" s="999">
        <v>0</v>
      </c>
      <c r="G35" s="1000">
        <v>157.92500000000001</v>
      </c>
      <c r="H35" s="997">
        <v>90.977999999999994</v>
      </c>
      <c r="I35" s="998">
        <v>50.631999999999998</v>
      </c>
      <c r="J35" s="999">
        <v>0</v>
      </c>
      <c r="K35" s="1000">
        <v>141.60999999999999</v>
      </c>
      <c r="O35" s="1001"/>
      <c r="Q35" s="1001"/>
      <c r="R35" s="1001"/>
    </row>
    <row r="36" spans="2:256">
      <c r="B36" s="995" t="s">
        <v>846</v>
      </c>
      <c r="C36" s="996" t="s">
        <v>973</v>
      </c>
      <c r="D36" s="997">
        <v>106.84099999999999</v>
      </c>
      <c r="E36" s="998">
        <v>15.542</v>
      </c>
      <c r="F36" s="999">
        <v>0</v>
      </c>
      <c r="G36" s="1000">
        <v>122.383</v>
      </c>
      <c r="H36" s="997">
        <v>90.977999999999994</v>
      </c>
      <c r="I36" s="998">
        <v>15.542</v>
      </c>
      <c r="J36" s="999">
        <v>0</v>
      </c>
      <c r="K36" s="1000">
        <v>106.52</v>
      </c>
      <c r="O36" s="1001"/>
      <c r="Q36" s="1001"/>
      <c r="R36" s="1001"/>
    </row>
    <row r="37" spans="2:256">
      <c r="B37" s="995" t="s">
        <v>847</v>
      </c>
      <c r="C37" s="996" t="s">
        <v>974</v>
      </c>
      <c r="D37" s="997">
        <v>0.45200000000000001</v>
      </c>
      <c r="E37" s="998">
        <v>35.090000000000003</v>
      </c>
      <c r="F37" s="999">
        <v>0</v>
      </c>
      <c r="G37" s="1000">
        <v>35.542000000000002</v>
      </c>
      <c r="H37" s="997">
        <v>0</v>
      </c>
      <c r="I37" s="998">
        <v>35.090000000000003</v>
      </c>
      <c r="J37" s="999">
        <v>0</v>
      </c>
      <c r="K37" s="1000">
        <v>35.090000000000003</v>
      </c>
      <c r="L37" s="988"/>
      <c r="M37" s="988"/>
      <c r="N37" s="988"/>
      <c r="O37" s="1001"/>
      <c r="P37" s="988"/>
      <c r="Q37" s="1001"/>
      <c r="R37" s="1001"/>
      <c r="S37" s="988"/>
      <c r="T37" s="988"/>
      <c r="U37" s="988"/>
      <c r="V37" s="988"/>
      <c r="W37" s="988"/>
      <c r="X37" s="988"/>
      <c r="Y37" s="988"/>
      <c r="Z37" s="988"/>
      <c r="AA37" s="988"/>
      <c r="AB37" s="988"/>
      <c r="AC37" s="988"/>
      <c r="AD37" s="988"/>
      <c r="AE37" s="988"/>
      <c r="AF37" s="988"/>
      <c r="AG37" s="988"/>
      <c r="AH37" s="988"/>
      <c r="AI37" s="988"/>
      <c r="AJ37" s="988"/>
      <c r="AK37" s="988"/>
      <c r="AL37" s="988"/>
      <c r="AM37" s="988"/>
      <c r="AN37" s="988"/>
      <c r="AO37" s="988"/>
      <c r="AP37" s="988"/>
      <c r="AQ37" s="988"/>
      <c r="AR37" s="988"/>
      <c r="AS37" s="988"/>
      <c r="AT37" s="988"/>
      <c r="AU37" s="988"/>
      <c r="AV37" s="988"/>
      <c r="AW37" s="988"/>
      <c r="AX37" s="988"/>
      <c r="AY37" s="988"/>
      <c r="AZ37" s="988"/>
      <c r="BA37" s="988"/>
      <c r="BB37" s="988"/>
      <c r="BC37" s="988"/>
      <c r="BD37" s="988"/>
      <c r="BE37" s="988"/>
      <c r="BF37" s="988"/>
      <c r="BG37" s="988"/>
      <c r="BH37" s="988"/>
      <c r="BI37" s="988"/>
      <c r="BJ37" s="988"/>
      <c r="BK37" s="988"/>
      <c r="BL37" s="988"/>
      <c r="BM37" s="988"/>
      <c r="BN37" s="988"/>
      <c r="BO37" s="988"/>
      <c r="BP37" s="988"/>
      <c r="BQ37" s="988"/>
      <c r="BR37" s="988"/>
      <c r="BS37" s="988"/>
      <c r="BT37" s="988"/>
      <c r="BU37" s="988"/>
      <c r="BV37" s="988"/>
      <c r="BW37" s="988"/>
      <c r="BX37" s="988"/>
      <c r="BY37" s="988"/>
      <c r="BZ37" s="988"/>
      <c r="CA37" s="988"/>
      <c r="CB37" s="988"/>
      <c r="CC37" s="988"/>
      <c r="CD37" s="988"/>
      <c r="CE37" s="988"/>
      <c r="CF37" s="988"/>
      <c r="CG37" s="988"/>
      <c r="CH37" s="988"/>
      <c r="CI37" s="988"/>
      <c r="CJ37" s="988"/>
      <c r="CK37" s="988"/>
      <c r="CL37" s="988"/>
      <c r="CM37" s="988"/>
      <c r="CN37" s="988"/>
      <c r="CO37" s="988"/>
      <c r="CP37" s="988"/>
      <c r="CQ37" s="988"/>
      <c r="CR37" s="988"/>
      <c r="CS37" s="988"/>
      <c r="CT37" s="988"/>
      <c r="CU37" s="988"/>
      <c r="CV37" s="988"/>
      <c r="CW37" s="988"/>
      <c r="CX37" s="988"/>
      <c r="CY37" s="988"/>
      <c r="CZ37" s="988"/>
      <c r="DA37" s="988"/>
      <c r="DB37" s="988"/>
      <c r="DC37" s="988"/>
      <c r="DD37" s="988"/>
      <c r="DE37" s="988"/>
      <c r="DF37" s="988"/>
      <c r="DG37" s="988"/>
      <c r="DH37" s="988"/>
      <c r="DI37" s="988"/>
      <c r="DJ37" s="988"/>
      <c r="DK37" s="988"/>
      <c r="DL37" s="988"/>
      <c r="DM37" s="988"/>
      <c r="DN37" s="988"/>
      <c r="DO37" s="988"/>
      <c r="DP37" s="988"/>
      <c r="DQ37" s="988"/>
      <c r="DR37" s="988"/>
      <c r="DS37" s="988"/>
      <c r="DT37" s="988"/>
      <c r="DU37" s="988"/>
      <c r="DV37" s="988"/>
      <c r="DW37" s="988"/>
      <c r="DX37" s="988"/>
      <c r="DY37" s="988"/>
      <c r="DZ37" s="988"/>
      <c r="EA37" s="988"/>
      <c r="EB37" s="988"/>
      <c r="EC37" s="988"/>
      <c r="ED37" s="988"/>
      <c r="EE37" s="988"/>
      <c r="EF37" s="988"/>
      <c r="EG37" s="988"/>
      <c r="EH37" s="988"/>
      <c r="EI37" s="988"/>
      <c r="EJ37" s="988"/>
      <c r="EK37" s="988"/>
      <c r="EL37" s="988"/>
      <c r="EM37" s="988"/>
      <c r="EN37" s="988"/>
      <c r="EO37" s="988"/>
      <c r="EP37" s="988"/>
      <c r="EQ37" s="988"/>
      <c r="ER37" s="988"/>
      <c r="ES37" s="988"/>
      <c r="ET37" s="988"/>
      <c r="EU37" s="988"/>
      <c r="EV37" s="988"/>
      <c r="EW37" s="988"/>
      <c r="EX37" s="988"/>
      <c r="EY37" s="988"/>
      <c r="EZ37" s="988"/>
      <c r="FA37" s="988"/>
      <c r="FB37" s="988"/>
      <c r="FC37" s="988"/>
      <c r="FD37" s="988"/>
      <c r="FE37" s="988"/>
      <c r="FF37" s="988"/>
      <c r="FG37" s="988"/>
      <c r="FH37" s="988"/>
      <c r="FI37" s="988"/>
      <c r="FJ37" s="988"/>
      <c r="FK37" s="988"/>
      <c r="FL37" s="988"/>
      <c r="FM37" s="988"/>
      <c r="FN37" s="988"/>
      <c r="FO37" s="988"/>
      <c r="FP37" s="988"/>
      <c r="FQ37" s="988"/>
      <c r="FR37" s="988"/>
      <c r="FS37" s="988"/>
      <c r="FT37" s="988"/>
      <c r="FU37" s="988"/>
      <c r="FV37" s="988"/>
      <c r="FW37" s="988"/>
      <c r="FX37" s="988"/>
      <c r="FY37" s="988"/>
      <c r="FZ37" s="988"/>
      <c r="GA37" s="988"/>
      <c r="GB37" s="988"/>
      <c r="GC37" s="988"/>
      <c r="GD37" s="988"/>
      <c r="GE37" s="988"/>
      <c r="GF37" s="988"/>
      <c r="GG37" s="988"/>
      <c r="GH37" s="988"/>
      <c r="GI37" s="988"/>
      <c r="GJ37" s="988"/>
      <c r="GK37" s="988"/>
      <c r="GL37" s="988"/>
      <c r="GM37" s="988"/>
      <c r="GN37" s="988"/>
      <c r="GO37" s="988"/>
      <c r="GP37" s="988"/>
      <c r="GQ37" s="988"/>
      <c r="GR37" s="988"/>
      <c r="GS37" s="988"/>
      <c r="GT37" s="988"/>
      <c r="GU37" s="988"/>
      <c r="GV37" s="988"/>
      <c r="GW37" s="988"/>
      <c r="GX37" s="988"/>
      <c r="GY37" s="988"/>
      <c r="GZ37" s="988"/>
      <c r="HA37" s="988"/>
      <c r="HB37" s="988"/>
      <c r="HC37" s="988"/>
      <c r="HD37" s="988"/>
      <c r="HE37" s="988"/>
      <c r="HF37" s="988"/>
      <c r="HG37" s="988"/>
      <c r="HH37" s="988"/>
      <c r="HI37" s="988"/>
      <c r="HJ37" s="988"/>
      <c r="HK37" s="988"/>
      <c r="HL37" s="988"/>
      <c r="HM37" s="988"/>
      <c r="HN37" s="988"/>
      <c r="HO37" s="988"/>
      <c r="HP37" s="988"/>
      <c r="HQ37" s="988"/>
      <c r="HR37" s="988"/>
      <c r="HS37" s="988"/>
      <c r="HT37" s="988"/>
      <c r="HU37" s="988"/>
      <c r="HV37" s="988"/>
      <c r="HW37" s="988"/>
      <c r="HX37" s="988"/>
      <c r="HY37" s="988"/>
      <c r="HZ37" s="988"/>
      <c r="IA37" s="988"/>
      <c r="IB37" s="988"/>
      <c r="IC37" s="988"/>
      <c r="ID37" s="988"/>
      <c r="IE37" s="988"/>
      <c r="IF37" s="988"/>
      <c r="IG37" s="988"/>
      <c r="IH37" s="988"/>
      <c r="II37" s="988"/>
      <c r="IJ37" s="988"/>
      <c r="IK37" s="988"/>
      <c r="IL37" s="988"/>
      <c r="IM37" s="988"/>
      <c r="IN37" s="988"/>
      <c r="IO37" s="988"/>
      <c r="IP37" s="988"/>
      <c r="IQ37" s="988"/>
      <c r="IR37" s="988"/>
      <c r="IS37" s="988"/>
      <c r="IT37" s="988"/>
      <c r="IU37" s="988"/>
      <c r="IV37" s="988"/>
    </row>
    <row r="38" spans="2:256">
      <c r="B38" s="995">
        <v>8</v>
      </c>
      <c r="C38" s="996" t="s">
        <v>197</v>
      </c>
      <c r="D38" s="997">
        <v>63.674199999999999</v>
      </c>
      <c r="E38" s="998">
        <v>5.75</v>
      </c>
      <c r="F38" s="999">
        <v>0.41599999999999998</v>
      </c>
      <c r="G38" s="1000">
        <v>69.840199999999996</v>
      </c>
      <c r="H38" s="997">
        <v>51.485800000000005</v>
      </c>
      <c r="I38" s="998">
        <v>8.01</v>
      </c>
      <c r="J38" s="999">
        <v>14.004</v>
      </c>
      <c r="K38" s="1000">
        <v>73.499800000000008</v>
      </c>
      <c r="L38" s="988"/>
      <c r="M38" s="988"/>
      <c r="N38" s="988"/>
      <c r="O38" s="1001"/>
      <c r="P38" s="988"/>
      <c r="Q38" s="1001"/>
      <c r="R38" s="1001"/>
      <c r="S38" s="988"/>
      <c r="T38" s="988"/>
      <c r="U38" s="988"/>
      <c r="V38" s="988"/>
      <c r="W38" s="988"/>
      <c r="X38" s="988"/>
      <c r="Y38" s="988"/>
      <c r="Z38" s="988"/>
      <c r="AA38" s="988"/>
      <c r="AB38" s="988"/>
      <c r="AC38" s="988"/>
      <c r="AD38" s="988"/>
      <c r="AE38" s="988"/>
      <c r="AF38" s="988"/>
      <c r="AG38" s="988"/>
      <c r="AH38" s="988"/>
      <c r="AI38" s="988"/>
      <c r="AJ38" s="988"/>
      <c r="AK38" s="988"/>
      <c r="AL38" s="988"/>
      <c r="AM38" s="988"/>
      <c r="AN38" s="988"/>
      <c r="AO38" s="988"/>
      <c r="AP38" s="988"/>
      <c r="AQ38" s="988"/>
      <c r="AR38" s="988"/>
      <c r="AS38" s="988"/>
      <c r="AT38" s="988"/>
      <c r="AU38" s="988"/>
      <c r="AV38" s="988"/>
      <c r="AW38" s="988"/>
      <c r="AX38" s="988"/>
      <c r="AY38" s="988"/>
      <c r="AZ38" s="988"/>
      <c r="BA38" s="988"/>
      <c r="BB38" s="988"/>
      <c r="BC38" s="988"/>
      <c r="BD38" s="988"/>
      <c r="BE38" s="988"/>
      <c r="BF38" s="988"/>
      <c r="BG38" s="988"/>
      <c r="BH38" s="988"/>
      <c r="BI38" s="988"/>
      <c r="BJ38" s="988"/>
      <c r="BK38" s="988"/>
      <c r="BL38" s="988"/>
      <c r="BM38" s="988"/>
      <c r="BN38" s="988"/>
      <c r="BO38" s="988"/>
      <c r="BP38" s="988"/>
      <c r="BQ38" s="988"/>
      <c r="BR38" s="988"/>
      <c r="BS38" s="988"/>
      <c r="BT38" s="988"/>
      <c r="BU38" s="988"/>
      <c r="BV38" s="988"/>
      <c r="BW38" s="988"/>
      <c r="BX38" s="988"/>
      <c r="BY38" s="988"/>
      <c r="BZ38" s="988"/>
      <c r="CA38" s="988"/>
      <c r="CB38" s="988"/>
      <c r="CC38" s="988"/>
      <c r="CD38" s="988"/>
      <c r="CE38" s="988"/>
      <c r="CF38" s="988"/>
      <c r="CG38" s="988"/>
      <c r="CH38" s="988"/>
      <c r="CI38" s="988"/>
      <c r="CJ38" s="988"/>
      <c r="CK38" s="988"/>
      <c r="CL38" s="988"/>
      <c r="CM38" s="988"/>
      <c r="CN38" s="988"/>
      <c r="CO38" s="988"/>
      <c r="CP38" s="988"/>
      <c r="CQ38" s="988"/>
      <c r="CR38" s="988"/>
      <c r="CS38" s="988"/>
      <c r="CT38" s="988"/>
      <c r="CU38" s="988"/>
      <c r="CV38" s="988"/>
      <c r="CW38" s="988"/>
      <c r="CX38" s="988"/>
      <c r="CY38" s="988"/>
      <c r="CZ38" s="988"/>
      <c r="DA38" s="988"/>
      <c r="DB38" s="988"/>
      <c r="DC38" s="988"/>
      <c r="DD38" s="988"/>
      <c r="DE38" s="988"/>
      <c r="DF38" s="988"/>
      <c r="DG38" s="988"/>
      <c r="DH38" s="988"/>
      <c r="DI38" s="988"/>
      <c r="DJ38" s="988"/>
      <c r="DK38" s="988"/>
      <c r="DL38" s="988"/>
      <c r="DM38" s="988"/>
      <c r="DN38" s="988"/>
      <c r="DO38" s="988"/>
      <c r="DP38" s="988"/>
      <c r="DQ38" s="988"/>
      <c r="DR38" s="988"/>
      <c r="DS38" s="988"/>
      <c r="DT38" s="988"/>
      <c r="DU38" s="988"/>
      <c r="DV38" s="988"/>
      <c r="DW38" s="988"/>
      <c r="DX38" s="988"/>
      <c r="DY38" s="988"/>
      <c r="DZ38" s="988"/>
      <c r="EA38" s="988"/>
      <c r="EB38" s="988"/>
      <c r="EC38" s="988"/>
      <c r="ED38" s="988"/>
      <c r="EE38" s="988"/>
      <c r="EF38" s="988"/>
      <c r="EG38" s="988"/>
      <c r="EH38" s="988"/>
      <c r="EI38" s="988"/>
      <c r="EJ38" s="988"/>
      <c r="EK38" s="988"/>
      <c r="EL38" s="988"/>
      <c r="EM38" s="988"/>
      <c r="EN38" s="988"/>
      <c r="EO38" s="988"/>
      <c r="EP38" s="988"/>
      <c r="EQ38" s="988"/>
      <c r="ER38" s="988"/>
      <c r="ES38" s="988"/>
      <c r="ET38" s="988"/>
      <c r="EU38" s="988"/>
      <c r="EV38" s="988"/>
      <c r="EW38" s="988"/>
      <c r="EX38" s="988"/>
      <c r="EY38" s="988"/>
      <c r="EZ38" s="988"/>
      <c r="FA38" s="988"/>
      <c r="FB38" s="988"/>
      <c r="FC38" s="988"/>
      <c r="FD38" s="988"/>
      <c r="FE38" s="988"/>
      <c r="FF38" s="988"/>
      <c r="FG38" s="988"/>
      <c r="FH38" s="988"/>
      <c r="FI38" s="988"/>
      <c r="FJ38" s="988"/>
      <c r="FK38" s="988"/>
      <c r="FL38" s="988"/>
      <c r="FM38" s="988"/>
      <c r="FN38" s="988"/>
      <c r="FO38" s="988"/>
      <c r="FP38" s="988"/>
      <c r="FQ38" s="988"/>
      <c r="FR38" s="988"/>
      <c r="FS38" s="988"/>
      <c r="FT38" s="988"/>
      <c r="FU38" s="988"/>
      <c r="FV38" s="988"/>
      <c r="FW38" s="988"/>
      <c r="FX38" s="988"/>
      <c r="FY38" s="988"/>
      <c r="FZ38" s="988"/>
      <c r="GA38" s="988"/>
      <c r="GB38" s="988"/>
      <c r="GC38" s="988"/>
      <c r="GD38" s="988"/>
      <c r="GE38" s="988"/>
      <c r="GF38" s="988"/>
      <c r="GG38" s="988"/>
      <c r="GH38" s="988"/>
      <c r="GI38" s="988"/>
      <c r="GJ38" s="988"/>
      <c r="GK38" s="988"/>
      <c r="GL38" s="988"/>
      <c r="GM38" s="988"/>
      <c r="GN38" s="988"/>
      <c r="GO38" s="988"/>
      <c r="GP38" s="988"/>
      <c r="GQ38" s="988"/>
      <c r="GR38" s="988"/>
      <c r="GS38" s="988"/>
      <c r="GT38" s="988"/>
      <c r="GU38" s="988"/>
      <c r="GV38" s="988"/>
      <c r="GW38" s="988"/>
      <c r="GX38" s="988"/>
      <c r="GY38" s="988"/>
      <c r="GZ38" s="988"/>
      <c r="HA38" s="988"/>
      <c r="HB38" s="988"/>
      <c r="HC38" s="988"/>
      <c r="HD38" s="988"/>
      <c r="HE38" s="988"/>
      <c r="HF38" s="988"/>
      <c r="HG38" s="988"/>
      <c r="HH38" s="988"/>
      <c r="HI38" s="988"/>
      <c r="HJ38" s="988"/>
      <c r="HK38" s="988"/>
      <c r="HL38" s="988"/>
      <c r="HM38" s="988"/>
      <c r="HN38" s="988"/>
      <c r="HO38" s="988"/>
      <c r="HP38" s="988"/>
      <c r="HQ38" s="988"/>
      <c r="HR38" s="988"/>
      <c r="HS38" s="988"/>
      <c r="HT38" s="988"/>
      <c r="HU38" s="988"/>
      <c r="HV38" s="988"/>
      <c r="HW38" s="988"/>
      <c r="HX38" s="988"/>
      <c r="HY38" s="988"/>
      <c r="HZ38" s="988"/>
      <c r="IA38" s="988"/>
      <c r="IB38" s="988"/>
      <c r="IC38" s="988"/>
      <c r="ID38" s="988"/>
      <c r="IE38" s="988"/>
      <c r="IF38" s="988"/>
      <c r="IG38" s="988"/>
      <c r="IH38" s="988"/>
      <c r="II38" s="988"/>
      <c r="IJ38" s="988"/>
      <c r="IK38" s="988"/>
      <c r="IL38" s="988"/>
      <c r="IM38" s="988"/>
      <c r="IN38" s="988"/>
      <c r="IO38" s="988"/>
      <c r="IP38" s="988"/>
      <c r="IQ38" s="988"/>
      <c r="IR38" s="988"/>
      <c r="IS38" s="988"/>
      <c r="IT38" s="988"/>
      <c r="IU38" s="988"/>
      <c r="IV38" s="988"/>
    </row>
    <row r="39" spans="2:256">
      <c r="B39" s="995">
        <v>9</v>
      </c>
      <c r="C39" s="996" t="s">
        <v>975</v>
      </c>
      <c r="D39" s="997">
        <v>0</v>
      </c>
      <c r="E39" s="998">
        <v>183.52</v>
      </c>
      <c r="F39" s="999">
        <v>0</v>
      </c>
      <c r="G39" s="1000">
        <v>183.52</v>
      </c>
      <c r="H39" s="997">
        <v>0</v>
      </c>
      <c r="I39" s="998">
        <v>184.51499999999999</v>
      </c>
      <c r="J39" s="999">
        <v>0</v>
      </c>
      <c r="K39" s="1000">
        <v>184.51499999999999</v>
      </c>
      <c r="L39" s="988"/>
      <c r="M39" s="988"/>
      <c r="N39" s="988"/>
      <c r="O39" s="1001"/>
      <c r="P39" s="988"/>
      <c r="Q39" s="1001"/>
      <c r="R39" s="1001"/>
      <c r="S39" s="988"/>
      <c r="T39" s="988"/>
      <c r="U39" s="988"/>
      <c r="V39" s="988"/>
      <c r="W39" s="988"/>
      <c r="X39" s="988"/>
      <c r="Y39" s="988"/>
      <c r="Z39" s="988"/>
      <c r="AA39" s="988"/>
      <c r="AB39" s="988"/>
      <c r="AC39" s="988"/>
      <c r="AD39" s="988"/>
      <c r="AE39" s="988"/>
      <c r="AF39" s="988"/>
      <c r="AG39" s="988"/>
      <c r="AH39" s="988"/>
      <c r="AI39" s="988"/>
      <c r="AJ39" s="988"/>
      <c r="AK39" s="988"/>
      <c r="AL39" s="988"/>
      <c r="AM39" s="988"/>
      <c r="AN39" s="988"/>
      <c r="AO39" s="988"/>
      <c r="AP39" s="988"/>
      <c r="AQ39" s="988"/>
      <c r="AR39" s="988"/>
      <c r="AS39" s="988"/>
      <c r="AT39" s="988"/>
      <c r="AU39" s="988"/>
      <c r="AV39" s="988"/>
      <c r="AW39" s="988"/>
      <c r="AX39" s="988"/>
      <c r="AY39" s="988"/>
      <c r="AZ39" s="988"/>
      <c r="BA39" s="988"/>
      <c r="BB39" s="988"/>
      <c r="BC39" s="988"/>
      <c r="BD39" s="988"/>
      <c r="BE39" s="988"/>
      <c r="BF39" s="988"/>
      <c r="BG39" s="988"/>
      <c r="BH39" s="988"/>
      <c r="BI39" s="988"/>
      <c r="BJ39" s="988"/>
      <c r="BK39" s="988"/>
      <c r="BL39" s="988"/>
      <c r="BM39" s="988"/>
      <c r="BN39" s="988"/>
      <c r="BO39" s="988"/>
      <c r="BP39" s="988"/>
      <c r="BQ39" s="988"/>
      <c r="BR39" s="988"/>
      <c r="BS39" s="988"/>
      <c r="BT39" s="988"/>
      <c r="BU39" s="988"/>
      <c r="BV39" s="988"/>
      <c r="BW39" s="988"/>
      <c r="BX39" s="988"/>
      <c r="BY39" s="988"/>
      <c r="BZ39" s="988"/>
      <c r="CA39" s="988"/>
      <c r="CB39" s="988"/>
      <c r="CC39" s="988"/>
      <c r="CD39" s="988"/>
      <c r="CE39" s="988"/>
      <c r="CF39" s="988"/>
      <c r="CG39" s="988"/>
      <c r="CH39" s="988"/>
      <c r="CI39" s="988"/>
      <c r="CJ39" s="988"/>
      <c r="CK39" s="988"/>
      <c r="CL39" s="988"/>
      <c r="CM39" s="988"/>
      <c r="CN39" s="988"/>
      <c r="CO39" s="988"/>
      <c r="CP39" s="988"/>
      <c r="CQ39" s="988"/>
      <c r="CR39" s="988"/>
      <c r="CS39" s="988"/>
      <c r="CT39" s="988"/>
      <c r="CU39" s="988"/>
      <c r="CV39" s="988"/>
      <c r="CW39" s="988"/>
      <c r="CX39" s="988"/>
      <c r="CY39" s="988"/>
      <c r="CZ39" s="988"/>
      <c r="DA39" s="988"/>
      <c r="DB39" s="988"/>
      <c r="DC39" s="988"/>
      <c r="DD39" s="988"/>
      <c r="DE39" s="988"/>
      <c r="DF39" s="988"/>
      <c r="DG39" s="988"/>
      <c r="DH39" s="988"/>
      <c r="DI39" s="988"/>
      <c r="DJ39" s="988"/>
      <c r="DK39" s="988"/>
      <c r="DL39" s="988"/>
      <c r="DM39" s="988"/>
      <c r="DN39" s="988"/>
      <c r="DO39" s="988"/>
      <c r="DP39" s="988"/>
      <c r="DQ39" s="988"/>
      <c r="DR39" s="988"/>
      <c r="DS39" s="988"/>
      <c r="DT39" s="988"/>
      <c r="DU39" s="988"/>
      <c r="DV39" s="988"/>
      <c r="DW39" s="988"/>
      <c r="DX39" s="988"/>
      <c r="DY39" s="988"/>
      <c r="DZ39" s="988"/>
      <c r="EA39" s="988"/>
      <c r="EB39" s="988"/>
      <c r="EC39" s="988"/>
      <c r="ED39" s="988"/>
      <c r="EE39" s="988"/>
      <c r="EF39" s="988"/>
      <c r="EG39" s="988"/>
      <c r="EH39" s="988"/>
      <c r="EI39" s="988"/>
      <c r="EJ39" s="988"/>
      <c r="EK39" s="988"/>
      <c r="EL39" s="988"/>
      <c r="EM39" s="988"/>
      <c r="EN39" s="988"/>
      <c r="EO39" s="988"/>
      <c r="EP39" s="988"/>
      <c r="EQ39" s="988"/>
      <c r="ER39" s="988"/>
      <c r="ES39" s="988"/>
      <c r="ET39" s="988"/>
      <c r="EU39" s="988"/>
      <c r="EV39" s="988"/>
      <c r="EW39" s="988"/>
      <c r="EX39" s="988"/>
      <c r="EY39" s="988"/>
      <c r="EZ39" s="988"/>
      <c r="FA39" s="988"/>
      <c r="FB39" s="988"/>
      <c r="FC39" s="988"/>
      <c r="FD39" s="988"/>
      <c r="FE39" s="988"/>
      <c r="FF39" s="988"/>
      <c r="FG39" s="988"/>
      <c r="FH39" s="988"/>
      <c r="FI39" s="988"/>
      <c r="FJ39" s="988"/>
      <c r="FK39" s="988"/>
      <c r="FL39" s="988"/>
      <c r="FM39" s="988"/>
      <c r="FN39" s="988"/>
      <c r="FO39" s="988"/>
      <c r="FP39" s="988"/>
      <c r="FQ39" s="988"/>
      <c r="FR39" s="988"/>
      <c r="FS39" s="988"/>
      <c r="FT39" s="988"/>
      <c r="FU39" s="988"/>
      <c r="FV39" s="988"/>
      <c r="FW39" s="988"/>
      <c r="FX39" s="988"/>
      <c r="FY39" s="988"/>
      <c r="FZ39" s="988"/>
      <c r="GA39" s="988"/>
      <c r="GB39" s="988"/>
      <c r="GC39" s="988"/>
      <c r="GD39" s="988"/>
      <c r="GE39" s="988"/>
      <c r="GF39" s="988"/>
      <c r="GG39" s="988"/>
      <c r="GH39" s="988"/>
      <c r="GI39" s="988"/>
      <c r="GJ39" s="988"/>
      <c r="GK39" s="988"/>
      <c r="GL39" s="988"/>
      <c r="GM39" s="988"/>
      <c r="GN39" s="988"/>
      <c r="GO39" s="988"/>
      <c r="GP39" s="988"/>
      <c r="GQ39" s="988"/>
      <c r="GR39" s="988"/>
      <c r="GS39" s="988"/>
      <c r="GT39" s="988"/>
      <c r="GU39" s="988"/>
      <c r="GV39" s="988"/>
      <c r="GW39" s="988"/>
      <c r="GX39" s="988"/>
      <c r="GY39" s="988"/>
      <c r="GZ39" s="988"/>
      <c r="HA39" s="988"/>
      <c r="HB39" s="988"/>
      <c r="HC39" s="988"/>
      <c r="HD39" s="988"/>
      <c r="HE39" s="988"/>
      <c r="HF39" s="988"/>
      <c r="HG39" s="988"/>
      <c r="HH39" s="988"/>
      <c r="HI39" s="988"/>
      <c r="HJ39" s="988"/>
      <c r="HK39" s="988"/>
      <c r="HL39" s="988"/>
      <c r="HM39" s="988"/>
      <c r="HN39" s="988"/>
      <c r="HO39" s="988"/>
      <c r="HP39" s="988"/>
      <c r="HQ39" s="988"/>
      <c r="HR39" s="988"/>
      <c r="HS39" s="988"/>
      <c r="HT39" s="988"/>
      <c r="HU39" s="988"/>
      <c r="HV39" s="988"/>
      <c r="HW39" s="988"/>
      <c r="HX39" s="988"/>
      <c r="HY39" s="988"/>
      <c r="HZ39" s="988"/>
      <c r="IA39" s="988"/>
      <c r="IB39" s="988"/>
      <c r="IC39" s="988"/>
      <c r="ID39" s="988"/>
      <c r="IE39" s="988"/>
      <c r="IF39" s="988"/>
      <c r="IG39" s="988"/>
      <c r="IH39" s="988"/>
      <c r="II39" s="988"/>
      <c r="IJ39" s="988"/>
      <c r="IK39" s="988"/>
      <c r="IL39" s="988"/>
      <c r="IM39" s="988"/>
      <c r="IN39" s="988"/>
      <c r="IO39" s="988"/>
      <c r="IP39" s="988"/>
      <c r="IQ39" s="988"/>
      <c r="IR39" s="988"/>
      <c r="IS39" s="988"/>
      <c r="IT39" s="988"/>
      <c r="IU39" s="988"/>
      <c r="IV39" s="988"/>
    </row>
    <row r="40" spans="2:256">
      <c r="B40" s="995">
        <v>10</v>
      </c>
      <c r="C40" s="996" t="s">
        <v>976</v>
      </c>
      <c r="D40" s="997">
        <v>4118.0110000000004</v>
      </c>
      <c r="E40" s="998">
        <v>1223.47</v>
      </c>
      <c r="F40" s="999">
        <v>0</v>
      </c>
      <c r="G40" s="1000">
        <v>5341.4810000000007</v>
      </c>
      <c r="H40" s="997">
        <v>4553.4650000000001</v>
      </c>
      <c r="I40" s="998">
        <v>1906.6545000000001</v>
      </c>
      <c r="J40" s="999">
        <v>116.25749999999999</v>
      </c>
      <c r="K40" s="1000">
        <v>6576.3770000000004</v>
      </c>
      <c r="L40" s="988"/>
      <c r="M40" s="988"/>
      <c r="N40" s="988"/>
      <c r="O40" s="1001"/>
      <c r="P40" s="988"/>
      <c r="Q40" s="1001"/>
      <c r="R40" s="1001"/>
      <c r="S40" s="988"/>
      <c r="T40" s="988"/>
      <c r="U40" s="988"/>
      <c r="V40" s="988"/>
      <c r="W40" s="988"/>
      <c r="X40" s="988"/>
      <c r="Y40" s="988"/>
      <c r="Z40" s="988"/>
      <c r="AA40" s="988"/>
      <c r="AB40" s="988"/>
      <c r="AC40" s="988"/>
      <c r="AD40" s="988"/>
      <c r="AE40" s="988"/>
      <c r="AF40" s="988"/>
      <c r="AG40" s="988"/>
      <c r="AH40" s="988"/>
      <c r="AI40" s="988"/>
      <c r="AJ40" s="988"/>
      <c r="AK40" s="988"/>
      <c r="AL40" s="988"/>
      <c r="AM40" s="988"/>
      <c r="AN40" s="988"/>
      <c r="AO40" s="988"/>
      <c r="AP40" s="988"/>
      <c r="AQ40" s="988"/>
      <c r="AR40" s="988"/>
      <c r="AS40" s="988"/>
      <c r="AT40" s="988"/>
      <c r="AU40" s="988"/>
      <c r="AV40" s="988"/>
      <c r="AW40" s="988"/>
      <c r="AX40" s="988"/>
      <c r="AY40" s="988"/>
      <c r="AZ40" s="988"/>
      <c r="BA40" s="988"/>
      <c r="BB40" s="988"/>
      <c r="BC40" s="988"/>
      <c r="BD40" s="988"/>
      <c r="BE40" s="988"/>
      <c r="BF40" s="988"/>
      <c r="BG40" s="988"/>
      <c r="BH40" s="988"/>
      <c r="BI40" s="988"/>
      <c r="BJ40" s="988"/>
      <c r="BK40" s="988"/>
      <c r="BL40" s="988"/>
      <c r="BM40" s="988"/>
      <c r="BN40" s="988"/>
      <c r="BO40" s="988"/>
      <c r="BP40" s="988"/>
      <c r="BQ40" s="988"/>
      <c r="BR40" s="988"/>
      <c r="BS40" s="988"/>
      <c r="BT40" s="988"/>
      <c r="BU40" s="988"/>
      <c r="BV40" s="988"/>
      <c r="BW40" s="988"/>
      <c r="BX40" s="988"/>
      <c r="BY40" s="988"/>
      <c r="BZ40" s="988"/>
      <c r="CA40" s="988"/>
      <c r="CB40" s="988"/>
      <c r="CC40" s="988"/>
      <c r="CD40" s="988"/>
      <c r="CE40" s="988"/>
      <c r="CF40" s="988"/>
      <c r="CG40" s="988"/>
      <c r="CH40" s="988"/>
      <c r="CI40" s="988"/>
      <c r="CJ40" s="988"/>
      <c r="CK40" s="988"/>
      <c r="CL40" s="988"/>
      <c r="CM40" s="988"/>
      <c r="CN40" s="988"/>
      <c r="CO40" s="988"/>
      <c r="CP40" s="988"/>
      <c r="CQ40" s="988"/>
      <c r="CR40" s="988"/>
      <c r="CS40" s="988"/>
      <c r="CT40" s="988"/>
      <c r="CU40" s="988"/>
      <c r="CV40" s="988"/>
      <c r="CW40" s="988"/>
      <c r="CX40" s="988"/>
      <c r="CY40" s="988"/>
      <c r="CZ40" s="988"/>
      <c r="DA40" s="988"/>
      <c r="DB40" s="988"/>
      <c r="DC40" s="988"/>
      <c r="DD40" s="988"/>
      <c r="DE40" s="988"/>
      <c r="DF40" s="988"/>
      <c r="DG40" s="988"/>
      <c r="DH40" s="988"/>
      <c r="DI40" s="988"/>
      <c r="DJ40" s="988"/>
      <c r="DK40" s="988"/>
      <c r="DL40" s="988"/>
      <c r="DM40" s="988"/>
      <c r="DN40" s="988"/>
      <c r="DO40" s="988"/>
      <c r="DP40" s="988"/>
      <c r="DQ40" s="988"/>
      <c r="DR40" s="988"/>
      <c r="DS40" s="988"/>
      <c r="DT40" s="988"/>
      <c r="DU40" s="988"/>
      <c r="DV40" s="988"/>
      <c r="DW40" s="988"/>
      <c r="DX40" s="988"/>
      <c r="DY40" s="988"/>
      <c r="DZ40" s="988"/>
      <c r="EA40" s="988"/>
      <c r="EB40" s="988"/>
      <c r="EC40" s="988"/>
      <c r="ED40" s="988"/>
      <c r="EE40" s="988"/>
      <c r="EF40" s="988"/>
      <c r="EG40" s="988"/>
      <c r="EH40" s="988"/>
      <c r="EI40" s="988"/>
      <c r="EJ40" s="988"/>
      <c r="EK40" s="988"/>
      <c r="EL40" s="988"/>
      <c r="EM40" s="988"/>
      <c r="EN40" s="988"/>
      <c r="EO40" s="988"/>
      <c r="EP40" s="988"/>
      <c r="EQ40" s="988"/>
      <c r="ER40" s="988"/>
      <c r="ES40" s="988"/>
      <c r="ET40" s="988"/>
      <c r="EU40" s="988"/>
      <c r="EV40" s="988"/>
      <c r="EW40" s="988"/>
      <c r="EX40" s="988"/>
      <c r="EY40" s="988"/>
      <c r="EZ40" s="988"/>
      <c r="FA40" s="988"/>
      <c r="FB40" s="988"/>
      <c r="FC40" s="988"/>
      <c r="FD40" s="988"/>
      <c r="FE40" s="988"/>
      <c r="FF40" s="988"/>
      <c r="FG40" s="988"/>
      <c r="FH40" s="988"/>
      <c r="FI40" s="988"/>
      <c r="FJ40" s="988"/>
      <c r="FK40" s="988"/>
      <c r="FL40" s="988"/>
      <c r="FM40" s="988"/>
      <c r="FN40" s="988"/>
      <c r="FO40" s="988"/>
      <c r="FP40" s="988"/>
      <c r="FQ40" s="988"/>
      <c r="FR40" s="988"/>
      <c r="FS40" s="988"/>
      <c r="FT40" s="988"/>
      <c r="FU40" s="988"/>
      <c r="FV40" s="988"/>
      <c r="FW40" s="988"/>
      <c r="FX40" s="988"/>
      <c r="FY40" s="988"/>
      <c r="FZ40" s="988"/>
      <c r="GA40" s="988"/>
      <c r="GB40" s="988"/>
      <c r="GC40" s="988"/>
      <c r="GD40" s="988"/>
      <c r="GE40" s="988"/>
      <c r="GF40" s="988"/>
      <c r="GG40" s="988"/>
      <c r="GH40" s="988"/>
      <c r="GI40" s="988"/>
      <c r="GJ40" s="988"/>
      <c r="GK40" s="988"/>
      <c r="GL40" s="988"/>
      <c r="GM40" s="988"/>
      <c r="GN40" s="988"/>
      <c r="GO40" s="988"/>
      <c r="GP40" s="988"/>
      <c r="GQ40" s="988"/>
      <c r="GR40" s="988"/>
      <c r="GS40" s="988"/>
      <c r="GT40" s="988"/>
      <c r="GU40" s="988"/>
      <c r="GV40" s="988"/>
      <c r="GW40" s="988"/>
      <c r="GX40" s="988"/>
      <c r="GY40" s="988"/>
      <c r="GZ40" s="988"/>
      <c r="HA40" s="988"/>
      <c r="HB40" s="988"/>
      <c r="HC40" s="988"/>
      <c r="HD40" s="988"/>
      <c r="HE40" s="988"/>
      <c r="HF40" s="988"/>
      <c r="HG40" s="988"/>
      <c r="HH40" s="988"/>
      <c r="HI40" s="988"/>
      <c r="HJ40" s="988"/>
      <c r="HK40" s="988"/>
      <c r="HL40" s="988"/>
      <c r="HM40" s="988"/>
      <c r="HN40" s="988"/>
      <c r="HO40" s="988"/>
      <c r="HP40" s="988"/>
      <c r="HQ40" s="988"/>
      <c r="HR40" s="988"/>
      <c r="HS40" s="988"/>
      <c r="HT40" s="988"/>
      <c r="HU40" s="988"/>
      <c r="HV40" s="988"/>
      <c r="HW40" s="988"/>
      <c r="HX40" s="988"/>
      <c r="HY40" s="988"/>
      <c r="HZ40" s="988"/>
      <c r="IA40" s="988"/>
      <c r="IB40" s="988"/>
      <c r="IC40" s="988"/>
      <c r="ID40" s="988"/>
      <c r="IE40" s="988"/>
      <c r="IF40" s="988"/>
      <c r="IG40" s="988"/>
      <c r="IH40" s="988"/>
      <c r="II40" s="988"/>
      <c r="IJ40" s="988"/>
      <c r="IK40" s="988"/>
      <c r="IL40" s="988"/>
      <c r="IM40" s="988"/>
      <c r="IN40" s="988"/>
      <c r="IO40" s="988"/>
      <c r="IP40" s="988"/>
      <c r="IQ40" s="988"/>
      <c r="IR40" s="988"/>
      <c r="IS40" s="988"/>
      <c r="IT40" s="988"/>
      <c r="IU40" s="988"/>
      <c r="IV40" s="988"/>
    </row>
    <row r="41" spans="2:256" ht="26.25" thickBot="1">
      <c r="B41" s="1008">
        <v>11</v>
      </c>
      <c r="C41" s="1009" t="s">
        <v>977</v>
      </c>
      <c r="D41" s="1010">
        <v>4118.0110000000004</v>
      </c>
      <c r="E41" s="1011">
        <v>1028.9970000000001</v>
      </c>
      <c r="F41" s="1012">
        <v>0</v>
      </c>
      <c r="G41" s="1013">
        <v>5147.0080000000007</v>
      </c>
      <c r="H41" s="1010">
        <v>4553.4650000000001</v>
      </c>
      <c r="I41" s="1011">
        <v>1431.4770000000001</v>
      </c>
      <c r="J41" s="1012">
        <v>116.25749999999999</v>
      </c>
      <c r="K41" s="1013">
        <v>6101.1995000000006</v>
      </c>
      <c r="L41" s="988"/>
      <c r="M41" s="988"/>
      <c r="N41" s="988"/>
      <c r="O41" s="1001"/>
      <c r="P41" s="988"/>
      <c r="Q41" s="1001"/>
      <c r="R41" s="1001"/>
      <c r="S41" s="988"/>
      <c r="T41" s="988"/>
      <c r="U41" s="988"/>
      <c r="V41" s="988"/>
      <c r="W41" s="988"/>
      <c r="X41" s="988"/>
      <c r="Y41" s="988"/>
      <c r="Z41" s="988"/>
      <c r="AA41" s="988"/>
      <c r="AB41" s="988"/>
      <c r="AC41" s="988"/>
      <c r="AD41" s="988"/>
      <c r="AE41" s="988"/>
      <c r="AF41" s="988"/>
      <c r="AG41" s="988"/>
      <c r="AH41" s="988"/>
      <c r="AI41" s="988"/>
      <c r="AJ41" s="988"/>
      <c r="AK41" s="988"/>
      <c r="AL41" s="988"/>
      <c r="AM41" s="988"/>
      <c r="AN41" s="988"/>
      <c r="AO41" s="988"/>
      <c r="AP41" s="988"/>
      <c r="AQ41" s="988"/>
      <c r="AR41" s="988"/>
      <c r="AS41" s="988"/>
      <c r="AT41" s="988"/>
      <c r="AU41" s="988"/>
      <c r="AV41" s="988"/>
      <c r="AW41" s="988"/>
      <c r="AX41" s="988"/>
      <c r="AY41" s="988"/>
      <c r="AZ41" s="988"/>
      <c r="BA41" s="988"/>
      <c r="BB41" s="988"/>
      <c r="BC41" s="988"/>
      <c r="BD41" s="988"/>
      <c r="BE41" s="988"/>
      <c r="BF41" s="988"/>
      <c r="BG41" s="988"/>
      <c r="BH41" s="988"/>
      <c r="BI41" s="988"/>
      <c r="BJ41" s="988"/>
      <c r="BK41" s="988"/>
      <c r="BL41" s="988"/>
      <c r="BM41" s="988"/>
      <c r="BN41" s="988"/>
      <c r="BO41" s="988"/>
      <c r="BP41" s="988"/>
      <c r="BQ41" s="988"/>
      <c r="BR41" s="988"/>
      <c r="BS41" s="988"/>
      <c r="BT41" s="988"/>
      <c r="BU41" s="988"/>
      <c r="BV41" s="988"/>
      <c r="BW41" s="988"/>
      <c r="BX41" s="988"/>
      <c r="BY41" s="988"/>
      <c r="BZ41" s="988"/>
      <c r="CA41" s="988"/>
      <c r="CB41" s="988"/>
      <c r="CC41" s="988"/>
      <c r="CD41" s="988"/>
      <c r="CE41" s="988"/>
      <c r="CF41" s="988"/>
      <c r="CG41" s="988"/>
      <c r="CH41" s="988"/>
      <c r="CI41" s="988"/>
      <c r="CJ41" s="988"/>
      <c r="CK41" s="988"/>
      <c r="CL41" s="988"/>
      <c r="CM41" s="988"/>
      <c r="CN41" s="988"/>
      <c r="CO41" s="988"/>
      <c r="CP41" s="988"/>
      <c r="CQ41" s="988"/>
      <c r="CR41" s="988"/>
      <c r="CS41" s="988"/>
      <c r="CT41" s="988"/>
      <c r="CU41" s="988"/>
      <c r="CV41" s="988"/>
      <c r="CW41" s="988"/>
      <c r="CX41" s="988"/>
      <c r="CY41" s="988"/>
      <c r="CZ41" s="988"/>
      <c r="DA41" s="988"/>
      <c r="DB41" s="988"/>
      <c r="DC41" s="988"/>
      <c r="DD41" s="988"/>
      <c r="DE41" s="988"/>
      <c r="DF41" s="988"/>
      <c r="DG41" s="988"/>
      <c r="DH41" s="988"/>
      <c r="DI41" s="988"/>
      <c r="DJ41" s="988"/>
      <c r="DK41" s="988"/>
      <c r="DL41" s="988"/>
      <c r="DM41" s="988"/>
      <c r="DN41" s="988"/>
      <c r="DO41" s="988"/>
      <c r="DP41" s="988"/>
      <c r="DQ41" s="988"/>
      <c r="DR41" s="988"/>
      <c r="DS41" s="988"/>
      <c r="DT41" s="988"/>
      <c r="DU41" s="988"/>
      <c r="DV41" s="988"/>
      <c r="DW41" s="988"/>
      <c r="DX41" s="988"/>
      <c r="DY41" s="988"/>
      <c r="DZ41" s="988"/>
      <c r="EA41" s="988"/>
      <c r="EB41" s="988"/>
      <c r="EC41" s="988"/>
      <c r="ED41" s="988"/>
      <c r="EE41" s="988"/>
      <c r="EF41" s="988"/>
      <c r="EG41" s="988"/>
      <c r="EH41" s="988"/>
      <c r="EI41" s="988"/>
      <c r="EJ41" s="988"/>
      <c r="EK41" s="988"/>
      <c r="EL41" s="988"/>
      <c r="EM41" s="988"/>
      <c r="EN41" s="988"/>
      <c r="EO41" s="988"/>
      <c r="EP41" s="988"/>
      <c r="EQ41" s="988"/>
      <c r="ER41" s="988"/>
      <c r="ES41" s="988"/>
      <c r="ET41" s="988"/>
      <c r="EU41" s="988"/>
      <c r="EV41" s="988"/>
      <c r="EW41" s="988"/>
      <c r="EX41" s="988"/>
      <c r="EY41" s="988"/>
      <c r="EZ41" s="988"/>
      <c r="FA41" s="988"/>
      <c r="FB41" s="988"/>
      <c r="FC41" s="988"/>
      <c r="FD41" s="988"/>
      <c r="FE41" s="988"/>
      <c r="FF41" s="988"/>
      <c r="FG41" s="988"/>
      <c r="FH41" s="988"/>
      <c r="FI41" s="988"/>
      <c r="FJ41" s="988"/>
      <c r="FK41" s="988"/>
      <c r="FL41" s="988"/>
      <c r="FM41" s="988"/>
      <c r="FN41" s="988"/>
      <c r="FO41" s="988"/>
      <c r="FP41" s="988"/>
      <c r="FQ41" s="988"/>
      <c r="FR41" s="988"/>
      <c r="FS41" s="988"/>
      <c r="FT41" s="988"/>
      <c r="FU41" s="988"/>
      <c r="FV41" s="988"/>
      <c r="FW41" s="988"/>
      <c r="FX41" s="988"/>
      <c r="FY41" s="988"/>
      <c r="FZ41" s="988"/>
      <c r="GA41" s="988"/>
      <c r="GB41" s="988"/>
      <c r="GC41" s="988"/>
      <c r="GD41" s="988"/>
      <c r="GE41" s="988"/>
      <c r="GF41" s="988"/>
      <c r="GG41" s="988"/>
      <c r="GH41" s="988"/>
      <c r="GI41" s="988"/>
      <c r="GJ41" s="988"/>
      <c r="GK41" s="988"/>
      <c r="GL41" s="988"/>
      <c r="GM41" s="988"/>
      <c r="GN41" s="988"/>
      <c r="GO41" s="988"/>
      <c r="GP41" s="988"/>
      <c r="GQ41" s="988"/>
      <c r="GR41" s="988"/>
      <c r="GS41" s="988"/>
      <c r="GT41" s="988"/>
      <c r="GU41" s="988"/>
      <c r="GV41" s="988"/>
      <c r="GW41" s="988"/>
      <c r="GX41" s="988"/>
      <c r="GY41" s="988"/>
      <c r="GZ41" s="988"/>
      <c r="HA41" s="988"/>
      <c r="HB41" s="988"/>
      <c r="HC41" s="988"/>
      <c r="HD41" s="988"/>
      <c r="HE41" s="988"/>
      <c r="HF41" s="988"/>
      <c r="HG41" s="988"/>
      <c r="HH41" s="988"/>
      <c r="HI41" s="988"/>
      <c r="HJ41" s="988"/>
      <c r="HK41" s="988"/>
      <c r="HL41" s="988"/>
      <c r="HM41" s="988"/>
      <c r="HN41" s="988"/>
      <c r="HO41" s="988"/>
      <c r="HP41" s="988"/>
      <c r="HQ41" s="988"/>
      <c r="HR41" s="988"/>
      <c r="HS41" s="988"/>
      <c r="HT41" s="988"/>
      <c r="HU41" s="988"/>
      <c r="HV41" s="988"/>
      <c r="HW41" s="988"/>
      <c r="HX41" s="988"/>
      <c r="HY41" s="988"/>
      <c r="HZ41" s="988"/>
      <c r="IA41" s="988"/>
      <c r="IB41" s="988"/>
      <c r="IC41" s="988"/>
      <c r="ID41" s="988"/>
      <c r="IE41" s="988"/>
      <c r="IF41" s="988"/>
      <c r="IG41" s="988"/>
      <c r="IH41" s="988"/>
      <c r="II41" s="988"/>
      <c r="IJ41" s="988"/>
      <c r="IK41" s="988"/>
      <c r="IL41" s="988"/>
      <c r="IM41" s="988"/>
      <c r="IN41" s="988"/>
      <c r="IO41" s="988"/>
      <c r="IP41" s="988"/>
      <c r="IQ41" s="988"/>
      <c r="IR41" s="988"/>
      <c r="IS41" s="988"/>
      <c r="IT41" s="988"/>
      <c r="IU41" s="988"/>
      <c r="IV41" s="988"/>
    </row>
    <row r="42" spans="2:256" ht="15.75" thickBot="1">
      <c r="B42" s="1014" t="s">
        <v>978</v>
      </c>
      <c r="C42" s="1015" t="s">
        <v>971</v>
      </c>
      <c r="D42" s="1020">
        <v>4288.9782000000005</v>
      </c>
      <c r="E42" s="1021">
        <v>1268.8989999999999</v>
      </c>
      <c r="F42" s="1022">
        <v>0.41599999999999998</v>
      </c>
      <c r="G42" s="1023">
        <v>5558.2932000000001</v>
      </c>
      <c r="H42" s="1020">
        <v>4695.9287999999997</v>
      </c>
      <c r="I42" s="1021">
        <v>1674.634</v>
      </c>
      <c r="J42" s="1022">
        <v>130.26150000000001</v>
      </c>
      <c r="K42" s="1023">
        <v>6500.8243000000002</v>
      </c>
      <c r="L42" s="988"/>
      <c r="M42" s="988"/>
      <c r="N42" s="988"/>
      <c r="O42" s="1001"/>
      <c r="P42" s="988"/>
      <c r="Q42" s="1001"/>
      <c r="R42" s="1001"/>
      <c r="S42" s="988"/>
      <c r="T42" s="988"/>
      <c r="U42" s="988"/>
      <c r="V42" s="988"/>
      <c r="W42" s="988"/>
      <c r="X42" s="988"/>
      <c r="Y42" s="988"/>
      <c r="Z42" s="988"/>
      <c r="AA42" s="988"/>
      <c r="AB42" s="988"/>
      <c r="AC42" s="988"/>
      <c r="AD42" s="988"/>
      <c r="AE42" s="988"/>
      <c r="AF42" s="988"/>
      <c r="AG42" s="988"/>
      <c r="AH42" s="988"/>
      <c r="AI42" s="988"/>
      <c r="AJ42" s="988"/>
      <c r="AK42" s="988"/>
      <c r="AL42" s="988"/>
      <c r="AM42" s="988"/>
      <c r="AN42" s="988"/>
      <c r="AO42" s="988"/>
      <c r="AP42" s="988"/>
      <c r="AQ42" s="988"/>
      <c r="AR42" s="988"/>
      <c r="AS42" s="988"/>
      <c r="AT42" s="988"/>
      <c r="AU42" s="988"/>
      <c r="AV42" s="988"/>
      <c r="AW42" s="988"/>
      <c r="AX42" s="988"/>
      <c r="AY42" s="988"/>
      <c r="AZ42" s="988"/>
      <c r="BA42" s="988"/>
      <c r="BB42" s="988"/>
      <c r="BC42" s="988"/>
      <c r="BD42" s="988"/>
      <c r="BE42" s="988"/>
      <c r="BF42" s="988"/>
      <c r="BG42" s="988"/>
      <c r="BH42" s="988"/>
      <c r="BI42" s="988"/>
      <c r="BJ42" s="988"/>
      <c r="BK42" s="988"/>
      <c r="BL42" s="988"/>
      <c r="BM42" s="988"/>
      <c r="BN42" s="988"/>
      <c r="BO42" s="988"/>
      <c r="BP42" s="988"/>
      <c r="BQ42" s="988"/>
      <c r="BR42" s="988"/>
      <c r="BS42" s="988"/>
      <c r="BT42" s="988"/>
      <c r="BU42" s="988"/>
      <c r="BV42" s="988"/>
      <c r="BW42" s="988"/>
      <c r="BX42" s="988"/>
      <c r="BY42" s="988"/>
      <c r="BZ42" s="988"/>
      <c r="CA42" s="988"/>
      <c r="CB42" s="988"/>
      <c r="CC42" s="988"/>
      <c r="CD42" s="988"/>
      <c r="CE42" s="988"/>
      <c r="CF42" s="988"/>
      <c r="CG42" s="988"/>
      <c r="CH42" s="988"/>
      <c r="CI42" s="988"/>
      <c r="CJ42" s="988"/>
      <c r="CK42" s="988"/>
      <c r="CL42" s="988"/>
      <c r="CM42" s="988"/>
      <c r="CN42" s="988"/>
      <c r="CO42" s="988"/>
      <c r="CP42" s="988"/>
      <c r="CQ42" s="988"/>
      <c r="CR42" s="988"/>
      <c r="CS42" s="988"/>
      <c r="CT42" s="988"/>
      <c r="CU42" s="988"/>
      <c r="CV42" s="988"/>
      <c r="CW42" s="988"/>
      <c r="CX42" s="988"/>
      <c r="CY42" s="988"/>
      <c r="CZ42" s="988"/>
      <c r="DA42" s="988"/>
      <c r="DB42" s="988"/>
      <c r="DC42" s="988"/>
      <c r="DD42" s="988"/>
      <c r="DE42" s="988"/>
      <c r="DF42" s="988"/>
      <c r="DG42" s="988"/>
      <c r="DH42" s="988"/>
      <c r="DI42" s="988"/>
      <c r="DJ42" s="988"/>
      <c r="DK42" s="988"/>
      <c r="DL42" s="988"/>
      <c r="DM42" s="988"/>
      <c r="DN42" s="988"/>
      <c r="DO42" s="988"/>
      <c r="DP42" s="988"/>
      <c r="DQ42" s="988"/>
      <c r="DR42" s="988"/>
      <c r="DS42" s="988"/>
      <c r="DT42" s="988"/>
      <c r="DU42" s="988"/>
      <c r="DV42" s="988"/>
      <c r="DW42" s="988"/>
      <c r="DX42" s="988"/>
      <c r="DY42" s="988"/>
      <c r="DZ42" s="988"/>
      <c r="EA42" s="988"/>
      <c r="EB42" s="988"/>
      <c r="EC42" s="988"/>
      <c r="ED42" s="988"/>
      <c r="EE42" s="988"/>
      <c r="EF42" s="988"/>
      <c r="EG42" s="988"/>
      <c r="EH42" s="988"/>
      <c r="EI42" s="988"/>
      <c r="EJ42" s="988"/>
      <c r="EK42" s="988"/>
      <c r="EL42" s="988"/>
      <c r="EM42" s="988"/>
      <c r="EN42" s="988"/>
      <c r="EO42" s="988"/>
      <c r="EP42" s="988"/>
      <c r="EQ42" s="988"/>
      <c r="ER42" s="988"/>
      <c r="ES42" s="988"/>
      <c r="ET42" s="988"/>
      <c r="EU42" s="988"/>
      <c r="EV42" s="988"/>
      <c r="EW42" s="988"/>
      <c r="EX42" s="988"/>
      <c r="EY42" s="988"/>
      <c r="EZ42" s="988"/>
      <c r="FA42" s="988"/>
      <c r="FB42" s="988"/>
      <c r="FC42" s="988"/>
      <c r="FD42" s="988"/>
      <c r="FE42" s="988"/>
      <c r="FF42" s="988"/>
      <c r="FG42" s="988"/>
      <c r="FH42" s="988"/>
      <c r="FI42" s="988"/>
      <c r="FJ42" s="988"/>
      <c r="FK42" s="988"/>
      <c r="FL42" s="988"/>
      <c r="FM42" s="988"/>
      <c r="FN42" s="988"/>
      <c r="FO42" s="988"/>
      <c r="FP42" s="988"/>
      <c r="FQ42" s="988"/>
      <c r="FR42" s="988"/>
      <c r="FS42" s="988"/>
      <c r="FT42" s="988"/>
      <c r="FU42" s="988"/>
      <c r="FV42" s="988"/>
      <c r="FW42" s="988"/>
      <c r="FX42" s="988"/>
      <c r="FY42" s="988"/>
      <c r="FZ42" s="988"/>
      <c r="GA42" s="988"/>
      <c r="GB42" s="988"/>
      <c r="GC42" s="988"/>
      <c r="GD42" s="988"/>
      <c r="GE42" s="988"/>
      <c r="GF42" s="988"/>
      <c r="GG42" s="988"/>
      <c r="GH42" s="988"/>
      <c r="GI42" s="988"/>
      <c r="GJ42" s="988"/>
      <c r="GK42" s="988"/>
      <c r="GL42" s="988"/>
      <c r="GM42" s="988"/>
      <c r="GN42" s="988"/>
      <c r="GO42" s="988"/>
      <c r="GP42" s="988"/>
      <c r="GQ42" s="988"/>
      <c r="GR42" s="988"/>
      <c r="GS42" s="988"/>
      <c r="GT42" s="988"/>
      <c r="GU42" s="988"/>
      <c r="GV42" s="988"/>
      <c r="GW42" s="988"/>
      <c r="GX42" s="988"/>
      <c r="GY42" s="988"/>
      <c r="GZ42" s="988"/>
      <c r="HA42" s="988"/>
      <c r="HB42" s="988"/>
      <c r="HC42" s="988"/>
      <c r="HD42" s="988"/>
      <c r="HE42" s="988"/>
      <c r="HF42" s="988"/>
      <c r="HG42" s="988"/>
      <c r="HH42" s="988"/>
      <c r="HI42" s="988"/>
      <c r="HJ42" s="988"/>
      <c r="HK42" s="988"/>
      <c r="HL42" s="988"/>
      <c r="HM42" s="988"/>
      <c r="HN42" s="988"/>
      <c r="HO42" s="988"/>
      <c r="HP42" s="988"/>
      <c r="HQ42" s="988"/>
      <c r="HR42" s="988"/>
      <c r="HS42" s="988"/>
      <c r="HT42" s="988"/>
      <c r="HU42" s="988"/>
      <c r="HV42" s="988"/>
      <c r="HW42" s="988"/>
      <c r="HX42" s="988"/>
      <c r="HY42" s="988"/>
      <c r="HZ42" s="988"/>
      <c r="IA42" s="988"/>
      <c r="IB42" s="988"/>
      <c r="IC42" s="988"/>
      <c r="ID42" s="988"/>
      <c r="IE42" s="988"/>
      <c r="IF42" s="988"/>
      <c r="IG42" s="988"/>
      <c r="IH42" s="988"/>
      <c r="II42" s="988"/>
      <c r="IJ42" s="988"/>
      <c r="IK42" s="988"/>
      <c r="IL42" s="988"/>
      <c r="IM42" s="988"/>
      <c r="IN42" s="988"/>
      <c r="IO42" s="988"/>
      <c r="IP42" s="988"/>
      <c r="IQ42" s="988"/>
      <c r="IR42" s="988"/>
      <c r="IS42" s="988"/>
      <c r="IT42" s="988"/>
      <c r="IU42" s="988"/>
      <c r="IV42" s="988"/>
    </row>
    <row r="43" spans="2:256">
      <c r="B43" s="1495" t="s">
        <v>979</v>
      </c>
      <c r="C43" s="1496"/>
      <c r="D43" s="1497"/>
      <c r="E43" s="1498"/>
      <c r="F43" s="1498"/>
      <c r="G43" s="1499"/>
      <c r="H43" s="1497"/>
      <c r="I43" s="1498"/>
      <c r="J43" s="1498"/>
      <c r="K43" s="1499"/>
      <c r="L43" s="988"/>
      <c r="M43" s="988"/>
      <c r="N43" s="988"/>
      <c r="O43" s="1001"/>
      <c r="P43" s="988"/>
      <c r="Q43" s="1001"/>
      <c r="R43" s="1001"/>
      <c r="S43" s="988"/>
      <c r="T43" s="988"/>
      <c r="U43" s="988"/>
      <c r="V43" s="988"/>
      <c r="W43" s="988"/>
      <c r="X43" s="988"/>
      <c r="Y43" s="988"/>
      <c r="Z43" s="988"/>
      <c r="AA43" s="988"/>
      <c r="AB43" s="988"/>
      <c r="AC43" s="988"/>
      <c r="AD43" s="988"/>
      <c r="AE43" s="988"/>
      <c r="AF43" s="988"/>
      <c r="AG43" s="988"/>
      <c r="AH43" s="988"/>
      <c r="AI43" s="988"/>
      <c r="AJ43" s="988"/>
      <c r="AK43" s="988"/>
      <c r="AL43" s="988"/>
      <c r="AM43" s="988"/>
      <c r="AN43" s="988"/>
      <c r="AO43" s="988"/>
      <c r="AP43" s="988"/>
      <c r="AQ43" s="988"/>
      <c r="AR43" s="988"/>
      <c r="AS43" s="988"/>
      <c r="AT43" s="988"/>
      <c r="AU43" s="988"/>
      <c r="AV43" s="988"/>
      <c r="AW43" s="988"/>
      <c r="AX43" s="988"/>
      <c r="AY43" s="988"/>
      <c r="AZ43" s="988"/>
      <c r="BA43" s="988"/>
      <c r="BB43" s="988"/>
      <c r="BC43" s="988"/>
      <c r="BD43" s="988"/>
      <c r="BE43" s="988"/>
      <c r="BF43" s="988"/>
      <c r="BG43" s="988"/>
      <c r="BH43" s="988"/>
      <c r="BI43" s="988"/>
      <c r="BJ43" s="988"/>
      <c r="BK43" s="988"/>
      <c r="BL43" s="988"/>
      <c r="BM43" s="988"/>
      <c r="BN43" s="988"/>
      <c r="BO43" s="988"/>
      <c r="BP43" s="988"/>
      <c r="BQ43" s="988"/>
      <c r="BR43" s="988"/>
      <c r="BS43" s="988"/>
      <c r="BT43" s="988"/>
      <c r="BU43" s="988"/>
      <c r="BV43" s="988"/>
      <c r="BW43" s="988"/>
      <c r="BX43" s="988"/>
      <c r="BY43" s="988"/>
      <c r="BZ43" s="988"/>
      <c r="CA43" s="988"/>
      <c r="CB43" s="988"/>
      <c r="CC43" s="988"/>
      <c r="CD43" s="988"/>
      <c r="CE43" s="988"/>
      <c r="CF43" s="988"/>
      <c r="CG43" s="988"/>
      <c r="CH43" s="988"/>
      <c r="CI43" s="988"/>
      <c r="CJ43" s="988"/>
      <c r="CK43" s="988"/>
      <c r="CL43" s="988"/>
      <c r="CM43" s="988"/>
      <c r="CN43" s="988"/>
      <c r="CO43" s="988"/>
      <c r="CP43" s="988"/>
      <c r="CQ43" s="988"/>
      <c r="CR43" s="988"/>
      <c r="CS43" s="988"/>
      <c r="CT43" s="988"/>
      <c r="CU43" s="988"/>
      <c r="CV43" s="988"/>
      <c r="CW43" s="988"/>
      <c r="CX43" s="988"/>
      <c r="CY43" s="988"/>
      <c r="CZ43" s="988"/>
      <c r="DA43" s="988"/>
      <c r="DB43" s="988"/>
      <c r="DC43" s="988"/>
      <c r="DD43" s="988"/>
      <c r="DE43" s="988"/>
      <c r="DF43" s="988"/>
      <c r="DG43" s="988"/>
      <c r="DH43" s="988"/>
      <c r="DI43" s="988"/>
      <c r="DJ43" s="988"/>
      <c r="DK43" s="988"/>
      <c r="DL43" s="988"/>
      <c r="DM43" s="988"/>
      <c r="DN43" s="988"/>
      <c r="DO43" s="988"/>
      <c r="DP43" s="988"/>
      <c r="DQ43" s="988"/>
      <c r="DR43" s="988"/>
      <c r="DS43" s="988"/>
      <c r="DT43" s="988"/>
      <c r="DU43" s="988"/>
      <c r="DV43" s="988"/>
      <c r="DW43" s="988"/>
      <c r="DX43" s="988"/>
      <c r="DY43" s="988"/>
      <c r="DZ43" s="988"/>
      <c r="EA43" s="988"/>
      <c r="EB43" s="988"/>
      <c r="EC43" s="988"/>
      <c r="ED43" s="988"/>
      <c r="EE43" s="988"/>
      <c r="EF43" s="988"/>
      <c r="EG43" s="988"/>
      <c r="EH43" s="988"/>
      <c r="EI43" s="988"/>
      <c r="EJ43" s="988"/>
      <c r="EK43" s="988"/>
      <c r="EL43" s="988"/>
      <c r="EM43" s="988"/>
      <c r="EN43" s="988"/>
      <c r="EO43" s="988"/>
      <c r="EP43" s="988"/>
      <c r="EQ43" s="988"/>
      <c r="ER43" s="988"/>
      <c r="ES43" s="988"/>
      <c r="ET43" s="988"/>
      <c r="EU43" s="988"/>
      <c r="EV43" s="988"/>
      <c r="EW43" s="988"/>
      <c r="EX43" s="988"/>
      <c r="EY43" s="988"/>
      <c r="EZ43" s="988"/>
      <c r="FA43" s="988"/>
      <c r="FB43" s="988"/>
      <c r="FC43" s="988"/>
      <c r="FD43" s="988"/>
      <c r="FE43" s="988"/>
      <c r="FF43" s="988"/>
      <c r="FG43" s="988"/>
      <c r="FH43" s="988"/>
      <c r="FI43" s="988"/>
      <c r="FJ43" s="988"/>
      <c r="FK43" s="988"/>
      <c r="FL43" s="988"/>
      <c r="FM43" s="988"/>
      <c r="FN43" s="988"/>
      <c r="FO43" s="988"/>
      <c r="FP43" s="988"/>
      <c r="FQ43" s="988"/>
      <c r="FR43" s="988"/>
      <c r="FS43" s="988"/>
      <c r="FT43" s="988"/>
      <c r="FU43" s="988"/>
      <c r="FV43" s="988"/>
      <c r="FW43" s="988"/>
      <c r="FX43" s="988"/>
      <c r="FY43" s="988"/>
      <c r="FZ43" s="988"/>
      <c r="GA43" s="988"/>
      <c r="GB43" s="988"/>
      <c r="GC43" s="988"/>
      <c r="GD43" s="988"/>
      <c r="GE43" s="988"/>
      <c r="GF43" s="988"/>
      <c r="GG43" s="988"/>
      <c r="GH43" s="988"/>
      <c r="GI43" s="988"/>
      <c r="GJ43" s="988"/>
      <c r="GK43" s="988"/>
      <c r="GL43" s="988"/>
      <c r="GM43" s="988"/>
      <c r="GN43" s="988"/>
      <c r="GO43" s="988"/>
      <c r="GP43" s="988"/>
      <c r="GQ43" s="988"/>
      <c r="GR43" s="988"/>
      <c r="GS43" s="988"/>
      <c r="GT43" s="988"/>
      <c r="GU43" s="988"/>
      <c r="GV43" s="988"/>
      <c r="GW43" s="988"/>
      <c r="GX43" s="988"/>
      <c r="GY43" s="988"/>
      <c r="GZ43" s="988"/>
      <c r="HA43" s="988"/>
      <c r="HB43" s="988"/>
      <c r="HC43" s="988"/>
      <c r="HD43" s="988"/>
      <c r="HE43" s="988"/>
      <c r="HF43" s="988"/>
      <c r="HG43" s="988"/>
      <c r="HH43" s="988"/>
      <c r="HI43" s="988"/>
      <c r="HJ43" s="988"/>
      <c r="HK43" s="988"/>
      <c r="HL43" s="988"/>
      <c r="HM43" s="988"/>
      <c r="HN43" s="988"/>
      <c r="HO43" s="988"/>
      <c r="HP43" s="988"/>
      <c r="HQ43" s="988"/>
      <c r="HR43" s="988"/>
      <c r="HS43" s="988"/>
      <c r="HT43" s="988"/>
      <c r="HU43" s="988"/>
      <c r="HV43" s="988"/>
      <c r="HW43" s="988"/>
      <c r="HX43" s="988"/>
      <c r="HY43" s="988"/>
      <c r="HZ43" s="988"/>
      <c r="IA43" s="988"/>
      <c r="IB43" s="988"/>
      <c r="IC43" s="988"/>
      <c r="ID43" s="988"/>
      <c r="IE43" s="988"/>
      <c r="IF43" s="988"/>
      <c r="IG43" s="988"/>
      <c r="IH43" s="988"/>
      <c r="II43" s="988"/>
      <c r="IJ43" s="988"/>
      <c r="IK43" s="988"/>
      <c r="IL43" s="988"/>
      <c r="IM43" s="988"/>
      <c r="IN43" s="988"/>
      <c r="IO43" s="988"/>
      <c r="IP43" s="988"/>
      <c r="IQ43" s="988"/>
      <c r="IR43" s="988"/>
      <c r="IS43" s="988"/>
      <c r="IT43" s="988"/>
      <c r="IU43" s="988"/>
      <c r="IV43" s="988"/>
    </row>
    <row r="44" spans="2:256" ht="25.5">
      <c r="B44" s="995">
        <v>12</v>
      </c>
      <c r="C44" s="996" t="s">
        <v>980</v>
      </c>
      <c r="D44" s="997">
        <v>48.582999999999998</v>
      </c>
      <c r="E44" s="998">
        <v>14.781000000000001</v>
      </c>
      <c r="F44" s="999">
        <v>255.90232999999995</v>
      </c>
      <c r="G44" s="1000">
        <v>319.26632999999993</v>
      </c>
      <c r="H44" s="997">
        <v>44.508000000000003</v>
      </c>
      <c r="I44" s="998">
        <v>21.696999999999999</v>
      </c>
      <c r="J44" s="999">
        <v>256.21832999999998</v>
      </c>
      <c r="K44" s="1000">
        <v>322.42332999999996</v>
      </c>
      <c r="L44" s="988"/>
      <c r="M44" s="988"/>
      <c r="N44" s="988"/>
      <c r="O44" s="1001"/>
      <c r="P44" s="988"/>
      <c r="Q44" s="1001"/>
      <c r="R44" s="1001"/>
      <c r="S44" s="988"/>
      <c r="T44" s="988"/>
      <c r="U44" s="988"/>
      <c r="V44" s="988"/>
      <c r="W44" s="988"/>
      <c r="X44" s="988"/>
      <c r="Y44" s="988"/>
      <c r="Z44" s="988"/>
      <c r="AA44" s="988"/>
      <c r="AB44" s="988"/>
      <c r="AC44" s="988"/>
      <c r="AD44" s="988"/>
      <c r="AE44" s="988"/>
      <c r="AF44" s="988"/>
      <c r="AG44" s="988"/>
      <c r="AH44" s="988"/>
      <c r="AI44" s="988"/>
      <c r="AJ44" s="988"/>
      <c r="AK44" s="988"/>
      <c r="AL44" s="988"/>
      <c r="AM44" s="988"/>
      <c r="AN44" s="988"/>
      <c r="AO44" s="988"/>
      <c r="AP44" s="988"/>
      <c r="AQ44" s="988"/>
      <c r="AR44" s="988"/>
      <c r="AS44" s="988"/>
      <c r="AT44" s="988"/>
      <c r="AU44" s="988"/>
      <c r="AV44" s="988"/>
      <c r="AW44" s="988"/>
      <c r="AX44" s="988"/>
      <c r="AY44" s="988"/>
      <c r="AZ44" s="988"/>
      <c r="BA44" s="988"/>
      <c r="BB44" s="988"/>
      <c r="BC44" s="988"/>
      <c r="BD44" s="988"/>
      <c r="BE44" s="988"/>
      <c r="BF44" s="988"/>
      <c r="BG44" s="988"/>
      <c r="BH44" s="988"/>
      <c r="BI44" s="988"/>
      <c r="BJ44" s="988"/>
      <c r="BK44" s="988"/>
      <c r="BL44" s="988"/>
      <c r="BM44" s="988"/>
      <c r="BN44" s="988"/>
      <c r="BO44" s="988"/>
      <c r="BP44" s="988"/>
      <c r="BQ44" s="988"/>
      <c r="BR44" s="988"/>
      <c r="BS44" s="988"/>
      <c r="BT44" s="988"/>
      <c r="BU44" s="988"/>
      <c r="BV44" s="988"/>
      <c r="BW44" s="988"/>
      <c r="BX44" s="988"/>
      <c r="BY44" s="988"/>
      <c r="BZ44" s="988"/>
      <c r="CA44" s="988"/>
      <c r="CB44" s="988"/>
      <c r="CC44" s="988"/>
      <c r="CD44" s="988"/>
      <c r="CE44" s="988"/>
      <c r="CF44" s="988"/>
      <c r="CG44" s="988"/>
      <c r="CH44" s="988"/>
      <c r="CI44" s="988"/>
      <c r="CJ44" s="988"/>
      <c r="CK44" s="988"/>
      <c r="CL44" s="988"/>
      <c r="CM44" s="988"/>
      <c r="CN44" s="988"/>
      <c r="CO44" s="988"/>
      <c r="CP44" s="988"/>
      <c r="CQ44" s="988"/>
      <c r="CR44" s="988"/>
      <c r="CS44" s="988"/>
      <c r="CT44" s="988"/>
      <c r="CU44" s="988"/>
      <c r="CV44" s="988"/>
      <c r="CW44" s="988"/>
      <c r="CX44" s="988"/>
      <c r="CY44" s="988"/>
      <c r="CZ44" s="988"/>
      <c r="DA44" s="988"/>
      <c r="DB44" s="988"/>
      <c r="DC44" s="988"/>
      <c r="DD44" s="988"/>
      <c r="DE44" s="988"/>
      <c r="DF44" s="988"/>
      <c r="DG44" s="988"/>
      <c r="DH44" s="988"/>
      <c r="DI44" s="988"/>
      <c r="DJ44" s="988"/>
      <c r="DK44" s="988"/>
      <c r="DL44" s="988"/>
      <c r="DM44" s="988"/>
      <c r="DN44" s="988"/>
      <c r="DO44" s="988"/>
      <c r="DP44" s="988"/>
      <c r="DQ44" s="988"/>
      <c r="DR44" s="988"/>
      <c r="DS44" s="988"/>
      <c r="DT44" s="988"/>
      <c r="DU44" s="988"/>
      <c r="DV44" s="988"/>
      <c r="DW44" s="988"/>
      <c r="DX44" s="988"/>
      <c r="DY44" s="988"/>
      <c r="DZ44" s="988"/>
      <c r="EA44" s="988"/>
      <c r="EB44" s="988"/>
      <c r="EC44" s="988"/>
      <c r="ED44" s="988"/>
      <c r="EE44" s="988"/>
      <c r="EF44" s="988"/>
      <c r="EG44" s="988"/>
      <c r="EH44" s="988"/>
      <c r="EI44" s="988"/>
      <c r="EJ44" s="988"/>
      <c r="EK44" s="988"/>
      <c r="EL44" s="988"/>
      <c r="EM44" s="988"/>
      <c r="EN44" s="988"/>
      <c r="EO44" s="988"/>
      <c r="EP44" s="988"/>
      <c r="EQ44" s="988"/>
      <c r="ER44" s="988"/>
      <c r="ES44" s="988"/>
      <c r="ET44" s="988"/>
      <c r="EU44" s="988"/>
      <c r="EV44" s="988"/>
      <c r="EW44" s="988"/>
      <c r="EX44" s="988"/>
      <c r="EY44" s="988"/>
      <c r="EZ44" s="988"/>
      <c r="FA44" s="988"/>
      <c r="FB44" s="988"/>
      <c r="FC44" s="988"/>
      <c r="FD44" s="988"/>
      <c r="FE44" s="988"/>
      <c r="FF44" s="988"/>
      <c r="FG44" s="988"/>
      <c r="FH44" s="988"/>
      <c r="FI44" s="988"/>
      <c r="FJ44" s="988"/>
      <c r="FK44" s="988"/>
      <c r="FL44" s="988"/>
      <c r="FM44" s="988"/>
      <c r="FN44" s="988"/>
      <c r="FO44" s="988"/>
      <c r="FP44" s="988"/>
      <c r="FQ44" s="988"/>
      <c r="FR44" s="988"/>
      <c r="FS44" s="988"/>
      <c r="FT44" s="988"/>
      <c r="FU44" s="988"/>
      <c r="FV44" s="988"/>
      <c r="FW44" s="988"/>
      <c r="FX44" s="988"/>
      <c r="FY44" s="988"/>
      <c r="FZ44" s="988"/>
      <c r="GA44" s="988"/>
      <c r="GB44" s="988"/>
      <c r="GC44" s="988"/>
      <c r="GD44" s="988"/>
      <c r="GE44" s="988"/>
      <c r="GF44" s="988"/>
      <c r="GG44" s="988"/>
      <c r="GH44" s="988"/>
      <c r="GI44" s="988"/>
      <c r="GJ44" s="988"/>
      <c r="GK44" s="988"/>
      <c r="GL44" s="988"/>
      <c r="GM44" s="988"/>
      <c r="GN44" s="988"/>
      <c r="GO44" s="988"/>
      <c r="GP44" s="988"/>
      <c r="GQ44" s="988"/>
      <c r="GR44" s="988"/>
      <c r="GS44" s="988"/>
      <c r="GT44" s="988"/>
      <c r="GU44" s="988"/>
      <c r="GV44" s="988"/>
      <c r="GW44" s="988"/>
      <c r="GX44" s="988"/>
      <c r="GY44" s="988"/>
      <c r="GZ44" s="988"/>
      <c r="HA44" s="988"/>
      <c r="HB44" s="988"/>
      <c r="HC44" s="988"/>
      <c r="HD44" s="988"/>
      <c r="HE44" s="988"/>
      <c r="HF44" s="988"/>
      <c r="HG44" s="988"/>
      <c r="HH44" s="988"/>
      <c r="HI44" s="988"/>
      <c r="HJ44" s="988"/>
      <c r="HK44" s="988"/>
      <c r="HL44" s="988"/>
      <c r="HM44" s="988"/>
      <c r="HN44" s="988"/>
      <c r="HO44" s="988"/>
      <c r="HP44" s="988"/>
      <c r="HQ44" s="988"/>
      <c r="HR44" s="988"/>
      <c r="HS44" s="988"/>
      <c r="HT44" s="988"/>
      <c r="HU44" s="988"/>
      <c r="HV44" s="988"/>
      <c r="HW44" s="988"/>
      <c r="HX44" s="988"/>
      <c r="HY44" s="988"/>
      <c r="HZ44" s="988"/>
      <c r="IA44" s="988"/>
      <c r="IB44" s="988"/>
      <c r="IC44" s="988"/>
      <c r="ID44" s="988"/>
      <c r="IE44" s="988"/>
      <c r="IF44" s="988"/>
      <c r="IG44" s="988"/>
      <c r="IH44" s="988"/>
      <c r="II44" s="988"/>
      <c r="IJ44" s="988"/>
      <c r="IK44" s="988"/>
      <c r="IL44" s="988"/>
      <c r="IM44" s="988"/>
      <c r="IN44" s="988"/>
      <c r="IO44" s="988"/>
      <c r="IP44" s="988"/>
      <c r="IQ44" s="988"/>
      <c r="IR44" s="988"/>
      <c r="IS44" s="988"/>
      <c r="IT44" s="988"/>
      <c r="IU44" s="988"/>
      <c r="IV44" s="988"/>
    </row>
    <row r="45" spans="2:256" ht="25.5">
      <c r="B45" s="995">
        <v>13</v>
      </c>
      <c r="C45" s="996" t="s">
        <v>981</v>
      </c>
      <c r="D45" s="997">
        <v>0</v>
      </c>
      <c r="E45" s="998">
        <v>0</v>
      </c>
      <c r="F45" s="999">
        <v>0</v>
      </c>
      <c r="G45" s="1000">
        <v>0</v>
      </c>
      <c r="H45" s="997">
        <v>0</v>
      </c>
      <c r="I45" s="998">
        <v>0</v>
      </c>
      <c r="J45" s="999">
        <v>0</v>
      </c>
      <c r="K45" s="1000">
        <v>0</v>
      </c>
      <c r="L45" s="988"/>
      <c r="M45" s="988"/>
      <c r="N45" s="988"/>
      <c r="O45" s="1001"/>
      <c r="P45" s="988"/>
      <c r="Q45" s="1001"/>
      <c r="R45" s="1001"/>
      <c r="S45" s="988"/>
      <c r="T45" s="988"/>
      <c r="U45" s="988"/>
      <c r="V45" s="988"/>
      <c r="W45" s="988"/>
      <c r="X45" s="988"/>
      <c r="Y45" s="988"/>
      <c r="Z45" s="988"/>
      <c r="AA45" s="988"/>
      <c r="AB45" s="988"/>
      <c r="AC45" s="988"/>
      <c r="AD45" s="988"/>
      <c r="AE45" s="988"/>
      <c r="AF45" s="988"/>
      <c r="AG45" s="988"/>
      <c r="AH45" s="988"/>
      <c r="AI45" s="988"/>
      <c r="AJ45" s="988"/>
      <c r="AK45" s="988"/>
      <c r="AL45" s="988"/>
      <c r="AM45" s="988"/>
      <c r="AN45" s="988"/>
      <c r="AO45" s="988"/>
      <c r="AP45" s="988"/>
      <c r="AQ45" s="988"/>
      <c r="AR45" s="988"/>
      <c r="AS45" s="988"/>
      <c r="AT45" s="988"/>
      <c r="AU45" s="988"/>
      <c r="AV45" s="988"/>
      <c r="AW45" s="988"/>
      <c r="AX45" s="988"/>
      <c r="AY45" s="988"/>
      <c r="AZ45" s="988"/>
      <c r="BA45" s="988"/>
      <c r="BB45" s="988"/>
      <c r="BC45" s="988"/>
      <c r="BD45" s="988"/>
      <c r="BE45" s="988"/>
      <c r="BF45" s="988"/>
      <c r="BG45" s="988"/>
      <c r="BH45" s="988"/>
      <c r="BI45" s="988"/>
      <c r="BJ45" s="988"/>
      <c r="BK45" s="988"/>
      <c r="BL45" s="988"/>
      <c r="BM45" s="988"/>
      <c r="BN45" s="988"/>
      <c r="BO45" s="988"/>
      <c r="BP45" s="988"/>
      <c r="BQ45" s="988"/>
      <c r="BR45" s="988"/>
      <c r="BS45" s="988"/>
      <c r="BT45" s="988"/>
      <c r="BU45" s="988"/>
      <c r="BV45" s="988"/>
      <c r="BW45" s="988"/>
      <c r="BX45" s="988"/>
      <c r="BY45" s="988"/>
      <c r="BZ45" s="988"/>
      <c r="CA45" s="988"/>
      <c r="CB45" s="988"/>
      <c r="CC45" s="988"/>
      <c r="CD45" s="988"/>
      <c r="CE45" s="988"/>
      <c r="CF45" s="988"/>
      <c r="CG45" s="988"/>
      <c r="CH45" s="988"/>
      <c r="CI45" s="988"/>
      <c r="CJ45" s="988"/>
      <c r="CK45" s="988"/>
      <c r="CL45" s="988"/>
      <c r="CM45" s="988"/>
      <c r="CN45" s="988"/>
      <c r="CO45" s="988"/>
      <c r="CP45" s="988"/>
      <c r="CQ45" s="988"/>
      <c r="CR45" s="988"/>
      <c r="CS45" s="988"/>
      <c r="CT45" s="988"/>
      <c r="CU45" s="988"/>
      <c r="CV45" s="988"/>
      <c r="CW45" s="988"/>
      <c r="CX45" s="988"/>
      <c r="CY45" s="988"/>
      <c r="CZ45" s="988"/>
      <c r="DA45" s="988"/>
      <c r="DB45" s="988"/>
      <c r="DC45" s="988"/>
      <c r="DD45" s="988"/>
      <c r="DE45" s="988"/>
      <c r="DF45" s="988"/>
      <c r="DG45" s="988"/>
      <c r="DH45" s="988"/>
      <c r="DI45" s="988"/>
      <c r="DJ45" s="988"/>
      <c r="DK45" s="988"/>
      <c r="DL45" s="988"/>
      <c r="DM45" s="988"/>
      <c r="DN45" s="988"/>
      <c r="DO45" s="988"/>
      <c r="DP45" s="988"/>
      <c r="DQ45" s="988"/>
      <c r="DR45" s="988"/>
      <c r="DS45" s="988"/>
      <c r="DT45" s="988"/>
      <c r="DU45" s="988"/>
      <c r="DV45" s="988"/>
      <c r="DW45" s="988"/>
      <c r="DX45" s="988"/>
      <c r="DY45" s="988"/>
      <c r="DZ45" s="988"/>
      <c r="EA45" s="988"/>
      <c r="EB45" s="988"/>
      <c r="EC45" s="988"/>
      <c r="ED45" s="988"/>
      <c r="EE45" s="988"/>
      <c r="EF45" s="988"/>
      <c r="EG45" s="988"/>
      <c r="EH45" s="988"/>
      <c r="EI45" s="988"/>
      <c r="EJ45" s="988"/>
      <c r="EK45" s="988"/>
      <c r="EL45" s="988"/>
      <c r="EM45" s="988"/>
      <c r="EN45" s="988"/>
      <c r="EO45" s="988"/>
      <c r="EP45" s="988"/>
      <c r="EQ45" s="988"/>
      <c r="ER45" s="988"/>
      <c r="ES45" s="988"/>
      <c r="ET45" s="988"/>
      <c r="EU45" s="988"/>
      <c r="EV45" s="988"/>
      <c r="EW45" s="988"/>
      <c r="EX45" s="988"/>
      <c r="EY45" s="988"/>
      <c r="EZ45" s="988"/>
      <c r="FA45" s="988"/>
      <c r="FB45" s="988"/>
      <c r="FC45" s="988"/>
      <c r="FD45" s="988"/>
      <c r="FE45" s="988"/>
      <c r="FF45" s="988"/>
      <c r="FG45" s="988"/>
      <c r="FH45" s="988"/>
      <c r="FI45" s="988"/>
      <c r="FJ45" s="988"/>
      <c r="FK45" s="988"/>
      <c r="FL45" s="988"/>
      <c r="FM45" s="988"/>
      <c r="FN45" s="988"/>
      <c r="FO45" s="988"/>
      <c r="FP45" s="988"/>
      <c r="FQ45" s="988"/>
      <c r="FR45" s="988"/>
      <c r="FS45" s="988"/>
      <c r="FT45" s="988"/>
      <c r="FU45" s="988"/>
      <c r="FV45" s="988"/>
      <c r="FW45" s="988"/>
      <c r="FX45" s="988"/>
      <c r="FY45" s="988"/>
      <c r="FZ45" s="988"/>
      <c r="GA45" s="988"/>
      <c r="GB45" s="988"/>
      <c r="GC45" s="988"/>
      <c r="GD45" s="988"/>
      <c r="GE45" s="988"/>
      <c r="GF45" s="988"/>
      <c r="GG45" s="988"/>
      <c r="GH45" s="988"/>
      <c r="GI45" s="988"/>
      <c r="GJ45" s="988"/>
      <c r="GK45" s="988"/>
      <c r="GL45" s="988"/>
      <c r="GM45" s="988"/>
      <c r="GN45" s="988"/>
      <c r="GO45" s="988"/>
      <c r="GP45" s="988"/>
      <c r="GQ45" s="988"/>
      <c r="GR45" s="988"/>
      <c r="GS45" s="988"/>
      <c r="GT45" s="988"/>
      <c r="GU45" s="988"/>
      <c r="GV45" s="988"/>
      <c r="GW45" s="988"/>
      <c r="GX45" s="988"/>
      <c r="GY45" s="988"/>
      <c r="GZ45" s="988"/>
      <c r="HA45" s="988"/>
      <c r="HB45" s="988"/>
      <c r="HC45" s="988"/>
      <c r="HD45" s="988"/>
      <c r="HE45" s="988"/>
      <c r="HF45" s="988"/>
      <c r="HG45" s="988"/>
      <c r="HH45" s="988"/>
      <c r="HI45" s="988"/>
      <c r="HJ45" s="988"/>
      <c r="HK45" s="988"/>
      <c r="HL45" s="988"/>
      <c r="HM45" s="988"/>
      <c r="HN45" s="988"/>
      <c r="HO45" s="988"/>
      <c r="HP45" s="988"/>
      <c r="HQ45" s="988"/>
      <c r="HR45" s="988"/>
      <c r="HS45" s="988"/>
      <c r="HT45" s="988"/>
      <c r="HU45" s="988"/>
      <c r="HV45" s="988"/>
      <c r="HW45" s="988"/>
      <c r="HX45" s="988"/>
      <c r="HY45" s="988"/>
      <c r="HZ45" s="988"/>
      <c r="IA45" s="988"/>
      <c r="IB45" s="988"/>
      <c r="IC45" s="988"/>
      <c r="ID45" s="988"/>
      <c r="IE45" s="988"/>
      <c r="IF45" s="988"/>
      <c r="IG45" s="988"/>
      <c r="IH45" s="988"/>
      <c r="II45" s="988"/>
      <c r="IJ45" s="988"/>
      <c r="IK45" s="988"/>
      <c r="IL45" s="988"/>
      <c r="IM45" s="988"/>
      <c r="IN45" s="988"/>
      <c r="IO45" s="988"/>
      <c r="IP45" s="988"/>
      <c r="IQ45" s="988"/>
      <c r="IR45" s="988"/>
      <c r="IS45" s="988"/>
      <c r="IT45" s="988"/>
      <c r="IU45" s="988"/>
      <c r="IV45" s="988"/>
    </row>
    <row r="46" spans="2:256" ht="25.5">
      <c r="B46" s="995">
        <v>14</v>
      </c>
      <c r="C46" s="996" t="s">
        <v>982</v>
      </c>
      <c r="D46" s="997">
        <v>0</v>
      </c>
      <c r="E46" s="998">
        <v>0</v>
      </c>
      <c r="F46" s="999">
        <v>0</v>
      </c>
      <c r="G46" s="1000">
        <v>0</v>
      </c>
      <c r="H46" s="997">
        <v>0</v>
      </c>
      <c r="I46" s="998">
        <v>0</v>
      </c>
      <c r="J46" s="999">
        <v>0</v>
      </c>
      <c r="K46" s="1000">
        <v>0</v>
      </c>
      <c r="L46" s="988"/>
      <c r="M46" s="988"/>
      <c r="N46" s="988"/>
      <c r="O46" s="1001"/>
      <c r="P46" s="988"/>
      <c r="Q46" s="1001"/>
      <c r="R46" s="1001"/>
      <c r="S46" s="988"/>
      <c r="T46" s="988"/>
      <c r="U46" s="988"/>
      <c r="V46" s="988"/>
      <c r="W46" s="988"/>
      <c r="X46" s="988"/>
      <c r="Y46" s="988"/>
      <c r="Z46" s="988"/>
      <c r="AA46" s="988"/>
      <c r="AB46" s="988"/>
      <c r="AC46" s="988"/>
      <c r="AD46" s="988"/>
      <c r="AE46" s="988"/>
      <c r="AF46" s="988"/>
      <c r="AG46" s="988"/>
      <c r="AH46" s="988"/>
      <c r="AI46" s="988"/>
      <c r="AJ46" s="988"/>
      <c r="AK46" s="988"/>
      <c r="AL46" s="988"/>
      <c r="AM46" s="988"/>
      <c r="AN46" s="988"/>
      <c r="AO46" s="988"/>
      <c r="AP46" s="988"/>
      <c r="AQ46" s="988"/>
      <c r="AR46" s="988"/>
      <c r="AS46" s="988"/>
      <c r="AT46" s="988"/>
      <c r="AU46" s="988"/>
      <c r="AV46" s="988"/>
      <c r="AW46" s="988"/>
      <c r="AX46" s="988"/>
      <c r="AY46" s="988"/>
      <c r="AZ46" s="988"/>
      <c r="BA46" s="988"/>
      <c r="BB46" s="988"/>
      <c r="BC46" s="988"/>
      <c r="BD46" s="988"/>
      <c r="BE46" s="988"/>
      <c r="BF46" s="988"/>
      <c r="BG46" s="988"/>
      <c r="BH46" s="988"/>
      <c r="BI46" s="988"/>
      <c r="BJ46" s="988"/>
      <c r="BK46" s="988"/>
      <c r="BL46" s="988"/>
      <c r="BM46" s="988"/>
      <c r="BN46" s="988"/>
      <c r="BO46" s="988"/>
      <c r="BP46" s="988"/>
      <c r="BQ46" s="988"/>
      <c r="BR46" s="988"/>
      <c r="BS46" s="988"/>
      <c r="BT46" s="988"/>
      <c r="BU46" s="988"/>
      <c r="BV46" s="988"/>
      <c r="BW46" s="988"/>
      <c r="BX46" s="988"/>
      <c r="BY46" s="988"/>
      <c r="BZ46" s="988"/>
      <c r="CA46" s="988"/>
      <c r="CB46" s="988"/>
      <c r="CC46" s="988"/>
      <c r="CD46" s="988"/>
      <c r="CE46" s="988"/>
      <c r="CF46" s="988"/>
      <c r="CG46" s="988"/>
      <c r="CH46" s="988"/>
      <c r="CI46" s="988"/>
      <c r="CJ46" s="988"/>
      <c r="CK46" s="988"/>
      <c r="CL46" s="988"/>
      <c r="CM46" s="988"/>
      <c r="CN46" s="988"/>
      <c r="CO46" s="988"/>
      <c r="CP46" s="988"/>
      <c r="CQ46" s="988"/>
      <c r="CR46" s="988"/>
      <c r="CS46" s="988"/>
      <c r="CT46" s="988"/>
      <c r="CU46" s="988"/>
      <c r="CV46" s="988"/>
      <c r="CW46" s="988"/>
      <c r="CX46" s="988"/>
      <c r="CY46" s="988"/>
      <c r="CZ46" s="988"/>
      <c r="DA46" s="988"/>
      <c r="DB46" s="988"/>
      <c r="DC46" s="988"/>
      <c r="DD46" s="988"/>
      <c r="DE46" s="988"/>
      <c r="DF46" s="988"/>
      <c r="DG46" s="988"/>
      <c r="DH46" s="988"/>
      <c r="DI46" s="988"/>
      <c r="DJ46" s="988"/>
      <c r="DK46" s="988"/>
      <c r="DL46" s="988"/>
      <c r="DM46" s="988"/>
      <c r="DN46" s="988"/>
      <c r="DO46" s="988"/>
      <c r="DP46" s="988"/>
      <c r="DQ46" s="988"/>
      <c r="DR46" s="988"/>
      <c r="DS46" s="988"/>
      <c r="DT46" s="988"/>
      <c r="DU46" s="988"/>
      <c r="DV46" s="988"/>
      <c r="DW46" s="988"/>
      <c r="DX46" s="988"/>
      <c r="DY46" s="988"/>
      <c r="DZ46" s="988"/>
      <c r="EA46" s="988"/>
      <c r="EB46" s="988"/>
      <c r="EC46" s="988"/>
      <c r="ED46" s="988"/>
      <c r="EE46" s="988"/>
      <c r="EF46" s="988"/>
      <c r="EG46" s="988"/>
      <c r="EH46" s="988"/>
      <c r="EI46" s="988"/>
      <c r="EJ46" s="988"/>
      <c r="EK46" s="988"/>
      <c r="EL46" s="988"/>
      <c r="EM46" s="988"/>
      <c r="EN46" s="988"/>
      <c r="EO46" s="988"/>
      <c r="EP46" s="988"/>
      <c r="EQ46" s="988"/>
      <c r="ER46" s="988"/>
      <c r="ES46" s="988"/>
      <c r="ET46" s="988"/>
      <c r="EU46" s="988"/>
      <c r="EV46" s="988"/>
      <c r="EW46" s="988"/>
      <c r="EX46" s="988"/>
      <c r="EY46" s="988"/>
      <c r="EZ46" s="988"/>
      <c r="FA46" s="988"/>
      <c r="FB46" s="988"/>
      <c r="FC46" s="988"/>
      <c r="FD46" s="988"/>
      <c r="FE46" s="988"/>
      <c r="FF46" s="988"/>
      <c r="FG46" s="988"/>
      <c r="FH46" s="988"/>
      <c r="FI46" s="988"/>
      <c r="FJ46" s="988"/>
      <c r="FK46" s="988"/>
      <c r="FL46" s="988"/>
      <c r="FM46" s="988"/>
      <c r="FN46" s="988"/>
      <c r="FO46" s="988"/>
      <c r="FP46" s="988"/>
      <c r="FQ46" s="988"/>
      <c r="FR46" s="988"/>
      <c r="FS46" s="988"/>
      <c r="FT46" s="988"/>
      <c r="FU46" s="988"/>
      <c r="FV46" s="988"/>
      <c r="FW46" s="988"/>
      <c r="FX46" s="988"/>
      <c r="FY46" s="988"/>
      <c r="FZ46" s="988"/>
      <c r="GA46" s="988"/>
      <c r="GB46" s="988"/>
      <c r="GC46" s="988"/>
      <c r="GD46" s="988"/>
      <c r="GE46" s="988"/>
      <c r="GF46" s="988"/>
      <c r="GG46" s="988"/>
      <c r="GH46" s="988"/>
      <c r="GI46" s="988"/>
      <c r="GJ46" s="988"/>
      <c r="GK46" s="988"/>
      <c r="GL46" s="988"/>
      <c r="GM46" s="988"/>
      <c r="GN46" s="988"/>
      <c r="GO46" s="988"/>
      <c r="GP46" s="988"/>
      <c r="GQ46" s="988"/>
      <c r="GR46" s="988"/>
      <c r="GS46" s="988"/>
      <c r="GT46" s="988"/>
      <c r="GU46" s="988"/>
      <c r="GV46" s="988"/>
      <c r="GW46" s="988"/>
      <c r="GX46" s="988"/>
      <c r="GY46" s="988"/>
      <c r="GZ46" s="988"/>
      <c r="HA46" s="988"/>
      <c r="HB46" s="988"/>
      <c r="HC46" s="988"/>
      <c r="HD46" s="988"/>
      <c r="HE46" s="988"/>
      <c r="HF46" s="988"/>
      <c r="HG46" s="988"/>
      <c r="HH46" s="988"/>
      <c r="HI46" s="988"/>
      <c r="HJ46" s="988"/>
      <c r="HK46" s="988"/>
      <c r="HL46" s="988"/>
      <c r="HM46" s="988"/>
      <c r="HN46" s="988"/>
      <c r="HO46" s="988"/>
      <c r="HP46" s="988"/>
      <c r="HQ46" s="988"/>
      <c r="HR46" s="988"/>
      <c r="HS46" s="988"/>
      <c r="HT46" s="988"/>
      <c r="HU46" s="988"/>
      <c r="HV46" s="988"/>
      <c r="HW46" s="988"/>
      <c r="HX46" s="988"/>
      <c r="HY46" s="988"/>
      <c r="HZ46" s="988"/>
      <c r="IA46" s="988"/>
      <c r="IB46" s="988"/>
      <c r="IC46" s="988"/>
      <c r="ID46" s="988"/>
      <c r="IE46" s="988"/>
      <c r="IF46" s="988"/>
      <c r="IG46" s="988"/>
      <c r="IH46" s="988"/>
      <c r="II46" s="988"/>
      <c r="IJ46" s="988"/>
      <c r="IK46" s="988"/>
      <c r="IL46" s="988"/>
      <c r="IM46" s="988"/>
      <c r="IN46" s="988"/>
      <c r="IO46" s="988"/>
      <c r="IP46" s="988"/>
      <c r="IQ46" s="988"/>
      <c r="IR46" s="988"/>
      <c r="IS46" s="988"/>
      <c r="IT46" s="988"/>
      <c r="IU46" s="988"/>
      <c r="IV46" s="988"/>
    </row>
    <row r="47" spans="2:256" ht="25.5">
      <c r="B47" s="995">
        <v>15</v>
      </c>
      <c r="C47" s="996" t="s">
        <v>983</v>
      </c>
      <c r="D47" s="997">
        <v>183.21600000000001</v>
      </c>
      <c r="E47" s="998">
        <v>1.1919999999999999</v>
      </c>
      <c r="F47" s="999">
        <v>7.367</v>
      </c>
      <c r="G47" s="1000">
        <v>191.77500000000001</v>
      </c>
      <c r="H47" s="997">
        <v>206.042</v>
      </c>
      <c r="I47" s="998">
        <v>0.23799999999999999</v>
      </c>
      <c r="J47" s="999">
        <v>7.2889999999999997</v>
      </c>
      <c r="K47" s="1000">
        <v>213.56899999999999</v>
      </c>
      <c r="L47" s="988"/>
      <c r="M47" s="988"/>
      <c r="N47" s="988"/>
      <c r="O47" s="1001"/>
      <c r="P47" s="988"/>
      <c r="Q47" s="1001"/>
      <c r="R47" s="1001"/>
      <c r="S47" s="988"/>
      <c r="T47" s="988"/>
      <c r="U47" s="988"/>
      <c r="V47" s="988"/>
      <c r="W47" s="988"/>
      <c r="X47" s="988"/>
      <c r="Y47" s="988"/>
      <c r="Z47" s="988"/>
      <c r="AA47" s="988"/>
      <c r="AB47" s="988"/>
      <c r="AC47" s="988"/>
      <c r="AD47" s="988"/>
      <c r="AE47" s="988"/>
      <c r="AF47" s="988"/>
      <c r="AG47" s="988"/>
      <c r="AH47" s="988"/>
      <c r="AI47" s="988"/>
      <c r="AJ47" s="988"/>
      <c r="AK47" s="988"/>
      <c r="AL47" s="988"/>
      <c r="AM47" s="988"/>
      <c r="AN47" s="988"/>
      <c r="AO47" s="988"/>
      <c r="AP47" s="988"/>
      <c r="AQ47" s="988"/>
      <c r="AR47" s="988"/>
      <c r="AS47" s="988"/>
      <c r="AT47" s="988"/>
      <c r="AU47" s="988"/>
      <c r="AV47" s="988"/>
      <c r="AW47" s="988"/>
      <c r="AX47" s="988"/>
      <c r="AY47" s="988"/>
      <c r="AZ47" s="988"/>
      <c r="BA47" s="988"/>
      <c r="BB47" s="988"/>
      <c r="BC47" s="988"/>
      <c r="BD47" s="988"/>
      <c r="BE47" s="988"/>
      <c r="BF47" s="988"/>
      <c r="BG47" s="988"/>
      <c r="BH47" s="988"/>
      <c r="BI47" s="988"/>
      <c r="BJ47" s="988"/>
      <c r="BK47" s="988"/>
      <c r="BL47" s="988"/>
      <c r="BM47" s="988"/>
      <c r="BN47" s="988"/>
      <c r="BO47" s="988"/>
      <c r="BP47" s="988"/>
      <c r="BQ47" s="988"/>
      <c r="BR47" s="988"/>
      <c r="BS47" s="988"/>
      <c r="BT47" s="988"/>
      <c r="BU47" s="988"/>
      <c r="BV47" s="988"/>
      <c r="BW47" s="988"/>
      <c r="BX47" s="988"/>
      <c r="BY47" s="988"/>
      <c r="BZ47" s="988"/>
      <c r="CA47" s="988"/>
      <c r="CB47" s="988"/>
      <c r="CC47" s="988"/>
      <c r="CD47" s="988"/>
      <c r="CE47" s="988"/>
      <c r="CF47" s="988"/>
      <c r="CG47" s="988"/>
      <c r="CH47" s="988"/>
      <c r="CI47" s="988"/>
      <c r="CJ47" s="988"/>
      <c r="CK47" s="988"/>
      <c r="CL47" s="988"/>
      <c r="CM47" s="988"/>
      <c r="CN47" s="988"/>
      <c r="CO47" s="988"/>
      <c r="CP47" s="988"/>
      <c r="CQ47" s="988"/>
      <c r="CR47" s="988"/>
      <c r="CS47" s="988"/>
      <c r="CT47" s="988"/>
      <c r="CU47" s="988"/>
      <c r="CV47" s="988"/>
      <c r="CW47" s="988"/>
      <c r="CX47" s="988"/>
      <c r="CY47" s="988"/>
      <c r="CZ47" s="988"/>
      <c r="DA47" s="988"/>
      <c r="DB47" s="988"/>
      <c r="DC47" s="988"/>
      <c r="DD47" s="988"/>
      <c r="DE47" s="988"/>
      <c r="DF47" s="988"/>
      <c r="DG47" s="988"/>
      <c r="DH47" s="988"/>
      <c r="DI47" s="988"/>
      <c r="DJ47" s="988"/>
      <c r="DK47" s="988"/>
      <c r="DL47" s="988"/>
      <c r="DM47" s="988"/>
      <c r="DN47" s="988"/>
      <c r="DO47" s="988"/>
      <c r="DP47" s="988"/>
      <c r="DQ47" s="988"/>
      <c r="DR47" s="988"/>
      <c r="DS47" s="988"/>
      <c r="DT47" s="988"/>
      <c r="DU47" s="988"/>
      <c r="DV47" s="988"/>
      <c r="DW47" s="988"/>
      <c r="DX47" s="988"/>
      <c r="DY47" s="988"/>
      <c r="DZ47" s="988"/>
      <c r="EA47" s="988"/>
      <c r="EB47" s="988"/>
      <c r="EC47" s="988"/>
      <c r="ED47" s="988"/>
      <c r="EE47" s="988"/>
      <c r="EF47" s="988"/>
      <c r="EG47" s="988"/>
      <c r="EH47" s="988"/>
      <c r="EI47" s="988"/>
      <c r="EJ47" s="988"/>
      <c r="EK47" s="988"/>
      <c r="EL47" s="988"/>
      <c r="EM47" s="988"/>
      <c r="EN47" s="988"/>
      <c r="EO47" s="988"/>
      <c r="EP47" s="988"/>
      <c r="EQ47" s="988"/>
      <c r="ER47" s="988"/>
      <c r="ES47" s="988"/>
      <c r="ET47" s="988"/>
      <c r="EU47" s="988"/>
      <c r="EV47" s="988"/>
      <c r="EW47" s="988"/>
      <c r="EX47" s="988"/>
      <c r="EY47" s="988"/>
      <c r="EZ47" s="988"/>
      <c r="FA47" s="988"/>
      <c r="FB47" s="988"/>
      <c r="FC47" s="988"/>
      <c r="FD47" s="988"/>
      <c r="FE47" s="988"/>
      <c r="FF47" s="988"/>
      <c r="FG47" s="988"/>
      <c r="FH47" s="988"/>
      <c r="FI47" s="988"/>
      <c r="FJ47" s="988"/>
      <c r="FK47" s="988"/>
      <c r="FL47" s="988"/>
      <c r="FM47" s="988"/>
      <c r="FN47" s="988"/>
      <c r="FO47" s="988"/>
      <c r="FP47" s="988"/>
      <c r="FQ47" s="988"/>
      <c r="FR47" s="988"/>
      <c r="FS47" s="988"/>
      <c r="FT47" s="988"/>
      <c r="FU47" s="988"/>
      <c r="FV47" s="988"/>
      <c r="FW47" s="988"/>
      <c r="FX47" s="988"/>
      <c r="FY47" s="988"/>
      <c r="FZ47" s="988"/>
      <c r="GA47" s="988"/>
      <c r="GB47" s="988"/>
      <c r="GC47" s="988"/>
      <c r="GD47" s="988"/>
      <c r="GE47" s="988"/>
      <c r="GF47" s="988"/>
      <c r="GG47" s="988"/>
      <c r="GH47" s="988"/>
      <c r="GI47" s="988"/>
      <c r="GJ47" s="988"/>
      <c r="GK47" s="988"/>
      <c r="GL47" s="988"/>
      <c r="GM47" s="988"/>
      <c r="GN47" s="988"/>
      <c r="GO47" s="988"/>
      <c r="GP47" s="988"/>
      <c r="GQ47" s="988"/>
      <c r="GR47" s="988"/>
      <c r="GS47" s="988"/>
      <c r="GT47" s="988"/>
      <c r="GU47" s="988"/>
      <c r="GV47" s="988"/>
      <c r="GW47" s="988"/>
      <c r="GX47" s="988"/>
      <c r="GY47" s="988"/>
      <c r="GZ47" s="988"/>
      <c r="HA47" s="988"/>
      <c r="HB47" s="988"/>
      <c r="HC47" s="988"/>
      <c r="HD47" s="988"/>
      <c r="HE47" s="988"/>
      <c r="HF47" s="988"/>
      <c r="HG47" s="988"/>
      <c r="HH47" s="988"/>
      <c r="HI47" s="988"/>
      <c r="HJ47" s="988"/>
      <c r="HK47" s="988"/>
      <c r="HL47" s="988"/>
      <c r="HM47" s="988"/>
      <c r="HN47" s="988"/>
      <c r="HO47" s="988"/>
      <c r="HP47" s="988"/>
      <c r="HQ47" s="988"/>
      <c r="HR47" s="988"/>
      <c r="HS47" s="988"/>
      <c r="HT47" s="988"/>
      <c r="HU47" s="988"/>
      <c r="HV47" s="988"/>
      <c r="HW47" s="988"/>
      <c r="HX47" s="988"/>
      <c r="HY47" s="988"/>
      <c r="HZ47" s="988"/>
      <c r="IA47" s="988"/>
      <c r="IB47" s="988"/>
      <c r="IC47" s="988"/>
      <c r="ID47" s="988"/>
      <c r="IE47" s="988"/>
      <c r="IF47" s="988"/>
      <c r="IG47" s="988"/>
      <c r="IH47" s="988"/>
      <c r="II47" s="988"/>
      <c r="IJ47" s="988"/>
      <c r="IK47" s="988"/>
      <c r="IL47" s="988"/>
      <c r="IM47" s="988"/>
      <c r="IN47" s="988"/>
      <c r="IO47" s="988"/>
      <c r="IP47" s="988"/>
      <c r="IQ47" s="988"/>
      <c r="IR47" s="988"/>
      <c r="IS47" s="988"/>
      <c r="IT47" s="988"/>
      <c r="IU47" s="988"/>
      <c r="IV47" s="988"/>
    </row>
    <row r="48" spans="2:256" ht="25.5">
      <c r="B48" s="995">
        <v>16</v>
      </c>
      <c r="C48" s="996" t="s">
        <v>984</v>
      </c>
      <c r="D48" s="997">
        <v>0</v>
      </c>
      <c r="E48" s="998">
        <v>0</v>
      </c>
      <c r="F48" s="999">
        <v>0</v>
      </c>
      <c r="G48" s="1000">
        <v>0</v>
      </c>
      <c r="H48" s="997">
        <v>0</v>
      </c>
      <c r="I48" s="998">
        <v>0</v>
      </c>
      <c r="J48" s="999">
        <v>0</v>
      </c>
      <c r="K48" s="1000">
        <v>0</v>
      </c>
      <c r="L48" s="988"/>
      <c r="M48" s="988"/>
      <c r="N48" s="988"/>
      <c r="O48" s="1001"/>
      <c r="P48" s="988"/>
      <c r="Q48" s="1001"/>
      <c r="R48" s="1001"/>
      <c r="S48" s="988"/>
      <c r="T48" s="988"/>
      <c r="U48" s="988"/>
      <c r="V48" s="988"/>
      <c r="W48" s="988"/>
      <c r="X48" s="988"/>
      <c r="Y48" s="988"/>
      <c r="Z48" s="988"/>
      <c r="AA48" s="988"/>
      <c r="AB48" s="988"/>
      <c r="AC48" s="988"/>
      <c r="AD48" s="988"/>
      <c r="AE48" s="988"/>
      <c r="AF48" s="988"/>
      <c r="AG48" s="988"/>
      <c r="AH48" s="988"/>
      <c r="AI48" s="988"/>
      <c r="AJ48" s="988"/>
      <c r="AK48" s="988"/>
      <c r="AL48" s="988"/>
      <c r="AM48" s="988"/>
      <c r="AN48" s="988"/>
      <c r="AO48" s="988"/>
      <c r="AP48" s="988"/>
      <c r="AQ48" s="988"/>
      <c r="AR48" s="988"/>
      <c r="AS48" s="988"/>
      <c r="AT48" s="988"/>
      <c r="AU48" s="988"/>
      <c r="AV48" s="988"/>
      <c r="AW48" s="988"/>
      <c r="AX48" s="988"/>
      <c r="AY48" s="988"/>
      <c r="AZ48" s="988"/>
      <c r="BA48" s="988"/>
      <c r="BB48" s="988"/>
      <c r="BC48" s="988"/>
      <c r="BD48" s="988"/>
      <c r="BE48" s="988"/>
      <c r="BF48" s="988"/>
      <c r="BG48" s="988"/>
      <c r="BH48" s="988"/>
      <c r="BI48" s="988"/>
      <c r="BJ48" s="988"/>
      <c r="BK48" s="988"/>
      <c r="BL48" s="988"/>
      <c r="BM48" s="988"/>
      <c r="BN48" s="988"/>
      <c r="BO48" s="988"/>
      <c r="BP48" s="988"/>
      <c r="BQ48" s="988"/>
      <c r="BR48" s="988"/>
      <c r="BS48" s="988"/>
      <c r="BT48" s="988"/>
      <c r="BU48" s="988"/>
      <c r="BV48" s="988"/>
      <c r="BW48" s="988"/>
      <c r="BX48" s="988"/>
      <c r="BY48" s="988"/>
      <c r="BZ48" s="988"/>
      <c r="CA48" s="988"/>
      <c r="CB48" s="988"/>
      <c r="CC48" s="988"/>
      <c r="CD48" s="988"/>
      <c r="CE48" s="988"/>
      <c r="CF48" s="988"/>
      <c r="CG48" s="988"/>
      <c r="CH48" s="988"/>
      <c r="CI48" s="988"/>
      <c r="CJ48" s="988"/>
      <c r="CK48" s="988"/>
      <c r="CL48" s="988"/>
      <c r="CM48" s="988"/>
      <c r="CN48" s="988"/>
      <c r="CO48" s="988"/>
      <c r="CP48" s="988"/>
      <c r="CQ48" s="988"/>
      <c r="CR48" s="988"/>
      <c r="CS48" s="988"/>
      <c r="CT48" s="988"/>
      <c r="CU48" s="988"/>
      <c r="CV48" s="988"/>
      <c r="CW48" s="988"/>
      <c r="CX48" s="988"/>
      <c r="CY48" s="988"/>
      <c r="CZ48" s="988"/>
      <c r="DA48" s="988"/>
      <c r="DB48" s="988"/>
      <c r="DC48" s="988"/>
      <c r="DD48" s="988"/>
      <c r="DE48" s="988"/>
      <c r="DF48" s="988"/>
      <c r="DG48" s="988"/>
      <c r="DH48" s="988"/>
      <c r="DI48" s="988"/>
      <c r="DJ48" s="988"/>
      <c r="DK48" s="988"/>
      <c r="DL48" s="988"/>
      <c r="DM48" s="988"/>
      <c r="DN48" s="988"/>
      <c r="DO48" s="988"/>
      <c r="DP48" s="988"/>
      <c r="DQ48" s="988"/>
      <c r="DR48" s="988"/>
      <c r="DS48" s="988"/>
      <c r="DT48" s="988"/>
      <c r="DU48" s="988"/>
      <c r="DV48" s="988"/>
      <c r="DW48" s="988"/>
      <c r="DX48" s="988"/>
      <c r="DY48" s="988"/>
      <c r="DZ48" s="988"/>
      <c r="EA48" s="988"/>
      <c r="EB48" s="988"/>
      <c r="EC48" s="988"/>
      <c r="ED48" s="988"/>
      <c r="EE48" s="988"/>
      <c r="EF48" s="988"/>
      <c r="EG48" s="988"/>
      <c r="EH48" s="988"/>
      <c r="EI48" s="988"/>
      <c r="EJ48" s="988"/>
      <c r="EK48" s="988"/>
      <c r="EL48" s="988"/>
      <c r="EM48" s="988"/>
      <c r="EN48" s="988"/>
      <c r="EO48" s="988"/>
      <c r="EP48" s="988"/>
      <c r="EQ48" s="988"/>
      <c r="ER48" s="988"/>
      <c r="ES48" s="988"/>
      <c r="ET48" s="988"/>
      <c r="EU48" s="988"/>
      <c r="EV48" s="988"/>
      <c r="EW48" s="988"/>
      <c r="EX48" s="988"/>
      <c r="EY48" s="988"/>
      <c r="EZ48" s="988"/>
      <c r="FA48" s="988"/>
      <c r="FB48" s="988"/>
      <c r="FC48" s="988"/>
      <c r="FD48" s="988"/>
      <c r="FE48" s="988"/>
      <c r="FF48" s="988"/>
      <c r="FG48" s="988"/>
      <c r="FH48" s="988"/>
      <c r="FI48" s="988"/>
      <c r="FJ48" s="988"/>
      <c r="FK48" s="988"/>
      <c r="FL48" s="988"/>
      <c r="FM48" s="988"/>
      <c r="FN48" s="988"/>
      <c r="FO48" s="988"/>
      <c r="FP48" s="988"/>
      <c r="FQ48" s="988"/>
      <c r="FR48" s="988"/>
      <c r="FS48" s="988"/>
      <c r="FT48" s="988"/>
      <c r="FU48" s="988"/>
      <c r="FV48" s="988"/>
      <c r="FW48" s="988"/>
      <c r="FX48" s="988"/>
      <c r="FY48" s="988"/>
      <c r="FZ48" s="988"/>
      <c r="GA48" s="988"/>
      <c r="GB48" s="988"/>
      <c r="GC48" s="988"/>
      <c r="GD48" s="988"/>
      <c r="GE48" s="988"/>
      <c r="GF48" s="988"/>
      <c r="GG48" s="988"/>
      <c r="GH48" s="988"/>
      <c r="GI48" s="988"/>
      <c r="GJ48" s="988"/>
      <c r="GK48" s="988"/>
      <c r="GL48" s="988"/>
      <c r="GM48" s="988"/>
      <c r="GN48" s="988"/>
      <c r="GO48" s="988"/>
      <c r="GP48" s="988"/>
      <c r="GQ48" s="988"/>
      <c r="GR48" s="988"/>
      <c r="GS48" s="988"/>
      <c r="GT48" s="988"/>
      <c r="GU48" s="988"/>
      <c r="GV48" s="988"/>
      <c r="GW48" s="988"/>
      <c r="GX48" s="988"/>
      <c r="GY48" s="988"/>
      <c r="GZ48" s="988"/>
      <c r="HA48" s="988"/>
      <c r="HB48" s="988"/>
      <c r="HC48" s="988"/>
      <c r="HD48" s="988"/>
      <c r="HE48" s="988"/>
      <c r="HF48" s="988"/>
      <c r="HG48" s="988"/>
      <c r="HH48" s="988"/>
      <c r="HI48" s="988"/>
      <c r="HJ48" s="988"/>
      <c r="HK48" s="988"/>
      <c r="HL48" s="988"/>
      <c r="HM48" s="988"/>
      <c r="HN48" s="988"/>
      <c r="HO48" s="988"/>
      <c r="HP48" s="988"/>
      <c r="HQ48" s="988"/>
      <c r="HR48" s="988"/>
      <c r="HS48" s="988"/>
      <c r="HT48" s="988"/>
      <c r="HU48" s="988"/>
      <c r="HV48" s="988"/>
      <c r="HW48" s="988"/>
      <c r="HX48" s="988"/>
      <c r="HY48" s="988"/>
      <c r="HZ48" s="988"/>
      <c r="IA48" s="988"/>
      <c r="IB48" s="988"/>
      <c r="IC48" s="988"/>
      <c r="ID48" s="988"/>
      <c r="IE48" s="988"/>
      <c r="IF48" s="988"/>
      <c r="IG48" s="988"/>
      <c r="IH48" s="988"/>
      <c r="II48" s="988"/>
      <c r="IJ48" s="988"/>
      <c r="IK48" s="988"/>
      <c r="IL48" s="988"/>
      <c r="IM48" s="988"/>
      <c r="IN48" s="988"/>
      <c r="IO48" s="988"/>
      <c r="IP48" s="988"/>
      <c r="IQ48" s="988"/>
      <c r="IR48" s="988"/>
      <c r="IS48" s="988"/>
      <c r="IT48" s="988"/>
      <c r="IU48" s="988"/>
      <c r="IV48" s="988"/>
    </row>
    <row r="49" spans="2:256">
      <c r="B49" s="995">
        <v>17</v>
      </c>
      <c r="C49" s="996" t="s">
        <v>985</v>
      </c>
      <c r="D49" s="997">
        <v>0</v>
      </c>
      <c r="E49" s="998">
        <v>0</v>
      </c>
      <c r="F49" s="999">
        <v>0</v>
      </c>
      <c r="G49" s="1000">
        <v>0</v>
      </c>
      <c r="H49" s="997">
        <v>0</v>
      </c>
      <c r="I49" s="998">
        <v>0</v>
      </c>
      <c r="J49" s="999">
        <v>0</v>
      </c>
      <c r="K49" s="1000">
        <v>0</v>
      </c>
      <c r="L49" s="988"/>
      <c r="M49" s="988"/>
      <c r="N49" s="988"/>
      <c r="O49" s="1001"/>
      <c r="P49" s="988"/>
      <c r="Q49" s="1001"/>
      <c r="R49" s="1001"/>
      <c r="S49" s="988"/>
      <c r="T49" s="988"/>
      <c r="U49" s="988"/>
      <c r="V49" s="988"/>
      <c r="W49" s="988"/>
      <c r="X49" s="988"/>
      <c r="Y49" s="988"/>
      <c r="Z49" s="988"/>
      <c r="AA49" s="988"/>
      <c r="AB49" s="988"/>
      <c r="AC49" s="988"/>
      <c r="AD49" s="988"/>
      <c r="AE49" s="988"/>
      <c r="AF49" s="988"/>
      <c r="AG49" s="988"/>
      <c r="AH49" s="988"/>
      <c r="AI49" s="988"/>
      <c r="AJ49" s="988"/>
      <c r="AK49" s="988"/>
      <c r="AL49" s="988"/>
      <c r="AM49" s="988"/>
      <c r="AN49" s="988"/>
      <c r="AO49" s="988"/>
      <c r="AP49" s="988"/>
      <c r="AQ49" s="988"/>
      <c r="AR49" s="988"/>
      <c r="AS49" s="988"/>
      <c r="AT49" s="988"/>
      <c r="AU49" s="988"/>
      <c r="AV49" s="988"/>
      <c r="AW49" s="988"/>
      <c r="AX49" s="988"/>
      <c r="AY49" s="988"/>
      <c r="AZ49" s="988"/>
      <c r="BA49" s="988"/>
      <c r="BB49" s="988"/>
      <c r="BC49" s="988"/>
      <c r="BD49" s="988"/>
      <c r="BE49" s="988"/>
      <c r="BF49" s="988"/>
      <c r="BG49" s="988"/>
      <c r="BH49" s="988"/>
      <c r="BI49" s="988"/>
      <c r="BJ49" s="988"/>
      <c r="BK49" s="988"/>
      <c r="BL49" s="988"/>
      <c r="BM49" s="988"/>
      <c r="BN49" s="988"/>
      <c r="BO49" s="988"/>
      <c r="BP49" s="988"/>
      <c r="BQ49" s="988"/>
      <c r="BR49" s="988"/>
      <c r="BS49" s="988"/>
      <c r="BT49" s="988"/>
      <c r="BU49" s="988"/>
      <c r="BV49" s="988"/>
      <c r="BW49" s="988"/>
      <c r="BX49" s="988"/>
      <c r="BY49" s="988"/>
      <c r="BZ49" s="988"/>
      <c r="CA49" s="988"/>
      <c r="CB49" s="988"/>
      <c r="CC49" s="988"/>
      <c r="CD49" s="988"/>
      <c r="CE49" s="988"/>
      <c r="CF49" s="988"/>
      <c r="CG49" s="988"/>
      <c r="CH49" s="988"/>
      <c r="CI49" s="988"/>
      <c r="CJ49" s="988"/>
      <c r="CK49" s="988"/>
      <c r="CL49" s="988"/>
      <c r="CM49" s="988"/>
      <c r="CN49" s="988"/>
      <c r="CO49" s="988"/>
      <c r="CP49" s="988"/>
      <c r="CQ49" s="988"/>
      <c r="CR49" s="988"/>
      <c r="CS49" s="988"/>
      <c r="CT49" s="988"/>
      <c r="CU49" s="988"/>
      <c r="CV49" s="988"/>
      <c r="CW49" s="988"/>
      <c r="CX49" s="988"/>
      <c r="CY49" s="988"/>
      <c r="CZ49" s="988"/>
      <c r="DA49" s="988"/>
      <c r="DB49" s="988"/>
      <c r="DC49" s="988"/>
      <c r="DD49" s="988"/>
      <c r="DE49" s="988"/>
      <c r="DF49" s="988"/>
      <c r="DG49" s="988"/>
      <c r="DH49" s="988"/>
      <c r="DI49" s="988"/>
      <c r="DJ49" s="988"/>
      <c r="DK49" s="988"/>
      <c r="DL49" s="988"/>
      <c r="DM49" s="988"/>
      <c r="DN49" s="988"/>
      <c r="DO49" s="988"/>
      <c r="DP49" s="988"/>
      <c r="DQ49" s="988"/>
      <c r="DR49" s="988"/>
      <c r="DS49" s="988"/>
      <c r="DT49" s="988"/>
      <c r="DU49" s="988"/>
      <c r="DV49" s="988"/>
      <c r="DW49" s="988"/>
      <c r="DX49" s="988"/>
      <c r="DY49" s="988"/>
      <c r="DZ49" s="988"/>
      <c r="EA49" s="988"/>
      <c r="EB49" s="988"/>
      <c r="EC49" s="988"/>
      <c r="ED49" s="988"/>
      <c r="EE49" s="988"/>
      <c r="EF49" s="988"/>
      <c r="EG49" s="988"/>
      <c r="EH49" s="988"/>
      <c r="EI49" s="988"/>
      <c r="EJ49" s="988"/>
      <c r="EK49" s="988"/>
      <c r="EL49" s="988"/>
      <c r="EM49" s="988"/>
      <c r="EN49" s="988"/>
      <c r="EO49" s="988"/>
      <c r="EP49" s="988"/>
      <c r="EQ49" s="988"/>
      <c r="ER49" s="988"/>
      <c r="ES49" s="988"/>
      <c r="ET49" s="988"/>
      <c r="EU49" s="988"/>
      <c r="EV49" s="988"/>
      <c r="EW49" s="988"/>
      <c r="EX49" s="988"/>
      <c r="EY49" s="988"/>
      <c r="EZ49" s="988"/>
      <c r="FA49" s="988"/>
      <c r="FB49" s="988"/>
      <c r="FC49" s="988"/>
      <c r="FD49" s="988"/>
      <c r="FE49" s="988"/>
      <c r="FF49" s="988"/>
      <c r="FG49" s="988"/>
      <c r="FH49" s="988"/>
      <c r="FI49" s="988"/>
      <c r="FJ49" s="988"/>
      <c r="FK49" s="988"/>
      <c r="FL49" s="988"/>
      <c r="FM49" s="988"/>
      <c r="FN49" s="988"/>
      <c r="FO49" s="988"/>
      <c r="FP49" s="988"/>
      <c r="FQ49" s="988"/>
      <c r="FR49" s="988"/>
      <c r="FS49" s="988"/>
      <c r="FT49" s="988"/>
      <c r="FU49" s="988"/>
      <c r="FV49" s="988"/>
      <c r="FW49" s="988"/>
      <c r="FX49" s="988"/>
      <c r="FY49" s="988"/>
      <c r="FZ49" s="988"/>
      <c r="GA49" s="988"/>
      <c r="GB49" s="988"/>
      <c r="GC49" s="988"/>
      <c r="GD49" s="988"/>
      <c r="GE49" s="988"/>
      <c r="GF49" s="988"/>
      <c r="GG49" s="988"/>
      <c r="GH49" s="988"/>
      <c r="GI49" s="988"/>
      <c r="GJ49" s="988"/>
      <c r="GK49" s="988"/>
      <c r="GL49" s="988"/>
      <c r="GM49" s="988"/>
      <c r="GN49" s="988"/>
      <c r="GO49" s="988"/>
      <c r="GP49" s="988"/>
      <c r="GQ49" s="988"/>
      <c r="GR49" s="988"/>
      <c r="GS49" s="988"/>
      <c r="GT49" s="988"/>
      <c r="GU49" s="988"/>
      <c r="GV49" s="988"/>
      <c r="GW49" s="988"/>
      <c r="GX49" s="988"/>
      <c r="GY49" s="988"/>
      <c r="GZ49" s="988"/>
      <c r="HA49" s="988"/>
      <c r="HB49" s="988"/>
      <c r="HC49" s="988"/>
      <c r="HD49" s="988"/>
      <c r="HE49" s="988"/>
      <c r="HF49" s="988"/>
      <c r="HG49" s="988"/>
      <c r="HH49" s="988"/>
      <c r="HI49" s="988"/>
      <c r="HJ49" s="988"/>
      <c r="HK49" s="988"/>
      <c r="HL49" s="988"/>
      <c r="HM49" s="988"/>
      <c r="HN49" s="988"/>
      <c r="HO49" s="988"/>
      <c r="HP49" s="988"/>
      <c r="HQ49" s="988"/>
      <c r="HR49" s="988"/>
      <c r="HS49" s="988"/>
      <c r="HT49" s="988"/>
      <c r="HU49" s="988"/>
      <c r="HV49" s="988"/>
      <c r="HW49" s="988"/>
      <c r="HX49" s="988"/>
      <c r="HY49" s="988"/>
      <c r="HZ49" s="988"/>
      <c r="IA49" s="988"/>
      <c r="IB49" s="988"/>
      <c r="IC49" s="988"/>
      <c r="ID49" s="988"/>
      <c r="IE49" s="988"/>
      <c r="IF49" s="988"/>
      <c r="IG49" s="988"/>
      <c r="IH49" s="988"/>
      <c r="II49" s="988"/>
      <c r="IJ49" s="988"/>
      <c r="IK49" s="988"/>
      <c r="IL49" s="988"/>
      <c r="IM49" s="988"/>
      <c r="IN49" s="988"/>
      <c r="IO49" s="988"/>
      <c r="IP49" s="988"/>
      <c r="IQ49" s="988"/>
      <c r="IR49" s="988"/>
      <c r="IS49" s="988"/>
      <c r="IT49" s="988"/>
      <c r="IU49" s="988"/>
      <c r="IV49" s="988"/>
    </row>
    <row r="50" spans="2:256" ht="15.75" thickBot="1">
      <c r="B50" s="1024">
        <v>18</v>
      </c>
      <c r="C50" s="1025" t="s">
        <v>986</v>
      </c>
      <c r="D50" s="997">
        <v>0</v>
      </c>
      <c r="E50" s="998">
        <v>0</v>
      </c>
      <c r="F50" s="999">
        <v>0</v>
      </c>
      <c r="G50" s="1000">
        <v>0</v>
      </c>
      <c r="H50" s="997">
        <v>0</v>
      </c>
      <c r="I50" s="998">
        <v>0</v>
      </c>
      <c r="J50" s="999">
        <v>0</v>
      </c>
      <c r="K50" s="1000">
        <v>0</v>
      </c>
      <c r="L50" s="988"/>
      <c r="M50" s="988"/>
      <c r="N50" s="988"/>
      <c r="O50" s="1001"/>
      <c r="P50" s="988"/>
      <c r="Q50" s="1001"/>
      <c r="R50" s="1001"/>
      <c r="S50" s="988"/>
      <c r="T50" s="988"/>
      <c r="U50" s="988"/>
      <c r="V50" s="988"/>
      <c r="W50" s="988"/>
      <c r="X50" s="988"/>
      <c r="Y50" s="988"/>
      <c r="Z50" s="988"/>
      <c r="AA50" s="988"/>
      <c r="AB50" s="988"/>
      <c r="AC50" s="988"/>
      <c r="AD50" s="988"/>
      <c r="AE50" s="988"/>
      <c r="AF50" s="988"/>
      <c r="AG50" s="988"/>
      <c r="AH50" s="988"/>
      <c r="AI50" s="988"/>
      <c r="AJ50" s="988"/>
      <c r="AK50" s="988"/>
      <c r="AL50" s="988"/>
      <c r="AM50" s="988"/>
      <c r="AN50" s="988"/>
      <c r="AO50" s="988"/>
      <c r="AP50" s="988"/>
      <c r="AQ50" s="988"/>
      <c r="AR50" s="988"/>
      <c r="AS50" s="988"/>
      <c r="AT50" s="988"/>
      <c r="AU50" s="988"/>
      <c r="AV50" s="988"/>
      <c r="AW50" s="988"/>
      <c r="AX50" s="988"/>
      <c r="AY50" s="988"/>
      <c r="AZ50" s="988"/>
      <c r="BA50" s="988"/>
      <c r="BB50" s="988"/>
      <c r="BC50" s="988"/>
      <c r="BD50" s="988"/>
      <c r="BE50" s="988"/>
      <c r="BF50" s="988"/>
      <c r="BG50" s="988"/>
      <c r="BH50" s="988"/>
      <c r="BI50" s="988"/>
      <c r="BJ50" s="988"/>
      <c r="BK50" s="988"/>
      <c r="BL50" s="988"/>
      <c r="BM50" s="988"/>
      <c r="BN50" s="988"/>
      <c r="BO50" s="988"/>
      <c r="BP50" s="988"/>
      <c r="BQ50" s="988"/>
      <c r="BR50" s="988"/>
      <c r="BS50" s="988"/>
      <c r="BT50" s="988"/>
      <c r="BU50" s="988"/>
      <c r="BV50" s="988"/>
      <c r="BW50" s="988"/>
      <c r="BX50" s="988"/>
      <c r="BY50" s="988"/>
      <c r="BZ50" s="988"/>
      <c r="CA50" s="988"/>
      <c r="CB50" s="988"/>
      <c r="CC50" s="988"/>
      <c r="CD50" s="988"/>
      <c r="CE50" s="988"/>
      <c r="CF50" s="988"/>
      <c r="CG50" s="988"/>
      <c r="CH50" s="988"/>
      <c r="CI50" s="988"/>
      <c r="CJ50" s="988"/>
      <c r="CK50" s="988"/>
      <c r="CL50" s="988"/>
      <c r="CM50" s="988"/>
      <c r="CN50" s="988"/>
      <c r="CO50" s="988"/>
      <c r="CP50" s="988"/>
      <c r="CQ50" s="988"/>
      <c r="CR50" s="988"/>
      <c r="CS50" s="988"/>
      <c r="CT50" s="988"/>
      <c r="CU50" s="988"/>
      <c r="CV50" s="988"/>
      <c r="CW50" s="988"/>
      <c r="CX50" s="988"/>
      <c r="CY50" s="988"/>
      <c r="CZ50" s="988"/>
      <c r="DA50" s="988"/>
      <c r="DB50" s="988"/>
      <c r="DC50" s="988"/>
      <c r="DD50" s="988"/>
      <c r="DE50" s="988"/>
      <c r="DF50" s="988"/>
      <c r="DG50" s="988"/>
      <c r="DH50" s="988"/>
      <c r="DI50" s="988"/>
      <c r="DJ50" s="988"/>
      <c r="DK50" s="988"/>
      <c r="DL50" s="988"/>
      <c r="DM50" s="988"/>
      <c r="DN50" s="988"/>
      <c r="DO50" s="988"/>
      <c r="DP50" s="988"/>
      <c r="DQ50" s="988"/>
      <c r="DR50" s="988"/>
      <c r="DS50" s="988"/>
      <c r="DT50" s="988"/>
      <c r="DU50" s="988"/>
      <c r="DV50" s="988"/>
      <c r="DW50" s="988"/>
      <c r="DX50" s="988"/>
      <c r="DY50" s="988"/>
      <c r="DZ50" s="988"/>
      <c r="EA50" s="988"/>
      <c r="EB50" s="988"/>
      <c r="EC50" s="988"/>
      <c r="ED50" s="988"/>
      <c r="EE50" s="988"/>
      <c r="EF50" s="988"/>
      <c r="EG50" s="988"/>
      <c r="EH50" s="988"/>
      <c r="EI50" s="988"/>
      <c r="EJ50" s="988"/>
      <c r="EK50" s="988"/>
      <c r="EL50" s="988"/>
      <c r="EM50" s="988"/>
      <c r="EN50" s="988"/>
      <c r="EO50" s="988"/>
      <c r="EP50" s="988"/>
      <c r="EQ50" s="988"/>
      <c r="ER50" s="988"/>
      <c r="ES50" s="988"/>
      <c r="ET50" s="988"/>
      <c r="EU50" s="988"/>
      <c r="EV50" s="988"/>
      <c r="EW50" s="988"/>
      <c r="EX50" s="988"/>
      <c r="EY50" s="988"/>
      <c r="EZ50" s="988"/>
      <c r="FA50" s="988"/>
      <c r="FB50" s="988"/>
      <c r="FC50" s="988"/>
      <c r="FD50" s="988"/>
      <c r="FE50" s="988"/>
      <c r="FF50" s="988"/>
      <c r="FG50" s="988"/>
      <c r="FH50" s="988"/>
      <c r="FI50" s="988"/>
      <c r="FJ50" s="988"/>
      <c r="FK50" s="988"/>
      <c r="FL50" s="988"/>
      <c r="FM50" s="988"/>
      <c r="FN50" s="988"/>
      <c r="FO50" s="988"/>
      <c r="FP50" s="988"/>
      <c r="FQ50" s="988"/>
      <c r="FR50" s="988"/>
      <c r="FS50" s="988"/>
      <c r="FT50" s="988"/>
      <c r="FU50" s="988"/>
      <c r="FV50" s="988"/>
      <c r="FW50" s="988"/>
      <c r="FX50" s="988"/>
      <c r="FY50" s="988"/>
      <c r="FZ50" s="988"/>
      <c r="GA50" s="988"/>
      <c r="GB50" s="988"/>
      <c r="GC50" s="988"/>
      <c r="GD50" s="988"/>
      <c r="GE50" s="988"/>
      <c r="GF50" s="988"/>
      <c r="GG50" s="988"/>
      <c r="GH50" s="988"/>
      <c r="GI50" s="988"/>
      <c r="GJ50" s="988"/>
      <c r="GK50" s="988"/>
      <c r="GL50" s="988"/>
      <c r="GM50" s="988"/>
      <c r="GN50" s="988"/>
      <c r="GO50" s="988"/>
      <c r="GP50" s="988"/>
      <c r="GQ50" s="988"/>
      <c r="GR50" s="988"/>
      <c r="GS50" s="988"/>
      <c r="GT50" s="988"/>
      <c r="GU50" s="988"/>
      <c r="GV50" s="988"/>
      <c r="GW50" s="988"/>
      <c r="GX50" s="988"/>
      <c r="GY50" s="988"/>
      <c r="GZ50" s="988"/>
      <c r="HA50" s="988"/>
      <c r="HB50" s="988"/>
      <c r="HC50" s="988"/>
      <c r="HD50" s="988"/>
      <c r="HE50" s="988"/>
      <c r="HF50" s="988"/>
      <c r="HG50" s="988"/>
      <c r="HH50" s="988"/>
      <c r="HI50" s="988"/>
      <c r="HJ50" s="988"/>
      <c r="HK50" s="988"/>
      <c r="HL50" s="988"/>
      <c r="HM50" s="988"/>
      <c r="HN50" s="988"/>
      <c r="HO50" s="988"/>
      <c r="HP50" s="988"/>
      <c r="HQ50" s="988"/>
      <c r="HR50" s="988"/>
      <c r="HS50" s="988"/>
      <c r="HT50" s="988"/>
      <c r="HU50" s="988"/>
      <c r="HV50" s="988"/>
      <c r="HW50" s="988"/>
      <c r="HX50" s="988"/>
      <c r="HY50" s="988"/>
      <c r="HZ50" s="988"/>
      <c r="IA50" s="988"/>
      <c r="IB50" s="988"/>
      <c r="IC50" s="988"/>
      <c r="ID50" s="988"/>
      <c r="IE50" s="988"/>
      <c r="IF50" s="988"/>
      <c r="IG50" s="988"/>
      <c r="IH50" s="988"/>
      <c r="II50" s="988"/>
      <c r="IJ50" s="988"/>
      <c r="IK50" s="988"/>
      <c r="IL50" s="988"/>
      <c r="IM50" s="988"/>
      <c r="IN50" s="988"/>
      <c r="IO50" s="988"/>
      <c r="IP50" s="988"/>
      <c r="IQ50" s="988"/>
      <c r="IR50" s="988"/>
      <c r="IS50" s="988"/>
      <c r="IT50" s="988"/>
      <c r="IU50" s="988"/>
      <c r="IV50" s="988"/>
    </row>
    <row r="51" spans="2:256" ht="15.75" thickBot="1">
      <c r="B51" s="1014" t="s">
        <v>987</v>
      </c>
      <c r="C51" s="1015" t="s">
        <v>979</v>
      </c>
      <c r="D51" s="1020">
        <v>231.79900000000001</v>
      </c>
      <c r="E51" s="1021">
        <v>15.973000000000001</v>
      </c>
      <c r="F51" s="1022">
        <v>263.26932999999997</v>
      </c>
      <c r="G51" s="1023">
        <v>511.04133000000002</v>
      </c>
      <c r="H51" s="1020">
        <v>250.55</v>
      </c>
      <c r="I51" s="1021">
        <v>21.934999999999999</v>
      </c>
      <c r="J51" s="1022">
        <v>263.50732999999997</v>
      </c>
      <c r="K51" s="1023">
        <v>535.99233000000004</v>
      </c>
      <c r="L51" s="988"/>
      <c r="M51" s="988"/>
      <c r="N51" s="988"/>
      <c r="O51" s="1001"/>
      <c r="P51" s="988"/>
      <c r="Q51" s="1001"/>
      <c r="R51" s="1001"/>
      <c r="S51" s="988"/>
      <c r="T51" s="988"/>
      <c r="U51" s="988"/>
      <c r="V51" s="988"/>
      <c r="W51" s="988"/>
      <c r="X51" s="988"/>
      <c r="Y51" s="988"/>
      <c r="Z51" s="988"/>
      <c r="AA51" s="988"/>
      <c r="AB51" s="988"/>
      <c r="AC51" s="988"/>
      <c r="AD51" s="988"/>
      <c r="AE51" s="988"/>
      <c r="AF51" s="988"/>
      <c r="AG51" s="988"/>
      <c r="AH51" s="988"/>
      <c r="AI51" s="988"/>
      <c r="AJ51" s="988"/>
      <c r="AK51" s="988"/>
      <c r="AL51" s="988"/>
      <c r="AM51" s="988"/>
      <c r="AN51" s="988"/>
      <c r="AO51" s="988"/>
      <c r="AP51" s="988"/>
      <c r="AQ51" s="988"/>
      <c r="AR51" s="988"/>
      <c r="AS51" s="988"/>
      <c r="AT51" s="988"/>
      <c r="AU51" s="988"/>
      <c r="AV51" s="988"/>
      <c r="AW51" s="988"/>
      <c r="AX51" s="988"/>
      <c r="AY51" s="988"/>
      <c r="AZ51" s="988"/>
      <c r="BA51" s="988"/>
      <c r="BB51" s="988"/>
      <c r="BC51" s="988"/>
      <c r="BD51" s="988"/>
      <c r="BE51" s="988"/>
      <c r="BF51" s="988"/>
      <c r="BG51" s="988"/>
      <c r="BH51" s="988"/>
      <c r="BI51" s="988"/>
      <c r="BJ51" s="988"/>
      <c r="BK51" s="988"/>
      <c r="BL51" s="988"/>
      <c r="BM51" s="988"/>
      <c r="BN51" s="988"/>
      <c r="BO51" s="988"/>
      <c r="BP51" s="988"/>
      <c r="BQ51" s="988"/>
      <c r="BR51" s="988"/>
      <c r="BS51" s="988"/>
      <c r="BT51" s="988"/>
      <c r="BU51" s="988"/>
      <c r="BV51" s="988"/>
      <c r="BW51" s="988"/>
      <c r="BX51" s="988"/>
      <c r="BY51" s="988"/>
      <c r="BZ51" s="988"/>
      <c r="CA51" s="988"/>
      <c r="CB51" s="988"/>
      <c r="CC51" s="988"/>
      <c r="CD51" s="988"/>
      <c r="CE51" s="988"/>
      <c r="CF51" s="988"/>
      <c r="CG51" s="988"/>
      <c r="CH51" s="988"/>
      <c r="CI51" s="988"/>
      <c r="CJ51" s="988"/>
      <c r="CK51" s="988"/>
      <c r="CL51" s="988"/>
      <c r="CM51" s="988"/>
      <c r="CN51" s="988"/>
      <c r="CO51" s="988"/>
      <c r="CP51" s="988"/>
      <c r="CQ51" s="988"/>
      <c r="CR51" s="988"/>
      <c r="CS51" s="988"/>
      <c r="CT51" s="988"/>
      <c r="CU51" s="988"/>
      <c r="CV51" s="988"/>
      <c r="CW51" s="988"/>
      <c r="CX51" s="988"/>
      <c r="CY51" s="988"/>
      <c r="CZ51" s="988"/>
      <c r="DA51" s="988"/>
      <c r="DB51" s="988"/>
      <c r="DC51" s="988"/>
      <c r="DD51" s="988"/>
      <c r="DE51" s="988"/>
      <c r="DF51" s="988"/>
      <c r="DG51" s="988"/>
      <c r="DH51" s="988"/>
      <c r="DI51" s="988"/>
      <c r="DJ51" s="988"/>
      <c r="DK51" s="988"/>
      <c r="DL51" s="988"/>
      <c r="DM51" s="988"/>
      <c r="DN51" s="988"/>
      <c r="DO51" s="988"/>
      <c r="DP51" s="988"/>
      <c r="DQ51" s="988"/>
      <c r="DR51" s="988"/>
      <c r="DS51" s="988"/>
      <c r="DT51" s="988"/>
      <c r="DU51" s="988"/>
      <c r="DV51" s="988"/>
      <c r="DW51" s="988"/>
      <c r="DX51" s="988"/>
      <c r="DY51" s="988"/>
      <c r="DZ51" s="988"/>
      <c r="EA51" s="988"/>
      <c r="EB51" s="988"/>
      <c r="EC51" s="988"/>
      <c r="ED51" s="988"/>
      <c r="EE51" s="988"/>
      <c r="EF51" s="988"/>
      <c r="EG51" s="988"/>
      <c r="EH51" s="988"/>
      <c r="EI51" s="988"/>
      <c r="EJ51" s="988"/>
      <c r="EK51" s="988"/>
      <c r="EL51" s="988"/>
      <c r="EM51" s="988"/>
      <c r="EN51" s="988"/>
      <c r="EO51" s="988"/>
      <c r="EP51" s="988"/>
      <c r="EQ51" s="988"/>
      <c r="ER51" s="988"/>
      <c r="ES51" s="988"/>
      <c r="ET51" s="988"/>
      <c r="EU51" s="988"/>
      <c r="EV51" s="988"/>
      <c r="EW51" s="988"/>
      <c r="EX51" s="988"/>
      <c r="EY51" s="988"/>
      <c r="EZ51" s="988"/>
      <c r="FA51" s="988"/>
      <c r="FB51" s="988"/>
      <c r="FC51" s="988"/>
      <c r="FD51" s="988"/>
      <c r="FE51" s="988"/>
      <c r="FF51" s="988"/>
      <c r="FG51" s="988"/>
      <c r="FH51" s="988"/>
      <c r="FI51" s="988"/>
      <c r="FJ51" s="988"/>
      <c r="FK51" s="988"/>
      <c r="FL51" s="988"/>
      <c r="FM51" s="988"/>
      <c r="FN51" s="988"/>
      <c r="FO51" s="988"/>
      <c r="FP51" s="988"/>
      <c r="FQ51" s="988"/>
      <c r="FR51" s="988"/>
      <c r="FS51" s="988"/>
      <c r="FT51" s="988"/>
      <c r="FU51" s="988"/>
      <c r="FV51" s="988"/>
      <c r="FW51" s="988"/>
      <c r="FX51" s="988"/>
      <c r="FY51" s="988"/>
      <c r="FZ51" s="988"/>
      <c r="GA51" s="988"/>
      <c r="GB51" s="988"/>
      <c r="GC51" s="988"/>
      <c r="GD51" s="988"/>
      <c r="GE51" s="988"/>
      <c r="GF51" s="988"/>
      <c r="GG51" s="988"/>
      <c r="GH51" s="988"/>
      <c r="GI51" s="988"/>
      <c r="GJ51" s="988"/>
      <c r="GK51" s="988"/>
      <c r="GL51" s="988"/>
      <c r="GM51" s="988"/>
      <c r="GN51" s="988"/>
      <c r="GO51" s="988"/>
      <c r="GP51" s="988"/>
      <c r="GQ51" s="988"/>
      <c r="GR51" s="988"/>
      <c r="GS51" s="988"/>
      <c r="GT51" s="988"/>
      <c r="GU51" s="988"/>
      <c r="GV51" s="988"/>
      <c r="GW51" s="988"/>
      <c r="GX51" s="988"/>
      <c r="GY51" s="988"/>
      <c r="GZ51" s="988"/>
      <c r="HA51" s="988"/>
      <c r="HB51" s="988"/>
      <c r="HC51" s="988"/>
      <c r="HD51" s="988"/>
      <c r="HE51" s="988"/>
      <c r="HF51" s="988"/>
      <c r="HG51" s="988"/>
      <c r="HH51" s="988"/>
      <c r="HI51" s="988"/>
      <c r="HJ51" s="988"/>
      <c r="HK51" s="988"/>
      <c r="HL51" s="988"/>
      <c r="HM51" s="988"/>
      <c r="HN51" s="988"/>
      <c r="HO51" s="988"/>
      <c r="HP51" s="988"/>
      <c r="HQ51" s="988"/>
      <c r="HR51" s="988"/>
      <c r="HS51" s="988"/>
      <c r="HT51" s="988"/>
      <c r="HU51" s="988"/>
      <c r="HV51" s="988"/>
      <c r="HW51" s="988"/>
      <c r="HX51" s="988"/>
      <c r="HY51" s="988"/>
      <c r="HZ51" s="988"/>
      <c r="IA51" s="988"/>
      <c r="IB51" s="988"/>
      <c r="IC51" s="988"/>
      <c r="ID51" s="988"/>
      <c r="IE51" s="988"/>
      <c r="IF51" s="988"/>
      <c r="IG51" s="988"/>
      <c r="IH51" s="988"/>
      <c r="II51" s="988"/>
      <c r="IJ51" s="988"/>
      <c r="IK51" s="988"/>
      <c r="IL51" s="988"/>
      <c r="IM51" s="988"/>
      <c r="IN51" s="988"/>
      <c r="IO51" s="988"/>
      <c r="IP51" s="988"/>
      <c r="IQ51" s="988"/>
      <c r="IR51" s="988"/>
      <c r="IS51" s="988"/>
      <c r="IT51" s="988"/>
      <c r="IU51" s="988"/>
      <c r="IV51" s="988"/>
    </row>
    <row r="52" spans="2:256" ht="15.75" thickBot="1">
      <c r="B52" s="1014" t="s">
        <v>988</v>
      </c>
      <c r="C52" s="1015" t="s">
        <v>989</v>
      </c>
      <c r="D52" s="1020">
        <v>16286.157499999999</v>
      </c>
      <c r="E52" s="1021">
        <v>9773.4882199999993</v>
      </c>
      <c r="F52" s="1022">
        <v>3561.55609</v>
      </c>
      <c r="G52" s="1023">
        <v>29621.201809999999</v>
      </c>
      <c r="H52" s="1020">
        <v>17679.322499999998</v>
      </c>
      <c r="I52" s="1021">
        <v>10057.27174</v>
      </c>
      <c r="J52" s="1022">
        <v>3710.6362200000008</v>
      </c>
      <c r="K52" s="1023">
        <v>31447.230459999999</v>
      </c>
      <c r="L52" s="988"/>
      <c r="M52" s="988"/>
      <c r="N52" s="988"/>
      <c r="O52" s="1001"/>
      <c r="P52" s="988"/>
      <c r="Q52" s="1001"/>
      <c r="R52" s="1001"/>
      <c r="S52" s="988"/>
      <c r="T52" s="988"/>
      <c r="U52" s="988"/>
      <c r="V52" s="988"/>
      <c r="W52" s="988"/>
      <c r="X52" s="988"/>
      <c r="Y52" s="988"/>
      <c r="Z52" s="988"/>
      <c r="AA52" s="988"/>
      <c r="AB52" s="988"/>
      <c r="AC52" s="988"/>
      <c r="AD52" s="988"/>
      <c r="AE52" s="988"/>
      <c r="AF52" s="988"/>
      <c r="AG52" s="988"/>
      <c r="AH52" s="988"/>
      <c r="AI52" s="988"/>
      <c r="AJ52" s="988"/>
      <c r="AK52" s="988"/>
      <c r="AL52" s="988"/>
      <c r="AM52" s="988"/>
      <c r="AN52" s="988"/>
      <c r="AO52" s="988"/>
      <c r="AP52" s="988"/>
      <c r="AQ52" s="988"/>
      <c r="AR52" s="988"/>
      <c r="AS52" s="988"/>
      <c r="AT52" s="988"/>
      <c r="AU52" s="988"/>
      <c r="AV52" s="988"/>
      <c r="AW52" s="988"/>
      <c r="AX52" s="988"/>
      <c r="AY52" s="988"/>
      <c r="AZ52" s="988"/>
      <c r="BA52" s="988"/>
      <c r="BB52" s="988"/>
      <c r="BC52" s="988"/>
      <c r="BD52" s="988"/>
      <c r="BE52" s="988"/>
      <c r="BF52" s="988"/>
      <c r="BG52" s="988"/>
      <c r="BH52" s="988"/>
      <c r="BI52" s="988"/>
      <c r="BJ52" s="988"/>
      <c r="BK52" s="988"/>
      <c r="BL52" s="988"/>
      <c r="BM52" s="988"/>
      <c r="BN52" s="988"/>
      <c r="BO52" s="988"/>
      <c r="BP52" s="988"/>
      <c r="BQ52" s="988"/>
      <c r="BR52" s="988"/>
      <c r="BS52" s="988"/>
      <c r="BT52" s="988"/>
      <c r="BU52" s="988"/>
      <c r="BV52" s="988"/>
      <c r="BW52" s="988"/>
      <c r="BX52" s="988"/>
      <c r="BY52" s="988"/>
      <c r="BZ52" s="988"/>
      <c r="CA52" s="988"/>
      <c r="CB52" s="988"/>
      <c r="CC52" s="988"/>
      <c r="CD52" s="988"/>
      <c r="CE52" s="988"/>
      <c r="CF52" s="988"/>
      <c r="CG52" s="988"/>
      <c r="CH52" s="988"/>
      <c r="CI52" s="988"/>
      <c r="CJ52" s="988"/>
      <c r="CK52" s="988"/>
      <c r="CL52" s="988"/>
      <c r="CM52" s="988"/>
      <c r="CN52" s="988"/>
      <c r="CO52" s="988"/>
      <c r="CP52" s="988"/>
      <c r="CQ52" s="988"/>
      <c r="CR52" s="988"/>
      <c r="CS52" s="988"/>
      <c r="CT52" s="988"/>
      <c r="CU52" s="988"/>
      <c r="CV52" s="988"/>
      <c r="CW52" s="988"/>
      <c r="CX52" s="988"/>
      <c r="CY52" s="988"/>
      <c r="CZ52" s="988"/>
      <c r="DA52" s="988"/>
      <c r="DB52" s="988"/>
      <c r="DC52" s="988"/>
      <c r="DD52" s="988"/>
      <c r="DE52" s="988"/>
      <c r="DF52" s="988"/>
      <c r="DG52" s="988"/>
      <c r="DH52" s="988"/>
      <c r="DI52" s="988"/>
      <c r="DJ52" s="988"/>
      <c r="DK52" s="988"/>
      <c r="DL52" s="988"/>
      <c r="DM52" s="988"/>
      <c r="DN52" s="988"/>
      <c r="DO52" s="988"/>
      <c r="DP52" s="988"/>
      <c r="DQ52" s="988"/>
      <c r="DR52" s="988"/>
      <c r="DS52" s="988"/>
      <c r="DT52" s="988"/>
      <c r="DU52" s="988"/>
      <c r="DV52" s="988"/>
      <c r="DW52" s="988"/>
      <c r="DX52" s="988"/>
      <c r="DY52" s="988"/>
      <c r="DZ52" s="988"/>
      <c r="EA52" s="988"/>
      <c r="EB52" s="988"/>
      <c r="EC52" s="988"/>
      <c r="ED52" s="988"/>
      <c r="EE52" s="988"/>
      <c r="EF52" s="988"/>
      <c r="EG52" s="988"/>
      <c r="EH52" s="988"/>
      <c r="EI52" s="988"/>
      <c r="EJ52" s="988"/>
      <c r="EK52" s="988"/>
      <c r="EL52" s="988"/>
      <c r="EM52" s="988"/>
      <c r="EN52" s="988"/>
      <c r="EO52" s="988"/>
      <c r="EP52" s="988"/>
      <c r="EQ52" s="988"/>
      <c r="ER52" s="988"/>
      <c r="ES52" s="988"/>
      <c r="ET52" s="988"/>
      <c r="EU52" s="988"/>
      <c r="EV52" s="988"/>
      <c r="EW52" s="988"/>
      <c r="EX52" s="988"/>
      <c r="EY52" s="988"/>
      <c r="EZ52" s="988"/>
      <c r="FA52" s="988"/>
      <c r="FB52" s="988"/>
      <c r="FC52" s="988"/>
      <c r="FD52" s="988"/>
      <c r="FE52" s="988"/>
      <c r="FF52" s="988"/>
      <c r="FG52" s="988"/>
      <c r="FH52" s="988"/>
      <c r="FI52" s="988"/>
      <c r="FJ52" s="988"/>
      <c r="FK52" s="988"/>
      <c r="FL52" s="988"/>
      <c r="FM52" s="988"/>
      <c r="FN52" s="988"/>
      <c r="FO52" s="988"/>
      <c r="FP52" s="988"/>
      <c r="FQ52" s="988"/>
      <c r="FR52" s="988"/>
      <c r="FS52" s="988"/>
      <c r="FT52" s="988"/>
      <c r="FU52" s="988"/>
      <c r="FV52" s="988"/>
      <c r="FW52" s="988"/>
      <c r="FX52" s="988"/>
      <c r="FY52" s="988"/>
      <c r="FZ52" s="988"/>
      <c r="GA52" s="988"/>
      <c r="GB52" s="988"/>
      <c r="GC52" s="988"/>
      <c r="GD52" s="988"/>
      <c r="GE52" s="988"/>
      <c r="GF52" s="988"/>
      <c r="GG52" s="988"/>
      <c r="GH52" s="988"/>
      <c r="GI52" s="988"/>
      <c r="GJ52" s="988"/>
      <c r="GK52" s="988"/>
      <c r="GL52" s="988"/>
      <c r="GM52" s="988"/>
      <c r="GN52" s="988"/>
      <c r="GO52" s="988"/>
      <c r="GP52" s="988"/>
      <c r="GQ52" s="988"/>
      <c r="GR52" s="988"/>
      <c r="GS52" s="988"/>
      <c r="GT52" s="988"/>
      <c r="GU52" s="988"/>
      <c r="GV52" s="988"/>
      <c r="GW52" s="988"/>
      <c r="GX52" s="988"/>
      <c r="GY52" s="988"/>
      <c r="GZ52" s="988"/>
      <c r="HA52" s="988"/>
      <c r="HB52" s="988"/>
      <c r="HC52" s="988"/>
      <c r="HD52" s="988"/>
      <c r="HE52" s="988"/>
      <c r="HF52" s="988"/>
      <c r="HG52" s="988"/>
      <c r="HH52" s="988"/>
      <c r="HI52" s="988"/>
      <c r="HJ52" s="988"/>
      <c r="HK52" s="988"/>
      <c r="HL52" s="988"/>
      <c r="HM52" s="988"/>
      <c r="HN52" s="988"/>
      <c r="HO52" s="988"/>
      <c r="HP52" s="988"/>
      <c r="HQ52" s="988"/>
      <c r="HR52" s="988"/>
      <c r="HS52" s="988"/>
      <c r="HT52" s="988"/>
      <c r="HU52" s="988"/>
      <c r="HV52" s="988"/>
      <c r="HW52" s="988"/>
      <c r="HX52" s="988"/>
      <c r="HY52" s="988"/>
      <c r="HZ52" s="988"/>
      <c r="IA52" s="988"/>
      <c r="IB52" s="988"/>
      <c r="IC52" s="988"/>
      <c r="ID52" s="988"/>
      <c r="IE52" s="988"/>
      <c r="IF52" s="988"/>
      <c r="IG52" s="988"/>
      <c r="IH52" s="988"/>
      <c r="II52" s="988"/>
      <c r="IJ52" s="988"/>
      <c r="IK52" s="988"/>
      <c r="IL52" s="988"/>
      <c r="IM52" s="988"/>
      <c r="IN52" s="988"/>
      <c r="IO52" s="988"/>
      <c r="IP52" s="988"/>
      <c r="IQ52" s="988"/>
      <c r="IR52" s="988"/>
      <c r="IS52" s="988"/>
      <c r="IT52" s="988"/>
      <c r="IU52" s="988"/>
      <c r="IV52" s="988"/>
    </row>
    <row r="53" spans="2:256" ht="15.75" thickBot="1">
      <c r="B53" s="1014" t="s">
        <v>990</v>
      </c>
      <c r="C53" s="1026" t="s">
        <v>991</v>
      </c>
      <c r="D53" s="1020">
        <v>4224.6437000000005</v>
      </c>
      <c r="E53" s="1021">
        <v>1268.3030000000001</v>
      </c>
      <c r="F53" s="1022">
        <v>0.41599999999999998</v>
      </c>
      <c r="G53" s="1023">
        <v>5493.3627000000006</v>
      </c>
      <c r="H53" s="1020">
        <v>4647.9342999999999</v>
      </c>
      <c r="I53" s="1021">
        <v>1674.5150000000001</v>
      </c>
      <c r="J53" s="1022">
        <v>14.004</v>
      </c>
      <c r="K53" s="1023">
        <v>6336.4533000000001</v>
      </c>
      <c r="L53" s="988"/>
      <c r="M53" s="988"/>
      <c r="N53" s="988"/>
      <c r="O53" s="1001"/>
      <c r="P53" s="988"/>
      <c r="Q53" s="1001"/>
      <c r="R53" s="1001"/>
      <c r="S53" s="988"/>
      <c r="T53" s="988"/>
      <c r="U53" s="988"/>
      <c r="V53" s="988"/>
      <c r="W53" s="988"/>
      <c r="X53" s="988"/>
      <c r="Y53" s="988"/>
      <c r="Z53" s="988"/>
      <c r="AA53" s="988"/>
      <c r="AB53" s="988"/>
      <c r="AC53" s="988"/>
      <c r="AD53" s="988"/>
      <c r="AE53" s="988"/>
      <c r="AF53" s="988"/>
      <c r="AG53" s="988"/>
      <c r="AH53" s="988"/>
      <c r="AI53" s="988"/>
      <c r="AJ53" s="988"/>
      <c r="AK53" s="988"/>
      <c r="AL53" s="988"/>
      <c r="AM53" s="988"/>
      <c r="AN53" s="988"/>
      <c r="AO53" s="988"/>
      <c r="AP53" s="988"/>
      <c r="AQ53" s="988"/>
      <c r="AR53" s="988"/>
      <c r="AS53" s="988"/>
      <c r="AT53" s="988"/>
      <c r="AU53" s="988"/>
      <c r="AV53" s="988"/>
      <c r="AW53" s="988"/>
      <c r="AX53" s="988"/>
      <c r="AY53" s="988"/>
      <c r="AZ53" s="988"/>
      <c r="BA53" s="988"/>
      <c r="BB53" s="988"/>
      <c r="BC53" s="988"/>
      <c r="BD53" s="988"/>
      <c r="BE53" s="988"/>
      <c r="BF53" s="988"/>
      <c r="BG53" s="988"/>
      <c r="BH53" s="988"/>
      <c r="BI53" s="988"/>
      <c r="BJ53" s="988"/>
      <c r="BK53" s="988"/>
      <c r="BL53" s="988"/>
      <c r="BM53" s="988"/>
      <c r="BN53" s="988"/>
      <c r="BO53" s="988"/>
      <c r="BP53" s="988"/>
      <c r="BQ53" s="988"/>
      <c r="BR53" s="988"/>
      <c r="BS53" s="988"/>
      <c r="BT53" s="988"/>
      <c r="BU53" s="988"/>
      <c r="BV53" s="988"/>
      <c r="BW53" s="988"/>
      <c r="BX53" s="988"/>
      <c r="BY53" s="988"/>
      <c r="BZ53" s="988"/>
      <c r="CA53" s="988"/>
      <c r="CB53" s="988"/>
      <c r="CC53" s="988"/>
      <c r="CD53" s="988"/>
      <c r="CE53" s="988"/>
      <c r="CF53" s="988"/>
      <c r="CG53" s="988"/>
      <c r="CH53" s="988"/>
      <c r="CI53" s="988"/>
      <c r="CJ53" s="988"/>
      <c r="CK53" s="988"/>
      <c r="CL53" s="988"/>
      <c r="CM53" s="988"/>
      <c r="CN53" s="988"/>
      <c r="CO53" s="988"/>
      <c r="CP53" s="988"/>
      <c r="CQ53" s="988"/>
      <c r="CR53" s="988"/>
      <c r="CS53" s="988"/>
      <c r="CT53" s="988"/>
      <c r="CU53" s="988"/>
      <c r="CV53" s="988"/>
      <c r="CW53" s="988"/>
      <c r="CX53" s="988"/>
      <c r="CY53" s="988"/>
      <c r="CZ53" s="988"/>
      <c r="DA53" s="988"/>
      <c r="DB53" s="988"/>
      <c r="DC53" s="988"/>
      <c r="DD53" s="988"/>
      <c r="DE53" s="988"/>
      <c r="DF53" s="988"/>
      <c r="DG53" s="988"/>
      <c r="DH53" s="988"/>
      <c r="DI53" s="988"/>
      <c r="DJ53" s="988"/>
      <c r="DK53" s="988"/>
      <c r="DL53" s="988"/>
      <c r="DM53" s="988"/>
      <c r="DN53" s="988"/>
      <c r="DO53" s="988"/>
      <c r="DP53" s="988"/>
      <c r="DQ53" s="988"/>
      <c r="DR53" s="988"/>
      <c r="DS53" s="988"/>
      <c r="DT53" s="988"/>
      <c r="DU53" s="988"/>
      <c r="DV53" s="988"/>
      <c r="DW53" s="988"/>
      <c r="DX53" s="988"/>
      <c r="DY53" s="988"/>
      <c r="DZ53" s="988"/>
      <c r="EA53" s="988"/>
      <c r="EB53" s="988"/>
      <c r="EC53" s="988"/>
      <c r="ED53" s="988"/>
      <c r="EE53" s="988"/>
      <c r="EF53" s="988"/>
      <c r="EG53" s="988"/>
      <c r="EH53" s="988"/>
      <c r="EI53" s="988"/>
      <c r="EJ53" s="988"/>
      <c r="EK53" s="988"/>
      <c r="EL53" s="988"/>
      <c r="EM53" s="988"/>
      <c r="EN53" s="988"/>
      <c r="EO53" s="988"/>
      <c r="EP53" s="988"/>
      <c r="EQ53" s="988"/>
      <c r="ER53" s="988"/>
      <c r="ES53" s="988"/>
      <c r="ET53" s="988"/>
      <c r="EU53" s="988"/>
      <c r="EV53" s="988"/>
      <c r="EW53" s="988"/>
      <c r="EX53" s="988"/>
      <c r="EY53" s="988"/>
      <c r="EZ53" s="988"/>
      <c r="FA53" s="988"/>
      <c r="FB53" s="988"/>
      <c r="FC53" s="988"/>
      <c r="FD53" s="988"/>
      <c r="FE53" s="988"/>
      <c r="FF53" s="988"/>
      <c r="FG53" s="988"/>
      <c r="FH53" s="988"/>
      <c r="FI53" s="988"/>
      <c r="FJ53" s="988"/>
      <c r="FK53" s="988"/>
      <c r="FL53" s="988"/>
      <c r="FM53" s="988"/>
      <c r="FN53" s="988"/>
      <c r="FO53" s="988"/>
      <c r="FP53" s="988"/>
      <c r="FQ53" s="988"/>
      <c r="FR53" s="988"/>
      <c r="FS53" s="988"/>
      <c r="FT53" s="988"/>
      <c r="FU53" s="988"/>
      <c r="FV53" s="988"/>
      <c r="FW53" s="988"/>
      <c r="FX53" s="988"/>
      <c r="FY53" s="988"/>
      <c r="FZ53" s="988"/>
      <c r="GA53" s="988"/>
      <c r="GB53" s="988"/>
      <c r="GC53" s="988"/>
      <c r="GD53" s="988"/>
      <c r="GE53" s="988"/>
      <c r="GF53" s="988"/>
      <c r="GG53" s="988"/>
      <c r="GH53" s="988"/>
      <c r="GI53" s="988"/>
      <c r="GJ53" s="988"/>
      <c r="GK53" s="988"/>
      <c r="GL53" s="988"/>
      <c r="GM53" s="988"/>
      <c r="GN53" s="988"/>
      <c r="GO53" s="988"/>
      <c r="GP53" s="988"/>
      <c r="GQ53" s="988"/>
      <c r="GR53" s="988"/>
      <c r="GS53" s="988"/>
      <c r="GT53" s="988"/>
      <c r="GU53" s="988"/>
      <c r="GV53" s="988"/>
      <c r="GW53" s="988"/>
      <c r="GX53" s="988"/>
      <c r="GY53" s="988"/>
      <c r="GZ53" s="988"/>
      <c r="HA53" s="988"/>
      <c r="HB53" s="988"/>
      <c r="HC53" s="988"/>
      <c r="HD53" s="988"/>
      <c r="HE53" s="988"/>
      <c r="HF53" s="988"/>
      <c r="HG53" s="988"/>
      <c r="HH53" s="988"/>
      <c r="HI53" s="988"/>
      <c r="HJ53" s="988"/>
      <c r="HK53" s="988"/>
      <c r="HL53" s="988"/>
      <c r="HM53" s="988"/>
      <c r="HN53" s="988"/>
      <c r="HO53" s="988"/>
      <c r="HP53" s="988"/>
      <c r="HQ53" s="988"/>
      <c r="HR53" s="988"/>
      <c r="HS53" s="988"/>
      <c r="HT53" s="988"/>
      <c r="HU53" s="988"/>
      <c r="HV53" s="988"/>
      <c r="HW53" s="988"/>
      <c r="HX53" s="988"/>
      <c r="HY53" s="988"/>
      <c r="HZ53" s="988"/>
      <c r="IA53" s="988"/>
      <c r="IB53" s="988"/>
      <c r="IC53" s="988"/>
      <c r="ID53" s="988"/>
      <c r="IE53" s="988"/>
      <c r="IF53" s="988"/>
      <c r="IG53" s="988"/>
      <c r="IH53" s="988"/>
      <c r="II53" s="988"/>
      <c r="IJ53" s="988"/>
      <c r="IK53" s="988"/>
      <c r="IL53" s="988"/>
      <c r="IM53" s="988"/>
      <c r="IN53" s="988"/>
      <c r="IO53" s="988"/>
      <c r="IP53" s="988"/>
      <c r="IQ53" s="988"/>
      <c r="IR53" s="988"/>
      <c r="IS53" s="988"/>
      <c r="IT53" s="988"/>
      <c r="IU53" s="988"/>
      <c r="IV53" s="988"/>
    </row>
    <row r="54" spans="2:256" ht="15.75" thickBot="1">
      <c r="B54" s="1027"/>
      <c r="C54" s="1028" t="s">
        <v>992</v>
      </c>
      <c r="D54" s="1487"/>
      <c r="E54" s="1488"/>
      <c r="F54" s="1488"/>
      <c r="G54" s="1489"/>
      <c r="H54" s="1487"/>
      <c r="I54" s="1488"/>
      <c r="J54" s="1488"/>
      <c r="K54" s="1489"/>
      <c r="L54" s="988"/>
      <c r="M54" s="988"/>
      <c r="N54" s="988"/>
      <c r="O54" s="1001"/>
      <c r="P54" s="988"/>
      <c r="Q54" s="1001"/>
      <c r="R54" s="1001"/>
      <c r="S54" s="988"/>
      <c r="T54" s="988"/>
      <c r="U54" s="988"/>
      <c r="V54" s="988"/>
      <c r="W54" s="988"/>
      <c r="X54" s="988"/>
      <c r="Y54" s="988"/>
      <c r="Z54" s="988"/>
      <c r="AA54" s="988"/>
      <c r="AB54" s="988"/>
      <c r="AC54" s="988"/>
      <c r="AD54" s="988"/>
      <c r="AE54" s="988"/>
      <c r="AF54" s="988"/>
      <c r="AG54" s="988"/>
      <c r="AH54" s="988"/>
      <c r="AI54" s="988"/>
      <c r="AJ54" s="988"/>
      <c r="AK54" s="988"/>
      <c r="AL54" s="988"/>
      <c r="AM54" s="988"/>
      <c r="AN54" s="988"/>
      <c r="AO54" s="988"/>
      <c r="AP54" s="988"/>
      <c r="AQ54" s="988"/>
      <c r="AR54" s="988"/>
      <c r="AS54" s="988"/>
      <c r="AT54" s="988"/>
      <c r="AU54" s="988"/>
      <c r="AV54" s="988"/>
      <c r="AW54" s="988"/>
      <c r="AX54" s="988"/>
      <c r="AY54" s="988"/>
      <c r="AZ54" s="988"/>
      <c r="BA54" s="988"/>
      <c r="BB54" s="988"/>
      <c r="BC54" s="988"/>
      <c r="BD54" s="988"/>
      <c r="BE54" s="988"/>
      <c r="BF54" s="988"/>
      <c r="BG54" s="988"/>
      <c r="BH54" s="988"/>
      <c r="BI54" s="988"/>
      <c r="BJ54" s="988"/>
      <c r="BK54" s="988"/>
      <c r="BL54" s="988"/>
      <c r="BM54" s="988"/>
      <c r="BN54" s="988"/>
      <c r="BO54" s="988"/>
      <c r="BP54" s="988"/>
      <c r="BQ54" s="988"/>
      <c r="BR54" s="988"/>
      <c r="BS54" s="988"/>
      <c r="BT54" s="988"/>
      <c r="BU54" s="988"/>
      <c r="BV54" s="988"/>
      <c r="BW54" s="988"/>
      <c r="BX54" s="988"/>
      <c r="BY54" s="988"/>
      <c r="BZ54" s="988"/>
      <c r="CA54" s="988"/>
      <c r="CB54" s="988"/>
      <c r="CC54" s="988"/>
      <c r="CD54" s="988"/>
      <c r="CE54" s="988"/>
      <c r="CF54" s="988"/>
      <c r="CG54" s="988"/>
      <c r="CH54" s="988"/>
      <c r="CI54" s="988"/>
      <c r="CJ54" s="988"/>
      <c r="CK54" s="988"/>
      <c r="CL54" s="988"/>
      <c r="CM54" s="988"/>
      <c r="CN54" s="988"/>
      <c r="CO54" s="988"/>
      <c r="CP54" s="988"/>
      <c r="CQ54" s="988"/>
      <c r="CR54" s="988"/>
      <c r="CS54" s="988"/>
      <c r="CT54" s="988"/>
      <c r="CU54" s="988"/>
      <c r="CV54" s="988"/>
      <c r="CW54" s="988"/>
      <c r="CX54" s="988"/>
      <c r="CY54" s="988"/>
      <c r="CZ54" s="988"/>
      <c r="DA54" s="988"/>
      <c r="DB54" s="988"/>
      <c r="DC54" s="988"/>
      <c r="DD54" s="988"/>
      <c r="DE54" s="988"/>
      <c r="DF54" s="988"/>
      <c r="DG54" s="988"/>
      <c r="DH54" s="988"/>
      <c r="DI54" s="988"/>
      <c r="DJ54" s="988"/>
      <c r="DK54" s="988"/>
      <c r="DL54" s="988"/>
      <c r="DM54" s="988"/>
      <c r="DN54" s="988"/>
      <c r="DO54" s="988"/>
      <c r="DP54" s="988"/>
      <c r="DQ54" s="988"/>
      <c r="DR54" s="988"/>
      <c r="DS54" s="988"/>
      <c r="DT54" s="988"/>
      <c r="DU54" s="988"/>
      <c r="DV54" s="988"/>
      <c r="DW54" s="988"/>
      <c r="DX54" s="988"/>
      <c r="DY54" s="988"/>
      <c r="DZ54" s="988"/>
      <c r="EA54" s="988"/>
      <c r="EB54" s="988"/>
      <c r="EC54" s="988"/>
      <c r="ED54" s="988"/>
      <c r="EE54" s="988"/>
      <c r="EF54" s="988"/>
      <c r="EG54" s="988"/>
      <c r="EH54" s="988"/>
      <c r="EI54" s="988"/>
      <c r="EJ54" s="988"/>
      <c r="EK54" s="988"/>
      <c r="EL54" s="988"/>
      <c r="EM54" s="988"/>
      <c r="EN54" s="988"/>
      <c r="EO54" s="988"/>
      <c r="EP54" s="988"/>
      <c r="EQ54" s="988"/>
      <c r="ER54" s="988"/>
      <c r="ES54" s="988"/>
      <c r="ET54" s="988"/>
      <c r="EU54" s="988"/>
      <c r="EV54" s="988"/>
      <c r="EW54" s="988"/>
      <c r="EX54" s="988"/>
      <c r="EY54" s="988"/>
      <c r="EZ54" s="988"/>
      <c r="FA54" s="988"/>
      <c r="FB54" s="988"/>
      <c r="FC54" s="988"/>
      <c r="FD54" s="988"/>
      <c r="FE54" s="988"/>
      <c r="FF54" s="988"/>
      <c r="FG54" s="988"/>
      <c r="FH54" s="988"/>
      <c r="FI54" s="988"/>
      <c r="FJ54" s="988"/>
      <c r="FK54" s="988"/>
      <c r="FL54" s="988"/>
      <c r="FM54" s="988"/>
      <c r="FN54" s="988"/>
      <c r="FO54" s="988"/>
      <c r="FP54" s="988"/>
      <c r="FQ54" s="988"/>
      <c r="FR54" s="988"/>
      <c r="FS54" s="988"/>
      <c r="FT54" s="988"/>
      <c r="FU54" s="988"/>
      <c r="FV54" s="988"/>
      <c r="FW54" s="988"/>
      <c r="FX54" s="988"/>
      <c r="FY54" s="988"/>
      <c r="FZ54" s="988"/>
      <c r="GA54" s="988"/>
      <c r="GB54" s="988"/>
      <c r="GC54" s="988"/>
      <c r="GD54" s="988"/>
      <c r="GE54" s="988"/>
      <c r="GF54" s="988"/>
      <c r="GG54" s="988"/>
      <c r="GH54" s="988"/>
      <c r="GI54" s="988"/>
      <c r="GJ54" s="988"/>
      <c r="GK54" s="988"/>
      <c r="GL54" s="988"/>
      <c r="GM54" s="988"/>
      <c r="GN54" s="988"/>
      <c r="GO54" s="988"/>
      <c r="GP54" s="988"/>
      <c r="GQ54" s="988"/>
      <c r="GR54" s="988"/>
      <c r="GS54" s="988"/>
      <c r="GT54" s="988"/>
      <c r="GU54" s="988"/>
      <c r="GV54" s="988"/>
      <c r="GW54" s="988"/>
      <c r="GX54" s="988"/>
      <c r="GY54" s="988"/>
      <c r="GZ54" s="988"/>
      <c r="HA54" s="988"/>
      <c r="HB54" s="988"/>
      <c r="HC54" s="988"/>
      <c r="HD54" s="988"/>
      <c r="HE54" s="988"/>
      <c r="HF54" s="988"/>
      <c r="HG54" s="988"/>
      <c r="HH54" s="988"/>
      <c r="HI54" s="988"/>
      <c r="HJ54" s="988"/>
      <c r="HK54" s="988"/>
      <c r="HL54" s="988"/>
      <c r="HM54" s="988"/>
      <c r="HN54" s="988"/>
      <c r="HO54" s="988"/>
      <c r="HP54" s="988"/>
      <c r="HQ54" s="988"/>
      <c r="HR54" s="988"/>
      <c r="HS54" s="988"/>
      <c r="HT54" s="988"/>
      <c r="HU54" s="988"/>
      <c r="HV54" s="988"/>
      <c r="HW54" s="988"/>
      <c r="HX54" s="988"/>
      <c r="HY54" s="988"/>
      <c r="HZ54" s="988"/>
      <c r="IA54" s="988"/>
      <c r="IB54" s="988"/>
      <c r="IC54" s="988"/>
      <c r="ID54" s="988"/>
      <c r="IE54" s="988"/>
      <c r="IF54" s="988"/>
      <c r="IG54" s="988"/>
      <c r="IH54" s="988"/>
      <c r="II54" s="988"/>
      <c r="IJ54" s="988"/>
      <c r="IK54" s="988"/>
      <c r="IL54" s="988"/>
      <c r="IM54" s="988"/>
      <c r="IN54" s="988"/>
      <c r="IO54" s="988"/>
      <c r="IP54" s="988"/>
      <c r="IQ54" s="988"/>
      <c r="IR54" s="988"/>
      <c r="IS54" s="988"/>
      <c r="IT54" s="988"/>
      <c r="IU54" s="988"/>
      <c r="IV54" s="988"/>
    </row>
    <row r="55" spans="2:256">
      <c r="B55" s="995">
        <v>19</v>
      </c>
      <c r="C55" s="1029" t="s">
        <v>993</v>
      </c>
      <c r="D55" s="997">
        <v>0</v>
      </c>
      <c r="E55" s="998">
        <v>0</v>
      </c>
      <c r="F55" s="999">
        <v>0</v>
      </c>
      <c r="G55" s="1000">
        <v>0</v>
      </c>
      <c r="H55" s="997">
        <v>0</v>
      </c>
      <c r="I55" s="998">
        <v>0</v>
      </c>
      <c r="J55" s="999">
        <v>0</v>
      </c>
      <c r="K55" s="1000">
        <v>0</v>
      </c>
      <c r="L55" s="988"/>
      <c r="M55" s="988"/>
      <c r="N55" s="988"/>
      <c r="O55" s="1001"/>
      <c r="P55" s="988"/>
      <c r="Q55" s="1001"/>
      <c r="R55" s="1001"/>
      <c r="S55" s="988"/>
      <c r="T55" s="988"/>
      <c r="U55" s="988"/>
      <c r="V55" s="988"/>
      <c r="W55" s="988"/>
      <c r="X55" s="988"/>
      <c r="Y55" s="988"/>
      <c r="Z55" s="988"/>
      <c r="AA55" s="988"/>
      <c r="AB55" s="988"/>
      <c r="AC55" s="988"/>
      <c r="AD55" s="988"/>
      <c r="AE55" s="988"/>
      <c r="AF55" s="988"/>
      <c r="AG55" s="988"/>
      <c r="AH55" s="988"/>
      <c r="AI55" s="988"/>
      <c r="AJ55" s="988"/>
      <c r="AK55" s="988"/>
      <c r="AL55" s="988"/>
      <c r="AM55" s="988"/>
      <c r="AN55" s="988"/>
      <c r="AO55" s="988"/>
      <c r="AP55" s="988"/>
      <c r="AQ55" s="988"/>
      <c r="AR55" s="988"/>
      <c r="AS55" s="988"/>
      <c r="AT55" s="988"/>
      <c r="AU55" s="988"/>
      <c r="AV55" s="988"/>
      <c r="AW55" s="988"/>
      <c r="AX55" s="988"/>
      <c r="AY55" s="988"/>
      <c r="AZ55" s="988"/>
      <c r="BA55" s="988"/>
      <c r="BB55" s="988"/>
      <c r="BC55" s="988"/>
      <c r="BD55" s="988"/>
      <c r="BE55" s="988"/>
      <c r="BF55" s="988"/>
      <c r="BG55" s="988"/>
      <c r="BH55" s="988"/>
      <c r="BI55" s="988"/>
      <c r="BJ55" s="988"/>
      <c r="BK55" s="988"/>
      <c r="BL55" s="988"/>
      <c r="BM55" s="988"/>
      <c r="BN55" s="988"/>
      <c r="BO55" s="988"/>
      <c r="BP55" s="988"/>
      <c r="BQ55" s="988"/>
      <c r="BR55" s="988"/>
      <c r="BS55" s="988"/>
      <c r="BT55" s="988"/>
      <c r="BU55" s="988"/>
      <c r="BV55" s="988"/>
      <c r="BW55" s="988"/>
      <c r="BX55" s="988"/>
      <c r="BY55" s="988"/>
      <c r="BZ55" s="988"/>
      <c r="CA55" s="988"/>
      <c r="CB55" s="988"/>
      <c r="CC55" s="988"/>
      <c r="CD55" s="988"/>
      <c r="CE55" s="988"/>
      <c r="CF55" s="988"/>
      <c r="CG55" s="988"/>
      <c r="CH55" s="988"/>
      <c r="CI55" s="988"/>
      <c r="CJ55" s="988"/>
      <c r="CK55" s="988"/>
      <c r="CL55" s="988"/>
      <c r="CM55" s="988"/>
      <c r="CN55" s="988"/>
      <c r="CO55" s="988"/>
      <c r="CP55" s="988"/>
      <c r="CQ55" s="988"/>
      <c r="CR55" s="988"/>
      <c r="CS55" s="988"/>
      <c r="CT55" s="988"/>
      <c r="CU55" s="988"/>
      <c r="CV55" s="988"/>
      <c r="CW55" s="988"/>
      <c r="CX55" s="988"/>
      <c r="CY55" s="988"/>
      <c r="CZ55" s="988"/>
      <c r="DA55" s="988"/>
      <c r="DB55" s="988"/>
      <c r="DC55" s="988"/>
      <c r="DD55" s="988"/>
      <c r="DE55" s="988"/>
      <c r="DF55" s="988"/>
      <c r="DG55" s="988"/>
      <c r="DH55" s="988"/>
      <c r="DI55" s="988"/>
      <c r="DJ55" s="988"/>
      <c r="DK55" s="988"/>
      <c r="DL55" s="988"/>
      <c r="DM55" s="988"/>
      <c r="DN55" s="988"/>
      <c r="DO55" s="988"/>
      <c r="DP55" s="988"/>
      <c r="DQ55" s="988"/>
      <c r="DR55" s="988"/>
      <c r="DS55" s="988"/>
      <c r="DT55" s="988"/>
      <c r="DU55" s="988"/>
      <c r="DV55" s="988"/>
      <c r="DW55" s="988"/>
      <c r="DX55" s="988"/>
      <c r="DY55" s="988"/>
      <c r="DZ55" s="988"/>
      <c r="EA55" s="988"/>
      <c r="EB55" s="988"/>
      <c r="EC55" s="988"/>
      <c r="ED55" s="988"/>
      <c r="EE55" s="988"/>
      <c r="EF55" s="988"/>
      <c r="EG55" s="988"/>
      <c r="EH55" s="988"/>
      <c r="EI55" s="988"/>
      <c r="EJ55" s="988"/>
      <c r="EK55" s="988"/>
      <c r="EL55" s="988"/>
      <c r="EM55" s="988"/>
      <c r="EN55" s="988"/>
      <c r="EO55" s="988"/>
      <c r="EP55" s="988"/>
      <c r="EQ55" s="988"/>
      <c r="ER55" s="988"/>
      <c r="ES55" s="988"/>
      <c r="ET55" s="988"/>
      <c r="EU55" s="988"/>
      <c r="EV55" s="988"/>
      <c r="EW55" s="988"/>
      <c r="EX55" s="988"/>
      <c r="EY55" s="988"/>
      <c r="EZ55" s="988"/>
      <c r="FA55" s="988"/>
      <c r="FB55" s="988"/>
      <c r="FC55" s="988"/>
      <c r="FD55" s="988"/>
      <c r="FE55" s="988"/>
      <c r="FF55" s="988"/>
      <c r="FG55" s="988"/>
      <c r="FH55" s="988"/>
      <c r="FI55" s="988"/>
      <c r="FJ55" s="988"/>
      <c r="FK55" s="988"/>
      <c r="FL55" s="988"/>
      <c r="FM55" s="988"/>
      <c r="FN55" s="988"/>
      <c r="FO55" s="988"/>
      <c r="FP55" s="988"/>
      <c r="FQ55" s="988"/>
      <c r="FR55" s="988"/>
      <c r="FS55" s="988"/>
      <c r="FT55" s="988"/>
      <c r="FU55" s="988"/>
      <c r="FV55" s="988"/>
      <c r="FW55" s="988"/>
      <c r="FX55" s="988"/>
      <c r="FY55" s="988"/>
      <c r="FZ55" s="988"/>
      <c r="GA55" s="988"/>
      <c r="GB55" s="988"/>
      <c r="GC55" s="988"/>
      <c r="GD55" s="988"/>
      <c r="GE55" s="988"/>
      <c r="GF55" s="988"/>
      <c r="GG55" s="988"/>
      <c r="GH55" s="988"/>
      <c r="GI55" s="988"/>
      <c r="GJ55" s="988"/>
      <c r="GK55" s="988"/>
      <c r="GL55" s="988"/>
      <c r="GM55" s="988"/>
      <c r="GN55" s="988"/>
      <c r="GO55" s="988"/>
      <c r="GP55" s="988"/>
      <c r="GQ55" s="988"/>
      <c r="GR55" s="988"/>
      <c r="GS55" s="988"/>
      <c r="GT55" s="988"/>
      <c r="GU55" s="988"/>
      <c r="GV55" s="988"/>
      <c r="GW55" s="988"/>
      <c r="GX55" s="988"/>
      <c r="GY55" s="988"/>
      <c r="GZ55" s="988"/>
      <c r="HA55" s="988"/>
      <c r="HB55" s="988"/>
      <c r="HC55" s="988"/>
      <c r="HD55" s="988"/>
      <c r="HE55" s="988"/>
      <c r="HF55" s="988"/>
      <c r="HG55" s="988"/>
      <c r="HH55" s="988"/>
      <c r="HI55" s="988"/>
      <c r="HJ55" s="988"/>
      <c r="HK55" s="988"/>
      <c r="HL55" s="988"/>
      <c r="HM55" s="988"/>
      <c r="HN55" s="988"/>
      <c r="HO55" s="988"/>
      <c r="HP55" s="988"/>
      <c r="HQ55" s="988"/>
      <c r="HR55" s="988"/>
      <c r="HS55" s="988"/>
      <c r="HT55" s="988"/>
      <c r="HU55" s="988"/>
      <c r="HV55" s="988"/>
      <c r="HW55" s="988"/>
      <c r="HX55" s="988"/>
      <c r="HY55" s="988"/>
      <c r="HZ55" s="988"/>
      <c r="IA55" s="988"/>
      <c r="IB55" s="988"/>
      <c r="IC55" s="988"/>
      <c r="ID55" s="988"/>
      <c r="IE55" s="988"/>
      <c r="IF55" s="988"/>
      <c r="IG55" s="988"/>
      <c r="IH55" s="988"/>
      <c r="II55" s="988"/>
      <c r="IJ55" s="988"/>
      <c r="IK55" s="988"/>
      <c r="IL55" s="988"/>
      <c r="IM55" s="988"/>
      <c r="IN55" s="988"/>
      <c r="IO55" s="988"/>
      <c r="IP55" s="988"/>
      <c r="IQ55" s="988"/>
      <c r="IR55" s="988"/>
      <c r="IS55" s="988"/>
      <c r="IT55" s="988"/>
      <c r="IU55" s="988"/>
      <c r="IV55" s="988"/>
    </row>
    <row r="56" spans="2:256">
      <c r="B56" s="995">
        <v>20</v>
      </c>
      <c r="C56" s="1030" t="s">
        <v>994</v>
      </c>
      <c r="D56" s="1004">
        <v>4224.6437000000005</v>
      </c>
      <c r="E56" s="1005">
        <v>1268.3030000000001</v>
      </c>
      <c r="F56" s="1006">
        <v>0.41599999999999998</v>
      </c>
      <c r="G56" s="1007">
        <v>5493.3627000000006</v>
      </c>
      <c r="H56" s="1004">
        <v>4647.9342999999999</v>
      </c>
      <c r="I56" s="1005">
        <v>1674.5150000000001</v>
      </c>
      <c r="J56" s="1006">
        <v>14.004</v>
      </c>
      <c r="K56" s="1007">
        <v>6336.4533000000001</v>
      </c>
      <c r="L56" s="988"/>
      <c r="M56" s="988"/>
      <c r="N56" s="988"/>
      <c r="O56" s="1001"/>
      <c r="P56" s="988"/>
      <c r="Q56" s="1001"/>
      <c r="R56" s="1001"/>
      <c r="S56" s="988"/>
      <c r="T56" s="988"/>
      <c r="U56" s="988"/>
      <c r="V56" s="988"/>
      <c r="W56" s="988"/>
      <c r="X56" s="988"/>
      <c r="Y56" s="988"/>
      <c r="Z56" s="988"/>
      <c r="AA56" s="988"/>
      <c r="AB56" s="988"/>
      <c r="AC56" s="988"/>
      <c r="AD56" s="988"/>
      <c r="AE56" s="988"/>
      <c r="AF56" s="988"/>
      <c r="AG56" s="988"/>
      <c r="AH56" s="988"/>
      <c r="AI56" s="988"/>
      <c r="AJ56" s="988"/>
      <c r="AK56" s="988"/>
      <c r="AL56" s="988"/>
      <c r="AM56" s="988"/>
      <c r="AN56" s="988"/>
      <c r="AO56" s="988"/>
      <c r="AP56" s="988"/>
      <c r="AQ56" s="988"/>
      <c r="AR56" s="988"/>
      <c r="AS56" s="988"/>
      <c r="AT56" s="988"/>
      <c r="AU56" s="988"/>
      <c r="AV56" s="988"/>
      <c r="AW56" s="988"/>
      <c r="AX56" s="988"/>
      <c r="AY56" s="988"/>
      <c r="AZ56" s="988"/>
      <c r="BA56" s="988"/>
      <c r="BB56" s="988"/>
      <c r="BC56" s="988"/>
      <c r="BD56" s="988"/>
      <c r="BE56" s="988"/>
      <c r="BF56" s="988"/>
      <c r="BG56" s="988"/>
      <c r="BH56" s="988"/>
      <c r="BI56" s="988"/>
      <c r="BJ56" s="988"/>
      <c r="BK56" s="988"/>
      <c r="BL56" s="988"/>
      <c r="BM56" s="988"/>
      <c r="BN56" s="988"/>
      <c r="BO56" s="988"/>
      <c r="BP56" s="988"/>
      <c r="BQ56" s="988"/>
      <c r="BR56" s="988"/>
      <c r="BS56" s="988"/>
      <c r="BT56" s="988"/>
      <c r="BU56" s="988"/>
      <c r="BV56" s="988"/>
      <c r="BW56" s="988"/>
      <c r="BX56" s="988"/>
      <c r="BY56" s="988"/>
      <c r="BZ56" s="988"/>
      <c r="CA56" s="988"/>
      <c r="CB56" s="988"/>
      <c r="CC56" s="988"/>
      <c r="CD56" s="988"/>
      <c r="CE56" s="988"/>
      <c r="CF56" s="988"/>
      <c r="CG56" s="988"/>
      <c r="CH56" s="988"/>
      <c r="CI56" s="988"/>
      <c r="CJ56" s="988"/>
      <c r="CK56" s="988"/>
      <c r="CL56" s="988"/>
      <c r="CM56" s="988"/>
      <c r="CN56" s="988"/>
      <c r="CO56" s="988"/>
      <c r="CP56" s="988"/>
      <c r="CQ56" s="988"/>
      <c r="CR56" s="988"/>
      <c r="CS56" s="988"/>
      <c r="CT56" s="988"/>
      <c r="CU56" s="988"/>
      <c r="CV56" s="988"/>
      <c r="CW56" s="988"/>
      <c r="CX56" s="988"/>
      <c r="CY56" s="988"/>
      <c r="CZ56" s="988"/>
      <c r="DA56" s="988"/>
      <c r="DB56" s="988"/>
      <c r="DC56" s="988"/>
      <c r="DD56" s="988"/>
      <c r="DE56" s="988"/>
      <c r="DF56" s="988"/>
      <c r="DG56" s="988"/>
      <c r="DH56" s="988"/>
      <c r="DI56" s="988"/>
      <c r="DJ56" s="988"/>
      <c r="DK56" s="988"/>
      <c r="DL56" s="988"/>
      <c r="DM56" s="988"/>
      <c r="DN56" s="988"/>
      <c r="DO56" s="988"/>
      <c r="DP56" s="988"/>
      <c r="DQ56" s="988"/>
      <c r="DR56" s="988"/>
      <c r="DS56" s="988"/>
      <c r="DT56" s="988"/>
      <c r="DU56" s="988"/>
      <c r="DV56" s="988"/>
      <c r="DW56" s="988"/>
      <c r="DX56" s="988"/>
      <c r="DY56" s="988"/>
      <c r="DZ56" s="988"/>
      <c r="EA56" s="988"/>
      <c r="EB56" s="988"/>
      <c r="EC56" s="988"/>
      <c r="ED56" s="988"/>
      <c r="EE56" s="988"/>
      <c r="EF56" s="988"/>
      <c r="EG56" s="988"/>
      <c r="EH56" s="988"/>
      <c r="EI56" s="988"/>
      <c r="EJ56" s="988"/>
      <c r="EK56" s="988"/>
      <c r="EL56" s="988"/>
      <c r="EM56" s="988"/>
      <c r="EN56" s="988"/>
      <c r="EO56" s="988"/>
      <c r="EP56" s="988"/>
      <c r="EQ56" s="988"/>
      <c r="ER56" s="988"/>
      <c r="ES56" s="988"/>
      <c r="ET56" s="988"/>
      <c r="EU56" s="988"/>
      <c r="EV56" s="988"/>
      <c r="EW56" s="988"/>
      <c r="EX56" s="988"/>
      <c r="EY56" s="988"/>
      <c r="EZ56" s="988"/>
      <c r="FA56" s="988"/>
      <c r="FB56" s="988"/>
      <c r="FC56" s="988"/>
      <c r="FD56" s="988"/>
      <c r="FE56" s="988"/>
      <c r="FF56" s="988"/>
      <c r="FG56" s="988"/>
      <c r="FH56" s="988"/>
      <c r="FI56" s="988"/>
      <c r="FJ56" s="988"/>
      <c r="FK56" s="988"/>
      <c r="FL56" s="988"/>
      <c r="FM56" s="988"/>
      <c r="FN56" s="988"/>
      <c r="FO56" s="988"/>
      <c r="FP56" s="988"/>
      <c r="FQ56" s="988"/>
      <c r="FR56" s="988"/>
      <c r="FS56" s="988"/>
      <c r="FT56" s="988"/>
      <c r="FU56" s="988"/>
      <c r="FV56" s="988"/>
      <c r="FW56" s="988"/>
      <c r="FX56" s="988"/>
      <c r="FY56" s="988"/>
      <c r="FZ56" s="988"/>
      <c r="GA56" s="988"/>
      <c r="GB56" s="988"/>
      <c r="GC56" s="988"/>
      <c r="GD56" s="988"/>
      <c r="GE56" s="988"/>
      <c r="GF56" s="988"/>
      <c r="GG56" s="988"/>
      <c r="GH56" s="988"/>
      <c r="GI56" s="988"/>
      <c r="GJ56" s="988"/>
      <c r="GK56" s="988"/>
      <c r="GL56" s="988"/>
      <c r="GM56" s="988"/>
      <c r="GN56" s="988"/>
      <c r="GO56" s="988"/>
      <c r="GP56" s="988"/>
      <c r="GQ56" s="988"/>
      <c r="GR56" s="988"/>
      <c r="GS56" s="988"/>
      <c r="GT56" s="988"/>
      <c r="GU56" s="988"/>
      <c r="GV56" s="988"/>
      <c r="GW56" s="988"/>
      <c r="GX56" s="988"/>
      <c r="GY56" s="988"/>
      <c r="GZ56" s="988"/>
      <c r="HA56" s="988"/>
      <c r="HB56" s="988"/>
      <c r="HC56" s="988"/>
      <c r="HD56" s="988"/>
      <c r="HE56" s="988"/>
      <c r="HF56" s="988"/>
      <c r="HG56" s="988"/>
      <c r="HH56" s="988"/>
      <c r="HI56" s="988"/>
      <c r="HJ56" s="988"/>
      <c r="HK56" s="988"/>
      <c r="HL56" s="988"/>
      <c r="HM56" s="988"/>
      <c r="HN56" s="988"/>
      <c r="HO56" s="988"/>
      <c r="HP56" s="988"/>
      <c r="HQ56" s="988"/>
      <c r="HR56" s="988"/>
      <c r="HS56" s="988"/>
      <c r="HT56" s="988"/>
      <c r="HU56" s="988"/>
      <c r="HV56" s="988"/>
      <c r="HW56" s="988"/>
      <c r="HX56" s="988"/>
      <c r="HY56" s="988"/>
      <c r="HZ56" s="988"/>
      <c r="IA56" s="988"/>
      <c r="IB56" s="988"/>
      <c r="IC56" s="988"/>
      <c r="ID56" s="988"/>
      <c r="IE56" s="988"/>
      <c r="IF56" s="988"/>
      <c r="IG56" s="988"/>
      <c r="IH56" s="988"/>
      <c r="II56" s="988"/>
      <c r="IJ56" s="988"/>
      <c r="IK56" s="988"/>
      <c r="IL56" s="988"/>
      <c r="IM56" s="988"/>
      <c r="IN56" s="988"/>
      <c r="IO56" s="988"/>
      <c r="IP56" s="988"/>
      <c r="IQ56" s="988"/>
      <c r="IR56" s="988"/>
      <c r="IS56" s="988"/>
      <c r="IT56" s="988"/>
      <c r="IU56" s="988"/>
      <c r="IV56" s="988"/>
    </row>
    <row r="57" spans="2:256">
      <c r="B57" s="995">
        <v>21</v>
      </c>
      <c r="C57" s="1030" t="s">
        <v>995</v>
      </c>
      <c r="D57" s="1004">
        <v>4224.6437000000005</v>
      </c>
      <c r="E57" s="1005">
        <v>1268.3030000000001</v>
      </c>
      <c r="F57" s="1006">
        <v>0.41599999999999998</v>
      </c>
      <c r="G57" s="1007">
        <v>5493.3627000000006</v>
      </c>
      <c r="H57" s="1004">
        <v>4647.9342999999999</v>
      </c>
      <c r="I57" s="1005">
        <v>1674.5150000000001</v>
      </c>
      <c r="J57" s="1006">
        <v>14.004</v>
      </c>
      <c r="K57" s="1007">
        <v>6336.4533000000001</v>
      </c>
      <c r="L57" s="988"/>
      <c r="M57" s="988"/>
      <c r="N57" s="988"/>
      <c r="O57" s="1001"/>
      <c r="P57" s="988"/>
      <c r="Q57" s="1001"/>
      <c r="R57" s="1001"/>
      <c r="S57" s="988"/>
      <c r="T57" s="988"/>
      <c r="U57" s="988"/>
      <c r="V57" s="988"/>
      <c r="W57" s="988"/>
      <c r="X57" s="988"/>
      <c r="Y57" s="988"/>
      <c r="Z57" s="988"/>
      <c r="AA57" s="988"/>
      <c r="AB57" s="988"/>
      <c r="AC57" s="988"/>
      <c r="AD57" s="988"/>
      <c r="AE57" s="988"/>
      <c r="AF57" s="988"/>
      <c r="AG57" s="988"/>
      <c r="AH57" s="988"/>
      <c r="AI57" s="988"/>
      <c r="AJ57" s="988"/>
      <c r="AK57" s="988"/>
      <c r="AL57" s="988"/>
      <c r="AM57" s="988"/>
      <c r="AN57" s="988"/>
      <c r="AO57" s="988"/>
      <c r="AP57" s="988"/>
      <c r="AQ57" s="988"/>
      <c r="AR57" s="988"/>
      <c r="AS57" s="988"/>
      <c r="AT57" s="988"/>
      <c r="AU57" s="988"/>
      <c r="AV57" s="988"/>
      <c r="AW57" s="988"/>
      <c r="AX57" s="988"/>
      <c r="AY57" s="988"/>
      <c r="AZ57" s="988"/>
      <c r="BA57" s="988"/>
      <c r="BB57" s="988"/>
      <c r="BC57" s="988"/>
      <c r="BD57" s="988"/>
      <c r="BE57" s="988"/>
      <c r="BF57" s="988"/>
      <c r="BG57" s="988"/>
      <c r="BH57" s="988"/>
      <c r="BI57" s="988"/>
      <c r="BJ57" s="988"/>
      <c r="BK57" s="988"/>
      <c r="BL57" s="988"/>
      <c r="BM57" s="988"/>
      <c r="BN57" s="988"/>
      <c r="BO57" s="988"/>
      <c r="BP57" s="988"/>
      <c r="BQ57" s="988"/>
      <c r="BR57" s="988"/>
      <c r="BS57" s="988"/>
      <c r="BT57" s="988"/>
      <c r="BU57" s="988"/>
      <c r="BV57" s="988"/>
      <c r="BW57" s="988"/>
      <c r="BX57" s="988"/>
      <c r="BY57" s="988"/>
      <c r="BZ57" s="988"/>
      <c r="CA57" s="988"/>
      <c r="CB57" s="988"/>
      <c r="CC57" s="988"/>
      <c r="CD57" s="988"/>
      <c r="CE57" s="988"/>
      <c r="CF57" s="988"/>
      <c r="CG57" s="988"/>
      <c r="CH57" s="988"/>
      <c r="CI57" s="988"/>
      <c r="CJ57" s="988"/>
      <c r="CK57" s="988"/>
      <c r="CL57" s="988"/>
      <c r="CM57" s="988"/>
      <c r="CN57" s="988"/>
      <c r="CO57" s="988"/>
      <c r="CP57" s="988"/>
      <c r="CQ57" s="988"/>
      <c r="CR57" s="988"/>
      <c r="CS57" s="988"/>
      <c r="CT57" s="988"/>
      <c r="CU57" s="988"/>
      <c r="CV57" s="988"/>
      <c r="CW57" s="988"/>
      <c r="CX57" s="988"/>
      <c r="CY57" s="988"/>
      <c r="CZ57" s="988"/>
      <c r="DA57" s="988"/>
      <c r="DB57" s="988"/>
      <c r="DC57" s="988"/>
      <c r="DD57" s="988"/>
      <c r="DE57" s="988"/>
      <c r="DF57" s="988"/>
      <c r="DG57" s="988"/>
      <c r="DH57" s="988"/>
      <c r="DI57" s="988"/>
      <c r="DJ57" s="988"/>
      <c r="DK57" s="988"/>
      <c r="DL57" s="988"/>
      <c r="DM57" s="988"/>
      <c r="DN57" s="988"/>
      <c r="DO57" s="988"/>
      <c r="DP57" s="988"/>
      <c r="DQ57" s="988"/>
      <c r="DR57" s="988"/>
      <c r="DS57" s="988"/>
      <c r="DT57" s="988"/>
      <c r="DU57" s="988"/>
      <c r="DV57" s="988"/>
      <c r="DW57" s="988"/>
      <c r="DX57" s="988"/>
      <c r="DY57" s="988"/>
      <c r="DZ57" s="988"/>
      <c r="EA57" s="988"/>
      <c r="EB57" s="988"/>
      <c r="EC57" s="988"/>
      <c r="ED57" s="988"/>
      <c r="EE57" s="988"/>
      <c r="EF57" s="988"/>
      <c r="EG57" s="988"/>
      <c r="EH57" s="988"/>
      <c r="EI57" s="988"/>
      <c r="EJ57" s="988"/>
      <c r="EK57" s="988"/>
      <c r="EL57" s="988"/>
      <c r="EM57" s="988"/>
      <c r="EN57" s="988"/>
      <c r="EO57" s="988"/>
      <c r="EP57" s="988"/>
      <c r="EQ57" s="988"/>
      <c r="ER57" s="988"/>
      <c r="ES57" s="988"/>
      <c r="ET57" s="988"/>
      <c r="EU57" s="988"/>
      <c r="EV57" s="988"/>
      <c r="EW57" s="988"/>
      <c r="EX57" s="988"/>
      <c r="EY57" s="988"/>
      <c r="EZ57" s="988"/>
      <c r="FA57" s="988"/>
      <c r="FB57" s="988"/>
      <c r="FC57" s="988"/>
      <c r="FD57" s="988"/>
      <c r="FE57" s="988"/>
      <c r="FF57" s="988"/>
      <c r="FG57" s="988"/>
      <c r="FH57" s="988"/>
      <c r="FI57" s="988"/>
      <c r="FJ57" s="988"/>
      <c r="FK57" s="988"/>
      <c r="FL57" s="988"/>
      <c r="FM57" s="988"/>
      <c r="FN57" s="988"/>
      <c r="FO57" s="988"/>
      <c r="FP57" s="988"/>
      <c r="FQ57" s="988"/>
      <c r="FR57" s="988"/>
      <c r="FS57" s="988"/>
      <c r="FT57" s="988"/>
      <c r="FU57" s="988"/>
      <c r="FV57" s="988"/>
      <c r="FW57" s="988"/>
      <c r="FX57" s="988"/>
      <c r="FY57" s="988"/>
      <c r="FZ57" s="988"/>
      <c r="GA57" s="988"/>
      <c r="GB57" s="988"/>
      <c r="GC57" s="988"/>
      <c r="GD57" s="988"/>
      <c r="GE57" s="988"/>
      <c r="GF57" s="988"/>
      <c r="GG57" s="988"/>
      <c r="GH57" s="988"/>
      <c r="GI57" s="988"/>
      <c r="GJ57" s="988"/>
      <c r="GK57" s="988"/>
      <c r="GL57" s="988"/>
      <c r="GM57" s="988"/>
      <c r="GN57" s="988"/>
      <c r="GO57" s="988"/>
      <c r="GP57" s="988"/>
      <c r="GQ57" s="988"/>
      <c r="GR57" s="988"/>
      <c r="GS57" s="988"/>
      <c r="GT57" s="988"/>
      <c r="GU57" s="988"/>
      <c r="GV57" s="988"/>
      <c r="GW57" s="988"/>
      <c r="GX57" s="988"/>
      <c r="GY57" s="988"/>
      <c r="GZ57" s="988"/>
      <c r="HA57" s="988"/>
      <c r="HB57" s="988"/>
      <c r="HC57" s="988"/>
      <c r="HD57" s="988"/>
      <c r="HE57" s="988"/>
      <c r="HF57" s="988"/>
      <c r="HG57" s="988"/>
      <c r="HH57" s="988"/>
      <c r="HI57" s="988"/>
      <c r="HJ57" s="988"/>
      <c r="HK57" s="988"/>
      <c r="HL57" s="988"/>
      <c r="HM57" s="988"/>
      <c r="HN57" s="988"/>
      <c r="HO57" s="988"/>
      <c r="HP57" s="988"/>
      <c r="HQ57" s="988"/>
      <c r="HR57" s="988"/>
      <c r="HS57" s="988"/>
      <c r="HT57" s="988"/>
      <c r="HU57" s="988"/>
      <c r="HV57" s="988"/>
      <c r="HW57" s="988"/>
      <c r="HX57" s="988"/>
      <c r="HY57" s="988"/>
      <c r="HZ57" s="988"/>
      <c r="IA57" s="988"/>
      <c r="IB57" s="988"/>
      <c r="IC57" s="988"/>
      <c r="ID57" s="988"/>
      <c r="IE57" s="988"/>
      <c r="IF57" s="988"/>
      <c r="IG57" s="988"/>
      <c r="IH57" s="988"/>
      <c r="II57" s="988"/>
      <c r="IJ57" s="988"/>
      <c r="IK57" s="988"/>
      <c r="IL57" s="988"/>
      <c r="IM57" s="988"/>
      <c r="IN57" s="988"/>
      <c r="IO57" s="988"/>
      <c r="IP57" s="988"/>
      <c r="IQ57" s="988"/>
      <c r="IR57" s="988"/>
      <c r="IS57" s="988"/>
      <c r="IT57" s="988"/>
      <c r="IU57" s="988"/>
      <c r="IV57" s="988"/>
    </row>
    <row r="58" spans="2:256">
      <c r="B58" s="995" t="s">
        <v>996</v>
      </c>
      <c r="C58" s="1030" t="s">
        <v>997</v>
      </c>
      <c r="D58" s="1004">
        <v>4224.6437000000005</v>
      </c>
      <c r="E58" s="1005">
        <v>1268.3030000000001</v>
      </c>
      <c r="F58" s="1006">
        <v>0.41599999999999998</v>
      </c>
      <c r="G58" s="1007">
        <v>5493.3627000000006</v>
      </c>
      <c r="H58" s="1004">
        <v>4647.9342999999999</v>
      </c>
      <c r="I58" s="1005">
        <v>1674.5150000000001</v>
      </c>
      <c r="J58" s="1006">
        <v>14.004</v>
      </c>
      <c r="K58" s="1007">
        <v>6336.4533000000001</v>
      </c>
      <c r="L58" s="988"/>
      <c r="M58" s="988"/>
      <c r="N58" s="988"/>
      <c r="O58" s="1001"/>
      <c r="P58" s="988"/>
      <c r="Q58" s="1001"/>
      <c r="R58" s="1001"/>
      <c r="S58" s="988"/>
      <c r="T58" s="988"/>
      <c r="U58" s="988"/>
      <c r="V58" s="988"/>
      <c r="W58" s="988"/>
      <c r="X58" s="988"/>
      <c r="Y58" s="988"/>
      <c r="Z58" s="988"/>
      <c r="AA58" s="988"/>
      <c r="AB58" s="988"/>
      <c r="AC58" s="988"/>
      <c r="AD58" s="988"/>
      <c r="AE58" s="988"/>
      <c r="AF58" s="988"/>
      <c r="AG58" s="988"/>
      <c r="AH58" s="988"/>
      <c r="AI58" s="988"/>
      <c r="AJ58" s="988"/>
      <c r="AK58" s="988"/>
      <c r="AL58" s="988"/>
      <c r="AM58" s="988"/>
      <c r="AN58" s="988"/>
      <c r="AO58" s="988"/>
      <c r="AP58" s="988"/>
      <c r="AQ58" s="988"/>
      <c r="AR58" s="988"/>
      <c r="AS58" s="988"/>
      <c r="AT58" s="988"/>
      <c r="AU58" s="988"/>
      <c r="AV58" s="988"/>
      <c r="AW58" s="988"/>
      <c r="AX58" s="988"/>
      <c r="AY58" s="988"/>
      <c r="AZ58" s="988"/>
      <c r="BA58" s="988"/>
      <c r="BB58" s="988"/>
      <c r="BC58" s="988"/>
      <c r="BD58" s="988"/>
      <c r="BE58" s="988"/>
      <c r="BF58" s="988"/>
      <c r="BG58" s="988"/>
      <c r="BH58" s="988"/>
      <c r="BI58" s="988"/>
      <c r="BJ58" s="988"/>
      <c r="BK58" s="988"/>
      <c r="BL58" s="988"/>
      <c r="BM58" s="988"/>
      <c r="BN58" s="988"/>
      <c r="BO58" s="988"/>
      <c r="BP58" s="988"/>
      <c r="BQ58" s="988"/>
      <c r="BR58" s="988"/>
      <c r="BS58" s="988"/>
      <c r="BT58" s="988"/>
      <c r="BU58" s="988"/>
      <c r="BV58" s="988"/>
      <c r="BW58" s="988"/>
      <c r="BX58" s="988"/>
      <c r="BY58" s="988"/>
      <c r="BZ58" s="988"/>
      <c r="CA58" s="988"/>
      <c r="CB58" s="988"/>
      <c r="CC58" s="988"/>
      <c r="CD58" s="988"/>
      <c r="CE58" s="988"/>
      <c r="CF58" s="988"/>
      <c r="CG58" s="988"/>
      <c r="CH58" s="988"/>
      <c r="CI58" s="988"/>
      <c r="CJ58" s="988"/>
      <c r="CK58" s="988"/>
      <c r="CL58" s="988"/>
      <c r="CM58" s="988"/>
      <c r="CN58" s="988"/>
      <c r="CO58" s="988"/>
      <c r="CP58" s="988"/>
      <c r="CQ58" s="988"/>
      <c r="CR58" s="988"/>
      <c r="CS58" s="988"/>
      <c r="CT58" s="988"/>
      <c r="CU58" s="988"/>
      <c r="CV58" s="988"/>
      <c r="CW58" s="988"/>
      <c r="CX58" s="988"/>
      <c r="CY58" s="988"/>
      <c r="CZ58" s="988"/>
      <c r="DA58" s="988"/>
      <c r="DB58" s="988"/>
      <c r="DC58" s="988"/>
      <c r="DD58" s="988"/>
      <c r="DE58" s="988"/>
      <c r="DF58" s="988"/>
      <c r="DG58" s="988"/>
      <c r="DH58" s="988"/>
      <c r="DI58" s="988"/>
      <c r="DJ58" s="988"/>
      <c r="DK58" s="988"/>
      <c r="DL58" s="988"/>
      <c r="DM58" s="988"/>
      <c r="DN58" s="988"/>
      <c r="DO58" s="988"/>
      <c r="DP58" s="988"/>
      <c r="DQ58" s="988"/>
      <c r="DR58" s="988"/>
      <c r="DS58" s="988"/>
      <c r="DT58" s="988"/>
      <c r="DU58" s="988"/>
      <c r="DV58" s="988"/>
      <c r="DW58" s="988"/>
      <c r="DX58" s="988"/>
      <c r="DY58" s="988"/>
      <c r="DZ58" s="988"/>
      <c r="EA58" s="988"/>
      <c r="EB58" s="988"/>
      <c r="EC58" s="988"/>
      <c r="ED58" s="988"/>
      <c r="EE58" s="988"/>
      <c r="EF58" s="988"/>
      <c r="EG58" s="988"/>
      <c r="EH58" s="988"/>
      <c r="EI58" s="988"/>
      <c r="EJ58" s="988"/>
      <c r="EK58" s="988"/>
      <c r="EL58" s="988"/>
      <c r="EM58" s="988"/>
      <c r="EN58" s="988"/>
      <c r="EO58" s="988"/>
      <c r="EP58" s="988"/>
      <c r="EQ58" s="988"/>
      <c r="ER58" s="988"/>
      <c r="ES58" s="988"/>
      <c r="ET58" s="988"/>
      <c r="EU58" s="988"/>
      <c r="EV58" s="988"/>
      <c r="EW58" s="988"/>
      <c r="EX58" s="988"/>
      <c r="EY58" s="988"/>
      <c r="EZ58" s="988"/>
      <c r="FA58" s="988"/>
      <c r="FB58" s="988"/>
      <c r="FC58" s="988"/>
      <c r="FD58" s="988"/>
      <c r="FE58" s="988"/>
      <c r="FF58" s="988"/>
      <c r="FG58" s="988"/>
      <c r="FH58" s="988"/>
      <c r="FI58" s="988"/>
      <c r="FJ58" s="988"/>
      <c r="FK58" s="988"/>
      <c r="FL58" s="988"/>
      <c r="FM58" s="988"/>
      <c r="FN58" s="988"/>
      <c r="FO58" s="988"/>
      <c r="FP58" s="988"/>
      <c r="FQ58" s="988"/>
      <c r="FR58" s="988"/>
      <c r="FS58" s="988"/>
      <c r="FT58" s="988"/>
      <c r="FU58" s="988"/>
      <c r="FV58" s="988"/>
      <c r="FW58" s="988"/>
      <c r="FX58" s="988"/>
      <c r="FY58" s="988"/>
      <c r="FZ58" s="988"/>
      <c r="GA58" s="988"/>
      <c r="GB58" s="988"/>
      <c r="GC58" s="988"/>
      <c r="GD58" s="988"/>
      <c r="GE58" s="988"/>
      <c r="GF58" s="988"/>
      <c r="GG58" s="988"/>
      <c r="GH58" s="988"/>
      <c r="GI58" s="988"/>
      <c r="GJ58" s="988"/>
      <c r="GK58" s="988"/>
      <c r="GL58" s="988"/>
      <c r="GM58" s="988"/>
      <c r="GN58" s="988"/>
      <c r="GO58" s="988"/>
      <c r="GP58" s="988"/>
      <c r="GQ58" s="988"/>
      <c r="GR58" s="988"/>
      <c r="GS58" s="988"/>
      <c r="GT58" s="988"/>
      <c r="GU58" s="988"/>
      <c r="GV58" s="988"/>
      <c r="GW58" s="988"/>
      <c r="GX58" s="988"/>
      <c r="GY58" s="988"/>
      <c r="GZ58" s="988"/>
      <c r="HA58" s="988"/>
      <c r="HB58" s="988"/>
      <c r="HC58" s="988"/>
      <c r="HD58" s="988"/>
      <c r="HE58" s="988"/>
      <c r="HF58" s="988"/>
      <c r="HG58" s="988"/>
      <c r="HH58" s="988"/>
      <c r="HI58" s="988"/>
      <c r="HJ58" s="988"/>
      <c r="HK58" s="988"/>
      <c r="HL58" s="988"/>
      <c r="HM58" s="988"/>
      <c r="HN58" s="988"/>
      <c r="HO58" s="988"/>
      <c r="HP58" s="988"/>
      <c r="HQ58" s="988"/>
      <c r="HR58" s="988"/>
      <c r="HS58" s="988"/>
      <c r="HT58" s="988"/>
      <c r="HU58" s="988"/>
      <c r="HV58" s="988"/>
      <c r="HW58" s="988"/>
      <c r="HX58" s="988"/>
      <c r="HY58" s="988"/>
      <c r="HZ58" s="988"/>
      <c r="IA58" s="988"/>
      <c r="IB58" s="988"/>
      <c r="IC58" s="988"/>
      <c r="ID58" s="988"/>
      <c r="IE58" s="988"/>
      <c r="IF58" s="988"/>
      <c r="IG58" s="988"/>
      <c r="IH58" s="988"/>
      <c r="II58" s="988"/>
      <c r="IJ58" s="988"/>
      <c r="IK58" s="988"/>
      <c r="IL58" s="988"/>
      <c r="IM58" s="988"/>
      <c r="IN58" s="988"/>
      <c r="IO58" s="988"/>
      <c r="IP58" s="988"/>
      <c r="IQ58" s="988"/>
      <c r="IR58" s="988"/>
      <c r="IS58" s="988"/>
      <c r="IT58" s="988"/>
      <c r="IU58" s="988"/>
      <c r="IV58" s="988"/>
    </row>
    <row r="59" spans="2:256">
      <c r="B59" s="995" t="s">
        <v>998</v>
      </c>
      <c r="C59" s="1030" t="s">
        <v>999</v>
      </c>
      <c r="D59" s="997">
        <v>0</v>
      </c>
      <c r="E59" s="998">
        <v>0</v>
      </c>
      <c r="F59" s="999">
        <v>0</v>
      </c>
      <c r="G59" s="1000">
        <v>0</v>
      </c>
      <c r="H59" s="997">
        <v>0</v>
      </c>
      <c r="I59" s="998">
        <v>0</v>
      </c>
      <c r="J59" s="999">
        <v>0</v>
      </c>
      <c r="K59" s="1000">
        <v>0</v>
      </c>
      <c r="L59" s="988"/>
      <c r="M59" s="988"/>
      <c r="N59" s="988"/>
      <c r="O59" s="1001"/>
      <c r="P59" s="988"/>
      <c r="Q59" s="1001"/>
      <c r="R59" s="1001"/>
      <c r="S59" s="988"/>
      <c r="T59" s="988"/>
      <c r="U59" s="988"/>
      <c r="V59" s="988"/>
      <c r="W59" s="988"/>
      <c r="X59" s="988"/>
      <c r="Y59" s="988"/>
      <c r="Z59" s="988"/>
      <c r="AA59" s="988"/>
      <c r="AB59" s="988"/>
      <c r="AC59" s="988"/>
      <c r="AD59" s="988"/>
      <c r="AE59" s="988"/>
      <c r="AF59" s="988"/>
      <c r="AG59" s="988"/>
      <c r="AH59" s="988"/>
      <c r="AI59" s="988"/>
      <c r="AJ59" s="988"/>
      <c r="AK59" s="988"/>
      <c r="AL59" s="988"/>
      <c r="AM59" s="988"/>
      <c r="AN59" s="988"/>
      <c r="AO59" s="988"/>
      <c r="AP59" s="988"/>
      <c r="AQ59" s="988"/>
      <c r="AR59" s="988"/>
      <c r="AS59" s="988"/>
      <c r="AT59" s="988"/>
      <c r="AU59" s="988"/>
      <c r="AV59" s="988"/>
      <c r="AW59" s="988"/>
      <c r="AX59" s="988"/>
      <c r="AY59" s="988"/>
      <c r="AZ59" s="988"/>
      <c r="BA59" s="988"/>
      <c r="BB59" s="988"/>
      <c r="BC59" s="988"/>
      <c r="BD59" s="988"/>
      <c r="BE59" s="988"/>
      <c r="BF59" s="988"/>
      <c r="BG59" s="988"/>
      <c r="BH59" s="988"/>
      <c r="BI59" s="988"/>
      <c r="BJ59" s="988"/>
      <c r="BK59" s="988"/>
      <c r="BL59" s="988"/>
      <c r="BM59" s="988"/>
      <c r="BN59" s="988"/>
      <c r="BO59" s="988"/>
      <c r="BP59" s="988"/>
      <c r="BQ59" s="988"/>
      <c r="BR59" s="988"/>
      <c r="BS59" s="988"/>
      <c r="BT59" s="988"/>
      <c r="BU59" s="988"/>
      <c r="BV59" s="988"/>
      <c r="BW59" s="988"/>
      <c r="BX59" s="988"/>
      <c r="BY59" s="988"/>
      <c r="BZ59" s="988"/>
      <c r="CA59" s="988"/>
      <c r="CB59" s="988"/>
      <c r="CC59" s="988"/>
      <c r="CD59" s="988"/>
      <c r="CE59" s="988"/>
      <c r="CF59" s="988"/>
      <c r="CG59" s="988"/>
      <c r="CH59" s="988"/>
      <c r="CI59" s="988"/>
      <c r="CJ59" s="988"/>
      <c r="CK59" s="988"/>
      <c r="CL59" s="988"/>
      <c r="CM59" s="988"/>
      <c r="CN59" s="988"/>
      <c r="CO59" s="988"/>
      <c r="CP59" s="988"/>
      <c r="CQ59" s="988"/>
      <c r="CR59" s="988"/>
      <c r="CS59" s="988"/>
      <c r="CT59" s="988"/>
      <c r="CU59" s="988"/>
      <c r="CV59" s="988"/>
      <c r="CW59" s="988"/>
      <c r="CX59" s="988"/>
      <c r="CY59" s="988"/>
      <c r="CZ59" s="988"/>
      <c r="DA59" s="988"/>
      <c r="DB59" s="988"/>
      <c r="DC59" s="988"/>
      <c r="DD59" s="988"/>
      <c r="DE59" s="988"/>
      <c r="DF59" s="988"/>
      <c r="DG59" s="988"/>
      <c r="DH59" s="988"/>
      <c r="DI59" s="988"/>
      <c r="DJ59" s="988"/>
      <c r="DK59" s="988"/>
      <c r="DL59" s="988"/>
      <c r="DM59" s="988"/>
      <c r="DN59" s="988"/>
      <c r="DO59" s="988"/>
      <c r="DP59" s="988"/>
      <c r="DQ59" s="988"/>
      <c r="DR59" s="988"/>
      <c r="DS59" s="988"/>
      <c r="DT59" s="988"/>
      <c r="DU59" s="988"/>
      <c r="DV59" s="988"/>
      <c r="DW59" s="988"/>
      <c r="DX59" s="988"/>
      <c r="DY59" s="988"/>
      <c r="DZ59" s="988"/>
      <c r="EA59" s="988"/>
      <c r="EB59" s="988"/>
      <c r="EC59" s="988"/>
      <c r="ED59" s="988"/>
      <c r="EE59" s="988"/>
      <c r="EF59" s="988"/>
      <c r="EG59" s="988"/>
      <c r="EH59" s="988"/>
      <c r="EI59" s="988"/>
      <c r="EJ59" s="988"/>
      <c r="EK59" s="988"/>
      <c r="EL59" s="988"/>
      <c r="EM59" s="988"/>
      <c r="EN59" s="988"/>
      <c r="EO59" s="988"/>
      <c r="EP59" s="988"/>
      <c r="EQ59" s="988"/>
      <c r="ER59" s="988"/>
      <c r="ES59" s="988"/>
      <c r="ET59" s="988"/>
      <c r="EU59" s="988"/>
      <c r="EV59" s="988"/>
      <c r="EW59" s="988"/>
      <c r="EX59" s="988"/>
      <c r="EY59" s="988"/>
      <c r="EZ59" s="988"/>
      <c r="FA59" s="988"/>
      <c r="FB59" s="988"/>
      <c r="FC59" s="988"/>
      <c r="FD59" s="988"/>
      <c r="FE59" s="988"/>
      <c r="FF59" s="988"/>
      <c r="FG59" s="988"/>
      <c r="FH59" s="988"/>
      <c r="FI59" s="988"/>
      <c r="FJ59" s="988"/>
      <c r="FK59" s="988"/>
      <c r="FL59" s="988"/>
      <c r="FM59" s="988"/>
      <c r="FN59" s="988"/>
      <c r="FO59" s="988"/>
      <c r="FP59" s="988"/>
      <c r="FQ59" s="988"/>
      <c r="FR59" s="988"/>
      <c r="FS59" s="988"/>
      <c r="FT59" s="988"/>
      <c r="FU59" s="988"/>
      <c r="FV59" s="988"/>
      <c r="FW59" s="988"/>
      <c r="FX59" s="988"/>
      <c r="FY59" s="988"/>
      <c r="FZ59" s="988"/>
      <c r="GA59" s="988"/>
      <c r="GB59" s="988"/>
      <c r="GC59" s="988"/>
      <c r="GD59" s="988"/>
      <c r="GE59" s="988"/>
      <c r="GF59" s="988"/>
      <c r="GG59" s="988"/>
      <c r="GH59" s="988"/>
      <c r="GI59" s="988"/>
      <c r="GJ59" s="988"/>
      <c r="GK59" s="988"/>
      <c r="GL59" s="988"/>
      <c r="GM59" s="988"/>
      <c r="GN59" s="988"/>
      <c r="GO59" s="988"/>
      <c r="GP59" s="988"/>
      <c r="GQ59" s="988"/>
      <c r="GR59" s="988"/>
      <c r="GS59" s="988"/>
      <c r="GT59" s="988"/>
      <c r="GU59" s="988"/>
      <c r="GV59" s="988"/>
      <c r="GW59" s="988"/>
      <c r="GX59" s="988"/>
      <c r="GY59" s="988"/>
      <c r="GZ59" s="988"/>
      <c r="HA59" s="988"/>
      <c r="HB59" s="988"/>
      <c r="HC59" s="988"/>
      <c r="HD59" s="988"/>
      <c r="HE59" s="988"/>
      <c r="HF59" s="988"/>
      <c r="HG59" s="988"/>
      <c r="HH59" s="988"/>
      <c r="HI59" s="988"/>
      <c r="HJ59" s="988"/>
      <c r="HK59" s="988"/>
      <c r="HL59" s="988"/>
      <c r="HM59" s="988"/>
      <c r="HN59" s="988"/>
      <c r="HO59" s="988"/>
      <c r="HP59" s="988"/>
      <c r="HQ59" s="988"/>
      <c r="HR59" s="988"/>
      <c r="HS59" s="988"/>
      <c r="HT59" s="988"/>
      <c r="HU59" s="988"/>
      <c r="HV59" s="988"/>
      <c r="HW59" s="988"/>
      <c r="HX59" s="988"/>
      <c r="HY59" s="988"/>
      <c r="HZ59" s="988"/>
      <c r="IA59" s="988"/>
      <c r="IB59" s="988"/>
      <c r="IC59" s="988"/>
      <c r="ID59" s="988"/>
      <c r="IE59" s="988"/>
      <c r="IF59" s="988"/>
      <c r="IG59" s="988"/>
      <c r="IH59" s="988"/>
      <c r="II59" s="988"/>
      <c r="IJ59" s="988"/>
      <c r="IK59" s="988"/>
      <c r="IL59" s="988"/>
      <c r="IM59" s="988"/>
      <c r="IN59" s="988"/>
      <c r="IO59" s="988"/>
      <c r="IP59" s="988"/>
      <c r="IQ59" s="988"/>
      <c r="IR59" s="988"/>
      <c r="IS59" s="988"/>
      <c r="IT59" s="988"/>
      <c r="IU59" s="988"/>
      <c r="IV59" s="988"/>
    </row>
    <row r="60" spans="2:256">
      <c r="B60" s="995">
        <v>22</v>
      </c>
      <c r="C60" s="1030" t="s">
        <v>1000</v>
      </c>
      <c r="D60" s="1004">
        <v>4360.1453358040735</v>
      </c>
      <c r="E60" s="1005">
        <v>4991.2427510283314</v>
      </c>
      <c r="F60" s="1006">
        <v>3116.911067464579</v>
      </c>
      <c r="G60" s="1007">
        <v>12468.299154296983</v>
      </c>
      <c r="H60" s="1004">
        <v>5006.0220610361594</v>
      </c>
      <c r="I60" s="1005">
        <v>4545.4303237639997</v>
      </c>
      <c r="J60" s="1006">
        <v>3165.5898582720001</v>
      </c>
      <c r="K60" s="1007">
        <v>12717.042243072159</v>
      </c>
      <c r="L60" s="988"/>
      <c r="M60" s="988"/>
      <c r="N60" s="988"/>
      <c r="O60" s="1001"/>
      <c r="P60" s="988"/>
      <c r="Q60" s="1001"/>
      <c r="R60" s="1001"/>
      <c r="S60" s="988"/>
      <c r="T60" s="988"/>
      <c r="U60" s="988"/>
      <c r="V60" s="988"/>
      <c r="W60" s="988"/>
      <c r="X60" s="988"/>
      <c r="Y60" s="988"/>
      <c r="Z60" s="988"/>
      <c r="AA60" s="988"/>
      <c r="AB60" s="988"/>
      <c r="AC60" s="988"/>
      <c r="AD60" s="988"/>
      <c r="AE60" s="988"/>
      <c r="AF60" s="988"/>
      <c r="AG60" s="988"/>
      <c r="AH60" s="988"/>
      <c r="AI60" s="988"/>
      <c r="AJ60" s="988"/>
      <c r="AK60" s="988"/>
      <c r="AL60" s="988"/>
      <c r="AM60" s="988"/>
      <c r="AN60" s="988"/>
      <c r="AO60" s="988"/>
      <c r="AP60" s="988"/>
      <c r="AQ60" s="988"/>
      <c r="AR60" s="988"/>
      <c r="AS60" s="988"/>
      <c r="AT60" s="988"/>
      <c r="AU60" s="988"/>
      <c r="AV60" s="988"/>
      <c r="AW60" s="988"/>
      <c r="AX60" s="988"/>
      <c r="AY60" s="988"/>
      <c r="AZ60" s="988"/>
      <c r="BA60" s="988"/>
      <c r="BB60" s="988"/>
      <c r="BC60" s="988"/>
      <c r="BD60" s="988"/>
      <c r="BE60" s="988"/>
      <c r="BF60" s="988"/>
      <c r="BG60" s="988"/>
      <c r="BH60" s="988"/>
      <c r="BI60" s="988"/>
      <c r="BJ60" s="988"/>
      <c r="BK60" s="988"/>
      <c r="BL60" s="988"/>
      <c r="BM60" s="988"/>
      <c r="BN60" s="988"/>
      <c r="BO60" s="988"/>
      <c r="BP60" s="988"/>
      <c r="BQ60" s="988"/>
      <c r="BR60" s="988"/>
      <c r="BS60" s="988"/>
      <c r="BT60" s="988"/>
      <c r="BU60" s="988"/>
      <c r="BV60" s="988"/>
      <c r="BW60" s="988"/>
      <c r="BX60" s="988"/>
      <c r="BY60" s="988"/>
      <c r="BZ60" s="988"/>
      <c r="CA60" s="988"/>
      <c r="CB60" s="988"/>
      <c r="CC60" s="988"/>
      <c r="CD60" s="988"/>
      <c r="CE60" s="988"/>
      <c r="CF60" s="988"/>
      <c r="CG60" s="988"/>
      <c r="CH60" s="988"/>
      <c r="CI60" s="988"/>
      <c r="CJ60" s="988"/>
      <c r="CK60" s="988"/>
      <c r="CL60" s="988"/>
      <c r="CM60" s="988"/>
      <c r="CN60" s="988"/>
      <c r="CO60" s="988"/>
      <c r="CP60" s="988"/>
      <c r="CQ60" s="988"/>
      <c r="CR60" s="988"/>
      <c r="CS60" s="988"/>
      <c r="CT60" s="988"/>
      <c r="CU60" s="988"/>
      <c r="CV60" s="988"/>
      <c r="CW60" s="988"/>
      <c r="CX60" s="988"/>
      <c r="CY60" s="988"/>
      <c r="CZ60" s="988"/>
      <c r="DA60" s="988"/>
      <c r="DB60" s="988"/>
      <c r="DC60" s="988"/>
      <c r="DD60" s="988"/>
      <c r="DE60" s="988"/>
      <c r="DF60" s="988"/>
      <c r="DG60" s="988"/>
      <c r="DH60" s="988"/>
      <c r="DI60" s="988"/>
      <c r="DJ60" s="988"/>
      <c r="DK60" s="988"/>
      <c r="DL60" s="988"/>
      <c r="DM60" s="988"/>
      <c r="DN60" s="988"/>
      <c r="DO60" s="988"/>
      <c r="DP60" s="988"/>
      <c r="DQ60" s="988"/>
      <c r="DR60" s="988"/>
      <c r="DS60" s="988"/>
      <c r="DT60" s="988"/>
      <c r="DU60" s="988"/>
      <c r="DV60" s="988"/>
      <c r="DW60" s="988"/>
      <c r="DX60" s="988"/>
      <c r="DY60" s="988"/>
      <c r="DZ60" s="988"/>
      <c r="EA60" s="988"/>
      <c r="EB60" s="988"/>
      <c r="EC60" s="988"/>
      <c r="ED60" s="988"/>
      <c r="EE60" s="988"/>
      <c r="EF60" s="988"/>
      <c r="EG60" s="988"/>
      <c r="EH60" s="988"/>
      <c r="EI60" s="988"/>
      <c r="EJ60" s="988"/>
      <c r="EK60" s="988"/>
      <c r="EL60" s="988"/>
      <c r="EM60" s="988"/>
      <c r="EN60" s="988"/>
      <c r="EO60" s="988"/>
      <c r="EP60" s="988"/>
      <c r="EQ60" s="988"/>
      <c r="ER60" s="988"/>
      <c r="ES60" s="988"/>
      <c r="ET60" s="988"/>
      <c r="EU60" s="988"/>
      <c r="EV60" s="988"/>
      <c r="EW60" s="988"/>
      <c r="EX60" s="988"/>
      <c r="EY60" s="988"/>
      <c r="EZ60" s="988"/>
      <c r="FA60" s="988"/>
      <c r="FB60" s="988"/>
      <c r="FC60" s="988"/>
      <c r="FD60" s="988"/>
      <c r="FE60" s="988"/>
      <c r="FF60" s="988"/>
      <c r="FG60" s="988"/>
      <c r="FH60" s="988"/>
      <c r="FI60" s="988"/>
      <c r="FJ60" s="988"/>
      <c r="FK60" s="988"/>
      <c r="FL60" s="988"/>
      <c r="FM60" s="988"/>
      <c r="FN60" s="988"/>
      <c r="FO60" s="988"/>
      <c r="FP60" s="988"/>
      <c r="FQ60" s="988"/>
      <c r="FR60" s="988"/>
      <c r="FS60" s="988"/>
      <c r="FT60" s="988"/>
      <c r="FU60" s="988"/>
      <c r="FV60" s="988"/>
      <c r="FW60" s="988"/>
      <c r="FX60" s="988"/>
      <c r="FY60" s="988"/>
      <c r="FZ60" s="988"/>
      <c r="GA60" s="988"/>
      <c r="GB60" s="988"/>
      <c r="GC60" s="988"/>
      <c r="GD60" s="988"/>
      <c r="GE60" s="988"/>
      <c r="GF60" s="988"/>
      <c r="GG60" s="988"/>
      <c r="GH60" s="988"/>
      <c r="GI60" s="988"/>
      <c r="GJ60" s="988"/>
      <c r="GK60" s="988"/>
      <c r="GL60" s="988"/>
      <c r="GM60" s="988"/>
      <c r="GN60" s="988"/>
      <c r="GO60" s="988"/>
      <c r="GP60" s="988"/>
      <c r="GQ60" s="988"/>
      <c r="GR60" s="988"/>
      <c r="GS60" s="988"/>
      <c r="GT60" s="988"/>
      <c r="GU60" s="988"/>
      <c r="GV60" s="988"/>
      <c r="GW60" s="988"/>
      <c r="GX60" s="988"/>
      <c r="GY60" s="988"/>
      <c r="GZ60" s="988"/>
      <c r="HA60" s="988"/>
      <c r="HB60" s="988"/>
      <c r="HC60" s="988"/>
      <c r="HD60" s="988"/>
      <c r="HE60" s="988"/>
      <c r="HF60" s="988"/>
      <c r="HG60" s="988"/>
      <c r="HH60" s="988"/>
      <c r="HI60" s="988"/>
      <c r="HJ60" s="988"/>
      <c r="HK60" s="988"/>
      <c r="HL60" s="988"/>
      <c r="HM60" s="988"/>
      <c r="HN60" s="988"/>
      <c r="HO60" s="988"/>
      <c r="HP60" s="988"/>
      <c r="HQ60" s="988"/>
      <c r="HR60" s="988"/>
      <c r="HS60" s="988"/>
      <c r="HT60" s="988"/>
      <c r="HU60" s="988"/>
      <c r="HV60" s="988"/>
      <c r="HW60" s="988"/>
      <c r="HX60" s="988"/>
      <c r="HY60" s="988"/>
      <c r="HZ60" s="988"/>
      <c r="IA60" s="988"/>
      <c r="IB60" s="988"/>
      <c r="IC60" s="988"/>
      <c r="ID60" s="988"/>
      <c r="IE60" s="988"/>
      <c r="IF60" s="988"/>
      <c r="IG60" s="988"/>
      <c r="IH60" s="988"/>
      <c r="II60" s="988"/>
      <c r="IJ60" s="988"/>
      <c r="IK60" s="988"/>
      <c r="IL60" s="988"/>
      <c r="IM60" s="988"/>
      <c r="IN60" s="988"/>
      <c r="IO60" s="988"/>
      <c r="IP60" s="988"/>
      <c r="IQ60" s="988"/>
      <c r="IR60" s="988"/>
      <c r="IS60" s="988"/>
      <c r="IT60" s="988"/>
      <c r="IU60" s="988"/>
      <c r="IV60" s="988"/>
    </row>
    <row r="61" spans="2:256">
      <c r="B61" s="995" t="s">
        <v>1001</v>
      </c>
      <c r="C61" s="1030" t="s">
        <v>1002</v>
      </c>
      <c r="D61" s="1004">
        <v>6540.2180037061098</v>
      </c>
      <c r="E61" s="1005">
        <v>7486.8641265424958</v>
      </c>
      <c r="F61" s="1006">
        <v>4675.3666011968644</v>
      </c>
      <c r="G61" s="1007">
        <v>18702.448731445467</v>
      </c>
      <c r="H61" s="1004">
        <v>7509.033091554239</v>
      </c>
      <c r="I61" s="1005">
        <v>6818.1454856460005</v>
      </c>
      <c r="J61" s="1006">
        <v>4748.3847874080038</v>
      </c>
      <c r="K61" s="1007">
        <v>19075.563364608242</v>
      </c>
      <c r="L61" s="988"/>
      <c r="M61" s="988"/>
      <c r="N61" s="988"/>
      <c r="O61" s="1001"/>
      <c r="P61" s="988"/>
      <c r="Q61" s="1001"/>
      <c r="R61" s="1001"/>
      <c r="S61" s="988"/>
      <c r="T61" s="988"/>
      <c r="U61" s="988"/>
      <c r="V61" s="988"/>
      <c r="W61" s="988"/>
      <c r="X61" s="988"/>
      <c r="Y61" s="988"/>
      <c r="Z61" s="988"/>
      <c r="AA61" s="988"/>
      <c r="AB61" s="988"/>
      <c r="AC61" s="988"/>
      <c r="AD61" s="988"/>
      <c r="AE61" s="988"/>
      <c r="AF61" s="988"/>
      <c r="AG61" s="988"/>
      <c r="AH61" s="988"/>
      <c r="AI61" s="988"/>
      <c r="AJ61" s="988"/>
      <c r="AK61" s="988"/>
      <c r="AL61" s="988"/>
      <c r="AM61" s="988"/>
      <c r="AN61" s="988"/>
      <c r="AO61" s="988"/>
      <c r="AP61" s="988"/>
      <c r="AQ61" s="988"/>
      <c r="AR61" s="988"/>
      <c r="AS61" s="988"/>
      <c r="AT61" s="988"/>
      <c r="AU61" s="988"/>
      <c r="AV61" s="988"/>
      <c r="AW61" s="988"/>
      <c r="AX61" s="988"/>
      <c r="AY61" s="988"/>
      <c r="AZ61" s="988"/>
      <c r="BA61" s="988"/>
      <c r="BB61" s="988"/>
      <c r="BC61" s="988"/>
      <c r="BD61" s="988"/>
      <c r="BE61" s="988"/>
      <c r="BF61" s="988"/>
      <c r="BG61" s="988"/>
      <c r="BH61" s="988"/>
      <c r="BI61" s="988"/>
      <c r="BJ61" s="988"/>
      <c r="BK61" s="988"/>
      <c r="BL61" s="988"/>
      <c r="BM61" s="988"/>
      <c r="BN61" s="988"/>
      <c r="BO61" s="988"/>
      <c r="BP61" s="988"/>
      <c r="BQ61" s="988"/>
      <c r="BR61" s="988"/>
      <c r="BS61" s="988"/>
      <c r="BT61" s="988"/>
      <c r="BU61" s="988"/>
      <c r="BV61" s="988"/>
      <c r="BW61" s="988"/>
      <c r="BX61" s="988"/>
      <c r="BY61" s="988"/>
      <c r="BZ61" s="988"/>
      <c r="CA61" s="988"/>
      <c r="CB61" s="988"/>
      <c r="CC61" s="988"/>
      <c r="CD61" s="988"/>
      <c r="CE61" s="988"/>
      <c r="CF61" s="988"/>
      <c r="CG61" s="988"/>
      <c r="CH61" s="988"/>
      <c r="CI61" s="988"/>
      <c r="CJ61" s="988"/>
      <c r="CK61" s="988"/>
      <c r="CL61" s="988"/>
      <c r="CM61" s="988"/>
      <c r="CN61" s="988"/>
      <c r="CO61" s="988"/>
      <c r="CP61" s="988"/>
      <c r="CQ61" s="988"/>
      <c r="CR61" s="988"/>
      <c r="CS61" s="988"/>
      <c r="CT61" s="988"/>
      <c r="CU61" s="988"/>
      <c r="CV61" s="988"/>
      <c r="CW61" s="988"/>
      <c r="CX61" s="988"/>
      <c r="CY61" s="988"/>
      <c r="CZ61" s="988"/>
      <c r="DA61" s="988"/>
      <c r="DB61" s="988"/>
      <c r="DC61" s="988"/>
      <c r="DD61" s="988"/>
      <c r="DE61" s="988"/>
      <c r="DF61" s="988"/>
      <c r="DG61" s="988"/>
      <c r="DH61" s="988"/>
      <c r="DI61" s="988"/>
      <c r="DJ61" s="988"/>
      <c r="DK61" s="988"/>
      <c r="DL61" s="988"/>
      <c r="DM61" s="988"/>
      <c r="DN61" s="988"/>
      <c r="DO61" s="988"/>
      <c r="DP61" s="988"/>
      <c r="DQ61" s="988"/>
      <c r="DR61" s="988"/>
      <c r="DS61" s="988"/>
      <c r="DT61" s="988"/>
      <c r="DU61" s="988"/>
      <c r="DV61" s="988"/>
      <c r="DW61" s="988"/>
      <c r="DX61" s="988"/>
      <c r="DY61" s="988"/>
      <c r="DZ61" s="988"/>
      <c r="EA61" s="988"/>
      <c r="EB61" s="988"/>
      <c r="EC61" s="988"/>
      <c r="ED61" s="988"/>
      <c r="EE61" s="988"/>
      <c r="EF61" s="988"/>
      <c r="EG61" s="988"/>
      <c r="EH61" s="988"/>
      <c r="EI61" s="988"/>
      <c r="EJ61" s="988"/>
      <c r="EK61" s="988"/>
      <c r="EL61" s="988"/>
      <c r="EM61" s="988"/>
      <c r="EN61" s="988"/>
      <c r="EO61" s="988"/>
      <c r="EP61" s="988"/>
      <c r="EQ61" s="988"/>
      <c r="ER61" s="988"/>
      <c r="ES61" s="988"/>
      <c r="ET61" s="988"/>
      <c r="EU61" s="988"/>
      <c r="EV61" s="988"/>
      <c r="EW61" s="988"/>
      <c r="EX61" s="988"/>
      <c r="EY61" s="988"/>
      <c r="EZ61" s="988"/>
      <c r="FA61" s="988"/>
      <c r="FB61" s="988"/>
      <c r="FC61" s="988"/>
      <c r="FD61" s="988"/>
      <c r="FE61" s="988"/>
      <c r="FF61" s="988"/>
      <c r="FG61" s="988"/>
      <c r="FH61" s="988"/>
      <c r="FI61" s="988"/>
      <c r="FJ61" s="988"/>
      <c r="FK61" s="988"/>
      <c r="FL61" s="988"/>
      <c r="FM61" s="988"/>
      <c r="FN61" s="988"/>
      <c r="FO61" s="988"/>
      <c r="FP61" s="988"/>
      <c r="FQ61" s="988"/>
      <c r="FR61" s="988"/>
      <c r="FS61" s="988"/>
      <c r="FT61" s="988"/>
      <c r="FU61" s="988"/>
      <c r="FV61" s="988"/>
      <c r="FW61" s="988"/>
      <c r="FX61" s="988"/>
      <c r="FY61" s="988"/>
      <c r="FZ61" s="988"/>
      <c r="GA61" s="988"/>
      <c r="GB61" s="988"/>
      <c r="GC61" s="988"/>
      <c r="GD61" s="988"/>
      <c r="GE61" s="988"/>
      <c r="GF61" s="988"/>
      <c r="GG61" s="988"/>
      <c r="GH61" s="988"/>
      <c r="GI61" s="988"/>
      <c r="GJ61" s="988"/>
      <c r="GK61" s="988"/>
      <c r="GL61" s="988"/>
      <c r="GM61" s="988"/>
      <c r="GN61" s="988"/>
      <c r="GO61" s="988"/>
      <c r="GP61" s="988"/>
      <c r="GQ61" s="988"/>
      <c r="GR61" s="988"/>
      <c r="GS61" s="988"/>
      <c r="GT61" s="988"/>
      <c r="GU61" s="988"/>
      <c r="GV61" s="988"/>
      <c r="GW61" s="988"/>
      <c r="GX61" s="988"/>
      <c r="GY61" s="988"/>
      <c r="GZ61" s="988"/>
      <c r="HA61" s="988"/>
      <c r="HB61" s="988"/>
      <c r="HC61" s="988"/>
      <c r="HD61" s="988"/>
      <c r="HE61" s="988"/>
      <c r="HF61" s="988"/>
      <c r="HG61" s="988"/>
      <c r="HH61" s="988"/>
      <c r="HI61" s="988"/>
      <c r="HJ61" s="988"/>
      <c r="HK61" s="988"/>
      <c r="HL61" s="988"/>
      <c r="HM61" s="988"/>
      <c r="HN61" s="988"/>
      <c r="HO61" s="988"/>
      <c r="HP61" s="988"/>
      <c r="HQ61" s="988"/>
      <c r="HR61" s="988"/>
      <c r="HS61" s="988"/>
      <c r="HT61" s="988"/>
      <c r="HU61" s="988"/>
      <c r="HV61" s="988"/>
      <c r="HW61" s="988"/>
      <c r="HX61" s="988"/>
      <c r="HY61" s="988"/>
      <c r="HZ61" s="988"/>
      <c r="IA61" s="988"/>
      <c r="IB61" s="988"/>
      <c r="IC61" s="988"/>
      <c r="ID61" s="988"/>
      <c r="IE61" s="988"/>
      <c r="IF61" s="988"/>
      <c r="IG61" s="988"/>
      <c r="IH61" s="988"/>
      <c r="II61" s="988"/>
      <c r="IJ61" s="988"/>
      <c r="IK61" s="988"/>
      <c r="IL61" s="988"/>
      <c r="IM61" s="988"/>
      <c r="IN61" s="988"/>
      <c r="IO61" s="988"/>
      <c r="IP61" s="988"/>
      <c r="IQ61" s="988"/>
      <c r="IR61" s="988"/>
      <c r="IS61" s="988"/>
      <c r="IT61" s="988"/>
      <c r="IU61" s="988"/>
      <c r="IV61" s="988"/>
    </row>
    <row r="62" spans="2:256">
      <c r="B62" s="1024" t="s">
        <v>1003</v>
      </c>
      <c r="C62" s="1030" t="s">
        <v>1004</v>
      </c>
      <c r="D62" s="1004">
        <v>10900.363339510184</v>
      </c>
      <c r="E62" s="1005">
        <v>12478.106877570826</v>
      </c>
      <c r="F62" s="1006">
        <v>7792.2776686614452</v>
      </c>
      <c r="G62" s="1007">
        <v>31170.747885742458</v>
      </c>
      <c r="H62" s="1004">
        <v>12515.055152590397</v>
      </c>
      <c r="I62" s="1005">
        <v>11363.57580941</v>
      </c>
      <c r="J62" s="1006">
        <v>7913.9746456800049</v>
      </c>
      <c r="K62" s="1007">
        <v>31792.605607680402</v>
      </c>
      <c r="L62" s="988"/>
      <c r="M62" s="988"/>
      <c r="N62" s="988"/>
      <c r="O62" s="1001"/>
      <c r="P62" s="988"/>
      <c r="Q62" s="1001"/>
      <c r="R62" s="1001"/>
      <c r="S62" s="988"/>
      <c r="T62" s="988"/>
      <c r="U62" s="988"/>
      <c r="V62" s="988"/>
      <c r="W62" s="988"/>
      <c r="X62" s="988"/>
      <c r="Y62" s="988"/>
      <c r="Z62" s="988"/>
      <c r="AA62" s="988"/>
      <c r="AB62" s="988"/>
      <c r="AC62" s="988"/>
      <c r="AD62" s="988"/>
      <c r="AE62" s="988"/>
      <c r="AF62" s="988"/>
      <c r="AG62" s="988"/>
      <c r="AH62" s="988"/>
      <c r="AI62" s="988"/>
      <c r="AJ62" s="988"/>
      <c r="AK62" s="988"/>
      <c r="AL62" s="988"/>
      <c r="AM62" s="988"/>
      <c r="AN62" s="988"/>
      <c r="AO62" s="988"/>
      <c r="AP62" s="988"/>
      <c r="AQ62" s="988"/>
      <c r="AR62" s="988"/>
      <c r="AS62" s="988"/>
      <c r="AT62" s="988"/>
      <c r="AU62" s="988"/>
      <c r="AV62" s="988"/>
      <c r="AW62" s="988"/>
      <c r="AX62" s="988"/>
      <c r="AY62" s="988"/>
      <c r="AZ62" s="988"/>
      <c r="BA62" s="988"/>
      <c r="BB62" s="988"/>
      <c r="BC62" s="988"/>
      <c r="BD62" s="988"/>
      <c r="BE62" s="988"/>
      <c r="BF62" s="988"/>
      <c r="BG62" s="988"/>
      <c r="BH62" s="988"/>
      <c r="BI62" s="988"/>
      <c r="BJ62" s="988"/>
      <c r="BK62" s="988"/>
      <c r="BL62" s="988"/>
      <c r="BM62" s="988"/>
      <c r="BN62" s="988"/>
      <c r="BO62" s="988"/>
      <c r="BP62" s="988"/>
      <c r="BQ62" s="988"/>
      <c r="BR62" s="988"/>
      <c r="BS62" s="988"/>
      <c r="BT62" s="988"/>
      <c r="BU62" s="988"/>
      <c r="BV62" s="988"/>
      <c r="BW62" s="988"/>
      <c r="BX62" s="988"/>
      <c r="BY62" s="988"/>
      <c r="BZ62" s="988"/>
      <c r="CA62" s="988"/>
      <c r="CB62" s="988"/>
      <c r="CC62" s="988"/>
      <c r="CD62" s="988"/>
      <c r="CE62" s="988"/>
      <c r="CF62" s="988"/>
      <c r="CG62" s="988"/>
      <c r="CH62" s="988"/>
      <c r="CI62" s="988"/>
      <c r="CJ62" s="988"/>
      <c r="CK62" s="988"/>
      <c r="CL62" s="988"/>
      <c r="CM62" s="988"/>
      <c r="CN62" s="988"/>
      <c r="CO62" s="988"/>
      <c r="CP62" s="988"/>
      <c r="CQ62" s="988"/>
      <c r="CR62" s="988"/>
      <c r="CS62" s="988"/>
      <c r="CT62" s="988"/>
      <c r="CU62" s="988"/>
      <c r="CV62" s="988"/>
      <c r="CW62" s="988"/>
      <c r="CX62" s="988"/>
      <c r="CY62" s="988"/>
      <c r="CZ62" s="988"/>
      <c r="DA62" s="988"/>
      <c r="DB62" s="988"/>
      <c r="DC62" s="988"/>
      <c r="DD62" s="988"/>
      <c r="DE62" s="988"/>
      <c r="DF62" s="988"/>
      <c r="DG62" s="988"/>
      <c r="DH62" s="988"/>
      <c r="DI62" s="988"/>
      <c r="DJ62" s="988"/>
      <c r="DK62" s="988"/>
      <c r="DL62" s="988"/>
      <c r="DM62" s="988"/>
      <c r="DN62" s="988"/>
      <c r="DO62" s="988"/>
      <c r="DP62" s="988"/>
      <c r="DQ62" s="988"/>
      <c r="DR62" s="988"/>
      <c r="DS62" s="988"/>
      <c r="DT62" s="988"/>
      <c r="DU62" s="988"/>
      <c r="DV62" s="988"/>
      <c r="DW62" s="988"/>
      <c r="DX62" s="988"/>
      <c r="DY62" s="988"/>
      <c r="DZ62" s="988"/>
      <c r="EA62" s="988"/>
      <c r="EB62" s="988"/>
      <c r="EC62" s="988"/>
      <c r="ED62" s="988"/>
      <c r="EE62" s="988"/>
      <c r="EF62" s="988"/>
      <c r="EG62" s="988"/>
      <c r="EH62" s="988"/>
      <c r="EI62" s="988"/>
      <c r="EJ62" s="988"/>
      <c r="EK62" s="988"/>
      <c r="EL62" s="988"/>
      <c r="EM62" s="988"/>
      <c r="EN62" s="988"/>
      <c r="EO62" s="988"/>
      <c r="EP62" s="988"/>
      <c r="EQ62" s="988"/>
      <c r="ER62" s="988"/>
      <c r="ES62" s="988"/>
      <c r="ET62" s="988"/>
      <c r="EU62" s="988"/>
      <c r="EV62" s="988"/>
      <c r="EW62" s="988"/>
      <c r="EX62" s="988"/>
      <c r="EY62" s="988"/>
      <c r="EZ62" s="988"/>
      <c r="FA62" s="988"/>
      <c r="FB62" s="988"/>
      <c r="FC62" s="988"/>
      <c r="FD62" s="988"/>
      <c r="FE62" s="988"/>
      <c r="FF62" s="988"/>
      <c r="FG62" s="988"/>
      <c r="FH62" s="988"/>
      <c r="FI62" s="988"/>
      <c r="FJ62" s="988"/>
      <c r="FK62" s="988"/>
      <c r="FL62" s="988"/>
      <c r="FM62" s="988"/>
      <c r="FN62" s="988"/>
      <c r="FO62" s="988"/>
      <c r="FP62" s="988"/>
      <c r="FQ62" s="988"/>
      <c r="FR62" s="988"/>
      <c r="FS62" s="988"/>
      <c r="FT62" s="988"/>
      <c r="FU62" s="988"/>
      <c r="FV62" s="988"/>
      <c r="FW62" s="988"/>
      <c r="FX62" s="988"/>
      <c r="FY62" s="988"/>
      <c r="FZ62" s="988"/>
      <c r="GA62" s="988"/>
      <c r="GB62" s="988"/>
      <c r="GC62" s="988"/>
      <c r="GD62" s="988"/>
      <c r="GE62" s="988"/>
      <c r="GF62" s="988"/>
      <c r="GG62" s="988"/>
      <c r="GH62" s="988"/>
      <c r="GI62" s="988"/>
      <c r="GJ62" s="988"/>
      <c r="GK62" s="988"/>
      <c r="GL62" s="988"/>
      <c r="GM62" s="988"/>
      <c r="GN62" s="988"/>
      <c r="GO62" s="988"/>
      <c r="GP62" s="988"/>
      <c r="GQ62" s="988"/>
      <c r="GR62" s="988"/>
      <c r="GS62" s="988"/>
      <c r="GT62" s="988"/>
      <c r="GU62" s="988"/>
      <c r="GV62" s="988"/>
      <c r="GW62" s="988"/>
      <c r="GX62" s="988"/>
      <c r="GY62" s="988"/>
      <c r="GZ62" s="988"/>
      <c r="HA62" s="988"/>
      <c r="HB62" s="988"/>
      <c r="HC62" s="988"/>
      <c r="HD62" s="988"/>
      <c r="HE62" s="988"/>
      <c r="HF62" s="988"/>
      <c r="HG62" s="988"/>
      <c r="HH62" s="988"/>
      <c r="HI62" s="988"/>
      <c r="HJ62" s="988"/>
      <c r="HK62" s="988"/>
      <c r="HL62" s="988"/>
      <c r="HM62" s="988"/>
      <c r="HN62" s="988"/>
      <c r="HO62" s="988"/>
      <c r="HP62" s="988"/>
      <c r="HQ62" s="988"/>
      <c r="HR62" s="988"/>
      <c r="HS62" s="988"/>
      <c r="HT62" s="988"/>
      <c r="HU62" s="988"/>
      <c r="HV62" s="988"/>
      <c r="HW62" s="988"/>
      <c r="HX62" s="988"/>
      <c r="HY62" s="988"/>
      <c r="HZ62" s="988"/>
      <c r="IA62" s="988"/>
      <c r="IB62" s="988"/>
      <c r="IC62" s="988"/>
      <c r="ID62" s="988"/>
      <c r="IE62" s="988"/>
      <c r="IF62" s="988"/>
      <c r="IG62" s="988"/>
      <c r="IH62" s="988"/>
      <c r="II62" s="988"/>
      <c r="IJ62" s="988"/>
      <c r="IK62" s="988"/>
      <c r="IL62" s="988"/>
      <c r="IM62" s="988"/>
      <c r="IN62" s="988"/>
      <c r="IO62" s="988"/>
      <c r="IP62" s="988"/>
      <c r="IQ62" s="988"/>
      <c r="IR62" s="988"/>
      <c r="IS62" s="988"/>
      <c r="IT62" s="988"/>
      <c r="IU62" s="988"/>
      <c r="IV62" s="988"/>
    </row>
    <row r="63" spans="2:256" ht="15.75" thickBot="1">
      <c r="B63" s="1031" t="s">
        <v>1005</v>
      </c>
      <c r="C63" s="1032" t="s">
        <v>1006</v>
      </c>
      <c r="D63" s="997">
        <v>0</v>
      </c>
      <c r="E63" s="998">
        <v>0</v>
      </c>
      <c r="F63" s="999">
        <v>0</v>
      </c>
      <c r="G63" s="1000">
        <v>0</v>
      </c>
      <c r="H63" s="997">
        <v>0</v>
      </c>
      <c r="I63" s="998">
        <v>0</v>
      </c>
      <c r="J63" s="999">
        <v>0</v>
      </c>
      <c r="K63" s="1000">
        <v>0</v>
      </c>
      <c r="L63" s="988"/>
      <c r="M63" s="988"/>
      <c r="N63" s="988"/>
      <c r="O63" s="1001"/>
      <c r="P63" s="988"/>
      <c r="Q63" s="1001"/>
      <c r="R63" s="1001"/>
      <c r="S63" s="988"/>
      <c r="T63" s="988"/>
      <c r="U63" s="988"/>
      <c r="V63" s="988"/>
      <c r="W63" s="988"/>
      <c r="X63" s="988"/>
      <c r="Y63" s="988"/>
      <c r="Z63" s="988"/>
      <c r="AA63" s="988"/>
      <c r="AB63" s="988"/>
      <c r="AC63" s="988"/>
      <c r="AD63" s="988"/>
      <c r="AE63" s="988"/>
      <c r="AF63" s="988"/>
      <c r="AG63" s="988"/>
      <c r="AH63" s="988"/>
      <c r="AI63" s="988"/>
      <c r="AJ63" s="988"/>
      <c r="AK63" s="988"/>
      <c r="AL63" s="988"/>
      <c r="AM63" s="988"/>
      <c r="AN63" s="988"/>
      <c r="AO63" s="988"/>
      <c r="AP63" s="988"/>
      <c r="AQ63" s="988"/>
      <c r="AR63" s="988"/>
      <c r="AS63" s="988"/>
      <c r="AT63" s="988"/>
      <c r="AU63" s="988"/>
      <c r="AV63" s="988"/>
      <c r="AW63" s="988"/>
      <c r="AX63" s="988"/>
      <c r="AY63" s="988"/>
      <c r="AZ63" s="988"/>
      <c r="BA63" s="988"/>
      <c r="BB63" s="988"/>
      <c r="BC63" s="988"/>
      <c r="BD63" s="988"/>
      <c r="BE63" s="988"/>
      <c r="BF63" s="988"/>
      <c r="BG63" s="988"/>
      <c r="BH63" s="988"/>
      <c r="BI63" s="988"/>
      <c r="BJ63" s="988"/>
      <c r="BK63" s="988"/>
      <c r="BL63" s="988"/>
      <c r="BM63" s="988"/>
      <c r="BN63" s="988"/>
      <c r="BO63" s="988"/>
      <c r="BP63" s="988"/>
      <c r="BQ63" s="988"/>
      <c r="BR63" s="988"/>
      <c r="BS63" s="988"/>
      <c r="BT63" s="988"/>
      <c r="BU63" s="988"/>
      <c r="BV63" s="988"/>
      <c r="BW63" s="988"/>
      <c r="BX63" s="988"/>
      <c r="BY63" s="988"/>
      <c r="BZ63" s="988"/>
      <c r="CA63" s="988"/>
      <c r="CB63" s="988"/>
      <c r="CC63" s="988"/>
      <c r="CD63" s="988"/>
      <c r="CE63" s="988"/>
      <c r="CF63" s="988"/>
      <c r="CG63" s="988"/>
      <c r="CH63" s="988"/>
      <c r="CI63" s="988"/>
      <c r="CJ63" s="988"/>
      <c r="CK63" s="988"/>
      <c r="CL63" s="988"/>
      <c r="CM63" s="988"/>
      <c r="CN63" s="988"/>
      <c r="CO63" s="988"/>
      <c r="CP63" s="988"/>
      <c r="CQ63" s="988"/>
      <c r="CR63" s="988"/>
      <c r="CS63" s="988"/>
      <c r="CT63" s="988"/>
      <c r="CU63" s="988"/>
      <c r="CV63" s="988"/>
      <c r="CW63" s="988"/>
      <c r="CX63" s="988"/>
      <c r="CY63" s="988"/>
      <c r="CZ63" s="988"/>
      <c r="DA63" s="988"/>
      <c r="DB63" s="988"/>
      <c r="DC63" s="988"/>
      <c r="DD63" s="988"/>
      <c r="DE63" s="988"/>
      <c r="DF63" s="988"/>
      <c r="DG63" s="988"/>
      <c r="DH63" s="988"/>
      <c r="DI63" s="988"/>
      <c r="DJ63" s="988"/>
      <c r="DK63" s="988"/>
      <c r="DL63" s="988"/>
      <c r="DM63" s="988"/>
      <c r="DN63" s="988"/>
      <c r="DO63" s="988"/>
      <c r="DP63" s="988"/>
      <c r="DQ63" s="988"/>
      <c r="DR63" s="988"/>
      <c r="DS63" s="988"/>
      <c r="DT63" s="988"/>
      <c r="DU63" s="988"/>
      <c r="DV63" s="988"/>
      <c r="DW63" s="988"/>
      <c r="DX63" s="988"/>
      <c r="DY63" s="988"/>
      <c r="DZ63" s="988"/>
      <c r="EA63" s="988"/>
      <c r="EB63" s="988"/>
      <c r="EC63" s="988"/>
      <c r="ED63" s="988"/>
      <c r="EE63" s="988"/>
      <c r="EF63" s="988"/>
      <c r="EG63" s="988"/>
      <c r="EH63" s="988"/>
      <c r="EI63" s="988"/>
      <c r="EJ63" s="988"/>
      <c r="EK63" s="988"/>
      <c r="EL63" s="988"/>
      <c r="EM63" s="988"/>
      <c r="EN63" s="988"/>
      <c r="EO63" s="988"/>
      <c r="EP63" s="988"/>
      <c r="EQ63" s="988"/>
      <c r="ER63" s="988"/>
      <c r="ES63" s="988"/>
      <c r="ET63" s="988"/>
      <c r="EU63" s="988"/>
      <c r="EV63" s="988"/>
      <c r="EW63" s="988"/>
      <c r="EX63" s="988"/>
      <c r="EY63" s="988"/>
      <c r="EZ63" s="988"/>
      <c r="FA63" s="988"/>
      <c r="FB63" s="988"/>
      <c r="FC63" s="988"/>
      <c r="FD63" s="988"/>
      <c r="FE63" s="988"/>
      <c r="FF63" s="988"/>
      <c r="FG63" s="988"/>
      <c r="FH63" s="988"/>
      <c r="FI63" s="988"/>
      <c r="FJ63" s="988"/>
      <c r="FK63" s="988"/>
      <c r="FL63" s="988"/>
      <c r="FM63" s="988"/>
      <c r="FN63" s="988"/>
      <c r="FO63" s="988"/>
      <c r="FP63" s="988"/>
      <c r="FQ63" s="988"/>
      <c r="FR63" s="988"/>
      <c r="FS63" s="988"/>
      <c r="FT63" s="988"/>
      <c r="FU63" s="988"/>
      <c r="FV63" s="988"/>
      <c r="FW63" s="988"/>
      <c r="FX63" s="988"/>
      <c r="FY63" s="988"/>
      <c r="FZ63" s="988"/>
      <c r="GA63" s="988"/>
      <c r="GB63" s="988"/>
      <c r="GC63" s="988"/>
      <c r="GD63" s="988"/>
      <c r="GE63" s="988"/>
      <c r="GF63" s="988"/>
      <c r="GG63" s="988"/>
      <c r="GH63" s="988"/>
      <c r="GI63" s="988"/>
      <c r="GJ63" s="988"/>
      <c r="GK63" s="988"/>
      <c r="GL63" s="988"/>
      <c r="GM63" s="988"/>
      <c r="GN63" s="988"/>
      <c r="GO63" s="988"/>
      <c r="GP63" s="988"/>
      <c r="GQ63" s="988"/>
      <c r="GR63" s="988"/>
      <c r="GS63" s="988"/>
      <c r="GT63" s="988"/>
      <c r="GU63" s="988"/>
      <c r="GV63" s="988"/>
      <c r="GW63" s="988"/>
      <c r="GX63" s="988"/>
      <c r="GY63" s="988"/>
      <c r="GZ63" s="988"/>
      <c r="HA63" s="988"/>
      <c r="HB63" s="988"/>
      <c r="HC63" s="988"/>
      <c r="HD63" s="988"/>
      <c r="HE63" s="988"/>
      <c r="HF63" s="988"/>
      <c r="HG63" s="988"/>
      <c r="HH63" s="988"/>
      <c r="HI63" s="988"/>
      <c r="HJ63" s="988"/>
      <c r="HK63" s="988"/>
      <c r="HL63" s="988"/>
      <c r="HM63" s="988"/>
      <c r="HN63" s="988"/>
      <c r="HO63" s="988"/>
      <c r="HP63" s="988"/>
      <c r="HQ63" s="988"/>
      <c r="HR63" s="988"/>
      <c r="HS63" s="988"/>
      <c r="HT63" s="988"/>
      <c r="HU63" s="988"/>
      <c r="HV63" s="988"/>
      <c r="HW63" s="988"/>
      <c r="HX63" s="988"/>
      <c r="HY63" s="988"/>
      <c r="HZ63" s="988"/>
      <c r="IA63" s="988"/>
      <c r="IB63" s="988"/>
      <c r="IC63" s="988"/>
      <c r="ID63" s="988"/>
      <c r="IE63" s="988"/>
      <c r="IF63" s="988"/>
      <c r="IG63" s="988"/>
      <c r="IH63" s="988"/>
      <c r="II63" s="988"/>
      <c r="IJ63" s="988"/>
      <c r="IK63" s="988"/>
      <c r="IL63" s="988"/>
      <c r="IM63" s="988"/>
      <c r="IN63" s="988"/>
      <c r="IO63" s="988"/>
      <c r="IP63" s="988"/>
      <c r="IQ63" s="988"/>
      <c r="IR63" s="988"/>
      <c r="IS63" s="988"/>
      <c r="IT63" s="988"/>
      <c r="IU63" s="988"/>
      <c r="IV63" s="988"/>
    </row>
    <row r="64" spans="2:256" ht="15.75" thickBot="1">
      <c r="B64" s="1027"/>
      <c r="C64" s="1028" t="s">
        <v>1007</v>
      </c>
      <c r="D64" s="1487"/>
      <c r="E64" s="1488"/>
      <c r="F64" s="1488"/>
      <c r="G64" s="1489"/>
      <c r="H64" s="1487"/>
      <c r="I64" s="1488"/>
      <c r="J64" s="1488"/>
      <c r="K64" s="1489"/>
      <c r="L64" s="988"/>
      <c r="M64" s="988"/>
      <c r="N64" s="988"/>
      <c r="O64" s="1001"/>
      <c r="P64" s="988"/>
      <c r="Q64" s="1001"/>
      <c r="R64" s="1001"/>
      <c r="S64" s="988"/>
      <c r="T64" s="988"/>
      <c r="U64" s="988"/>
      <c r="V64" s="988"/>
      <c r="W64" s="988"/>
      <c r="X64" s="988"/>
      <c r="Y64" s="988"/>
      <c r="Z64" s="988"/>
      <c r="AA64" s="988"/>
      <c r="AB64" s="988"/>
      <c r="AC64" s="988"/>
      <c r="AD64" s="988"/>
      <c r="AE64" s="988"/>
      <c r="AF64" s="988"/>
      <c r="AG64" s="988"/>
      <c r="AH64" s="988"/>
      <c r="AI64" s="988"/>
      <c r="AJ64" s="988"/>
      <c r="AK64" s="988"/>
      <c r="AL64" s="988"/>
      <c r="AM64" s="988"/>
      <c r="AN64" s="988"/>
      <c r="AO64" s="988"/>
      <c r="AP64" s="988"/>
      <c r="AQ64" s="988"/>
      <c r="AR64" s="988"/>
      <c r="AS64" s="988"/>
      <c r="AT64" s="988"/>
      <c r="AU64" s="988"/>
      <c r="AV64" s="988"/>
      <c r="AW64" s="988"/>
      <c r="AX64" s="988"/>
      <c r="AY64" s="988"/>
      <c r="AZ64" s="988"/>
      <c r="BA64" s="988"/>
      <c r="BB64" s="988"/>
      <c r="BC64" s="988"/>
      <c r="BD64" s="988"/>
      <c r="BE64" s="988"/>
      <c r="BF64" s="988"/>
      <c r="BG64" s="988"/>
      <c r="BH64" s="988"/>
      <c r="BI64" s="988"/>
      <c r="BJ64" s="988"/>
      <c r="BK64" s="988"/>
      <c r="BL64" s="988"/>
      <c r="BM64" s="988"/>
      <c r="BN64" s="988"/>
      <c r="BO64" s="988"/>
      <c r="BP64" s="988"/>
      <c r="BQ64" s="988"/>
      <c r="BR64" s="988"/>
      <c r="BS64" s="988"/>
      <c r="BT64" s="988"/>
      <c r="BU64" s="988"/>
      <c r="BV64" s="988"/>
      <c r="BW64" s="988"/>
      <c r="BX64" s="988"/>
      <c r="BY64" s="988"/>
      <c r="BZ64" s="988"/>
      <c r="CA64" s="988"/>
      <c r="CB64" s="988"/>
      <c r="CC64" s="988"/>
      <c r="CD64" s="988"/>
      <c r="CE64" s="988"/>
      <c r="CF64" s="988"/>
      <c r="CG64" s="988"/>
      <c r="CH64" s="988"/>
      <c r="CI64" s="988"/>
      <c r="CJ64" s="988"/>
      <c r="CK64" s="988"/>
      <c r="CL64" s="988"/>
      <c r="CM64" s="988"/>
      <c r="CN64" s="988"/>
      <c r="CO64" s="988"/>
      <c r="CP64" s="988"/>
      <c r="CQ64" s="988"/>
      <c r="CR64" s="988"/>
      <c r="CS64" s="988"/>
      <c r="CT64" s="988"/>
      <c r="CU64" s="988"/>
      <c r="CV64" s="988"/>
      <c r="CW64" s="988"/>
      <c r="CX64" s="988"/>
      <c r="CY64" s="988"/>
      <c r="CZ64" s="988"/>
      <c r="DA64" s="988"/>
      <c r="DB64" s="988"/>
      <c r="DC64" s="988"/>
      <c r="DD64" s="988"/>
      <c r="DE64" s="988"/>
      <c r="DF64" s="988"/>
      <c r="DG64" s="988"/>
      <c r="DH64" s="988"/>
      <c r="DI64" s="988"/>
      <c r="DJ64" s="988"/>
      <c r="DK64" s="988"/>
      <c r="DL64" s="988"/>
      <c r="DM64" s="988"/>
      <c r="DN64" s="988"/>
      <c r="DO64" s="988"/>
      <c r="DP64" s="988"/>
      <c r="DQ64" s="988"/>
      <c r="DR64" s="988"/>
      <c r="DS64" s="988"/>
      <c r="DT64" s="988"/>
      <c r="DU64" s="988"/>
      <c r="DV64" s="988"/>
      <c r="DW64" s="988"/>
      <c r="DX64" s="988"/>
      <c r="DY64" s="988"/>
      <c r="DZ64" s="988"/>
      <c r="EA64" s="988"/>
      <c r="EB64" s="988"/>
      <c r="EC64" s="988"/>
      <c r="ED64" s="988"/>
      <c r="EE64" s="988"/>
      <c r="EF64" s="988"/>
      <c r="EG64" s="988"/>
      <c r="EH64" s="988"/>
      <c r="EI64" s="988"/>
      <c r="EJ64" s="988"/>
      <c r="EK64" s="988"/>
      <c r="EL64" s="988"/>
      <c r="EM64" s="988"/>
      <c r="EN64" s="988"/>
      <c r="EO64" s="988"/>
      <c r="EP64" s="988"/>
      <c r="EQ64" s="988"/>
      <c r="ER64" s="988"/>
      <c r="ES64" s="988"/>
      <c r="ET64" s="988"/>
      <c r="EU64" s="988"/>
      <c r="EV64" s="988"/>
      <c r="EW64" s="988"/>
      <c r="EX64" s="988"/>
      <c r="EY64" s="988"/>
      <c r="EZ64" s="988"/>
      <c r="FA64" s="988"/>
      <c r="FB64" s="988"/>
      <c r="FC64" s="988"/>
      <c r="FD64" s="988"/>
      <c r="FE64" s="988"/>
      <c r="FF64" s="988"/>
      <c r="FG64" s="988"/>
      <c r="FH64" s="988"/>
      <c r="FI64" s="988"/>
      <c r="FJ64" s="988"/>
      <c r="FK64" s="988"/>
      <c r="FL64" s="988"/>
      <c r="FM64" s="988"/>
      <c r="FN64" s="988"/>
      <c r="FO64" s="988"/>
      <c r="FP64" s="988"/>
      <c r="FQ64" s="988"/>
      <c r="FR64" s="988"/>
      <c r="FS64" s="988"/>
      <c r="FT64" s="988"/>
      <c r="FU64" s="988"/>
      <c r="FV64" s="988"/>
      <c r="FW64" s="988"/>
      <c r="FX64" s="988"/>
      <c r="FY64" s="988"/>
      <c r="FZ64" s="988"/>
      <c r="GA64" s="988"/>
      <c r="GB64" s="988"/>
      <c r="GC64" s="988"/>
      <c r="GD64" s="988"/>
      <c r="GE64" s="988"/>
      <c r="GF64" s="988"/>
      <c r="GG64" s="988"/>
      <c r="GH64" s="988"/>
      <c r="GI64" s="988"/>
      <c r="GJ64" s="988"/>
      <c r="GK64" s="988"/>
      <c r="GL64" s="988"/>
      <c r="GM64" s="988"/>
      <c r="GN64" s="988"/>
      <c r="GO64" s="988"/>
      <c r="GP64" s="988"/>
      <c r="GQ64" s="988"/>
      <c r="GR64" s="988"/>
      <c r="GS64" s="988"/>
      <c r="GT64" s="988"/>
      <c r="GU64" s="988"/>
      <c r="GV64" s="988"/>
      <c r="GW64" s="988"/>
      <c r="GX64" s="988"/>
      <c r="GY64" s="988"/>
      <c r="GZ64" s="988"/>
      <c r="HA64" s="988"/>
      <c r="HB64" s="988"/>
      <c r="HC64" s="988"/>
      <c r="HD64" s="988"/>
      <c r="HE64" s="988"/>
      <c r="HF64" s="988"/>
      <c r="HG64" s="988"/>
      <c r="HH64" s="988"/>
      <c r="HI64" s="988"/>
      <c r="HJ64" s="988"/>
      <c r="HK64" s="988"/>
      <c r="HL64" s="988"/>
      <c r="HM64" s="988"/>
      <c r="HN64" s="988"/>
      <c r="HO64" s="988"/>
      <c r="HP64" s="988"/>
      <c r="HQ64" s="988"/>
      <c r="HR64" s="988"/>
      <c r="HS64" s="988"/>
      <c r="HT64" s="988"/>
      <c r="HU64" s="988"/>
      <c r="HV64" s="988"/>
      <c r="HW64" s="988"/>
      <c r="HX64" s="988"/>
      <c r="HY64" s="988"/>
      <c r="HZ64" s="988"/>
      <c r="IA64" s="988"/>
      <c r="IB64" s="988"/>
      <c r="IC64" s="988"/>
      <c r="ID64" s="988"/>
      <c r="IE64" s="988"/>
      <c r="IF64" s="988"/>
      <c r="IG64" s="988"/>
      <c r="IH64" s="988"/>
      <c r="II64" s="988"/>
      <c r="IJ64" s="988"/>
      <c r="IK64" s="988"/>
      <c r="IL64" s="988"/>
      <c r="IM64" s="988"/>
      <c r="IN64" s="988"/>
      <c r="IO64" s="988"/>
      <c r="IP64" s="988"/>
      <c r="IQ64" s="988"/>
      <c r="IR64" s="988"/>
      <c r="IS64" s="988"/>
      <c r="IT64" s="988"/>
      <c r="IU64" s="988"/>
      <c r="IV64" s="988"/>
    </row>
    <row r="65" spans="2:256">
      <c r="B65" s="1033" t="s">
        <v>1008</v>
      </c>
      <c r="C65" s="1034" t="s">
        <v>1009</v>
      </c>
      <c r="D65" s="1035">
        <v>16286.157499999999</v>
      </c>
      <c r="E65" s="1036">
        <v>9773.4882199999993</v>
      </c>
      <c r="F65" s="1037">
        <v>3561.55609</v>
      </c>
      <c r="G65" s="1038">
        <v>29621.201809999999</v>
      </c>
      <c r="H65" s="1035">
        <v>17679.322499999998</v>
      </c>
      <c r="I65" s="1036">
        <v>10057.27174</v>
      </c>
      <c r="J65" s="1037">
        <v>3710.6362200000008</v>
      </c>
      <c r="K65" s="1038">
        <v>31447.230459999999</v>
      </c>
      <c r="L65" s="988"/>
      <c r="M65" s="988"/>
      <c r="N65" s="988"/>
      <c r="O65" s="1001"/>
      <c r="P65" s="988"/>
      <c r="Q65" s="1001"/>
      <c r="R65" s="1001"/>
      <c r="S65" s="988"/>
      <c r="T65" s="988"/>
      <c r="U65" s="988"/>
      <c r="V65" s="988"/>
      <c r="W65" s="988"/>
      <c r="X65" s="988"/>
      <c r="Y65" s="988"/>
      <c r="Z65" s="988"/>
      <c r="AA65" s="988"/>
      <c r="AB65" s="988"/>
      <c r="AC65" s="988"/>
      <c r="AD65" s="988"/>
      <c r="AE65" s="988"/>
      <c r="AF65" s="988"/>
      <c r="AG65" s="988"/>
      <c r="AH65" s="988"/>
      <c r="AI65" s="988"/>
      <c r="AJ65" s="988"/>
      <c r="AK65" s="988"/>
      <c r="AL65" s="988"/>
      <c r="AM65" s="988"/>
      <c r="AN65" s="988"/>
      <c r="AO65" s="988"/>
      <c r="AP65" s="988"/>
      <c r="AQ65" s="988"/>
      <c r="AR65" s="988"/>
      <c r="AS65" s="988"/>
      <c r="AT65" s="988"/>
      <c r="AU65" s="988"/>
      <c r="AV65" s="988"/>
      <c r="AW65" s="988"/>
      <c r="AX65" s="988"/>
      <c r="AY65" s="988"/>
      <c r="AZ65" s="988"/>
      <c r="BA65" s="988"/>
      <c r="BB65" s="988"/>
      <c r="BC65" s="988"/>
      <c r="BD65" s="988"/>
      <c r="BE65" s="988"/>
      <c r="BF65" s="988"/>
      <c r="BG65" s="988"/>
      <c r="BH65" s="988"/>
      <c r="BI65" s="988"/>
      <c r="BJ65" s="988"/>
      <c r="BK65" s="988"/>
      <c r="BL65" s="988"/>
      <c r="BM65" s="988"/>
      <c r="BN65" s="988"/>
      <c r="BO65" s="988"/>
      <c r="BP65" s="988"/>
      <c r="BQ65" s="988"/>
      <c r="BR65" s="988"/>
      <c r="BS65" s="988"/>
      <c r="BT65" s="988"/>
      <c r="BU65" s="988"/>
      <c r="BV65" s="988"/>
      <c r="BW65" s="988"/>
      <c r="BX65" s="988"/>
      <c r="BY65" s="988"/>
      <c r="BZ65" s="988"/>
      <c r="CA65" s="988"/>
      <c r="CB65" s="988"/>
      <c r="CC65" s="988"/>
      <c r="CD65" s="988"/>
      <c r="CE65" s="988"/>
      <c r="CF65" s="988"/>
      <c r="CG65" s="988"/>
      <c r="CH65" s="988"/>
      <c r="CI65" s="988"/>
      <c r="CJ65" s="988"/>
      <c r="CK65" s="988"/>
      <c r="CL65" s="988"/>
      <c r="CM65" s="988"/>
      <c r="CN65" s="988"/>
      <c r="CO65" s="988"/>
      <c r="CP65" s="988"/>
      <c r="CQ65" s="988"/>
      <c r="CR65" s="988"/>
      <c r="CS65" s="988"/>
      <c r="CT65" s="988"/>
      <c r="CU65" s="988"/>
      <c r="CV65" s="988"/>
      <c r="CW65" s="988"/>
      <c r="CX65" s="988"/>
      <c r="CY65" s="988"/>
      <c r="CZ65" s="988"/>
      <c r="DA65" s="988"/>
      <c r="DB65" s="988"/>
      <c r="DC65" s="988"/>
      <c r="DD65" s="988"/>
      <c r="DE65" s="988"/>
      <c r="DF65" s="988"/>
      <c r="DG65" s="988"/>
      <c r="DH65" s="988"/>
      <c r="DI65" s="988"/>
      <c r="DJ65" s="988"/>
      <c r="DK65" s="988"/>
      <c r="DL65" s="988"/>
      <c r="DM65" s="988"/>
      <c r="DN65" s="988"/>
      <c r="DO65" s="988"/>
      <c r="DP65" s="988"/>
      <c r="DQ65" s="988"/>
      <c r="DR65" s="988"/>
      <c r="DS65" s="988"/>
      <c r="DT65" s="988"/>
      <c r="DU65" s="988"/>
      <c r="DV65" s="988"/>
      <c r="DW65" s="988"/>
      <c r="DX65" s="988"/>
      <c r="DY65" s="988"/>
      <c r="DZ65" s="988"/>
      <c r="EA65" s="988"/>
      <c r="EB65" s="988"/>
      <c r="EC65" s="988"/>
      <c r="ED65" s="988"/>
      <c r="EE65" s="988"/>
      <c r="EF65" s="988"/>
      <c r="EG65" s="988"/>
      <c r="EH65" s="988"/>
      <c r="EI65" s="988"/>
      <c r="EJ65" s="988"/>
      <c r="EK65" s="988"/>
      <c r="EL65" s="988"/>
      <c r="EM65" s="988"/>
      <c r="EN65" s="988"/>
      <c r="EO65" s="988"/>
      <c r="EP65" s="988"/>
      <c r="EQ65" s="988"/>
      <c r="ER65" s="988"/>
      <c r="ES65" s="988"/>
      <c r="ET65" s="988"/>
      <c r="EU65" s="988"/>
      <c r="EV65" s="988"/>
      <c r="EW65" s="988"/>
      <c r="EX65" s="988"/>
      <c r="EY65" s="988"/>
      <c r="EZ65" s="988"/>
      <c r="FA65" s="988"/>
      <c r="FB65" s="988"/>
      <c r="FC65" s="988"/>
      <c r="FD65" s="988"/>
      <c r="FE65" s="988"/>
      <c r="FF65" s="988"/>
      <c r="FG65" s="988"/>
      <c r="FH65" s="988"/>
      <c r="FI65" s="988"/>
      <c r="FJ65" s="988"/>
      <c r="FK65" s="988"/>
      <c r="FL65" s="988"/>
      <c r="FM65" s="988"/>
      <c r="FN65" s="988"/>
      <c r="FO65" s="988"/>
      <c r="FP65" s="988"/>
      <c r="FQ65" s="988"/>
      <c r="FR65" s="988"/>
      <c r="FS65" s="988"/>
      <c r="FT65" s="988"/>
      <c r="FU65" s="988"/>
      <c r="FV65" s="988"/>
      <c r="FW65" s="988"/>
      <c r="FX65" s="988"/>
      <c r="FY65" s="988"/>
      <c r="FZ65" s="988"/>
      <c r="GA65" s="988"/>
      <c r="GB65" s="988"/>
      <c r="GC65" s="988"/>
      <c r="GD65" s="988"/>
      <c r="GE65" s="988"/>
      <c r="GF65" s="988"/>
      <c r="GG65" s="988"/>
      <c r="GH65" s="988"/>
      <c r="GI65" s="988"/>
      <c r="GJ65" s="988"/>
      <c r="GK65" s="988"/>
      <c r="GL65" s="988"/>
      <c r="GM65" s="988"/>
      <c r="GN65" s="988"/>
      <c r="GO65" s="988"/>
      <c r="GP65" s="988"/>
      <c r="GQ65" s="988"/>
      <c r="GR65" s="988"/>
      <c r="GS65" s="988"/>
      <c r="GT65" s="988"/>
      <c r="GU65" s="988"/>
      <c r="GV65" s="988"/>
      <c r="GW65" s="988"/>
      <c r="GX65" s="988"/>
      <c r="GY65" s="988"/>
      <c r="GZ65" s="988"/>
      <c r="HA65" s="988"/>
      <c r="HB65" s="988"/>
      <c r="HC65" s="988"/>
      <c r="HD65" s="988"/>
      <c r="HE65" s="988"/>
      <c r="HF65" s="988"/>
      <c r="HG65" s="988"/>
      <c r="HH65" s="988"/>
      <c r="HI65" s="988"/>
      <c r="HJ65" s="988"/>
      <c r="HK65" s="988"/>
      <c r="HL65" s="988"/>
      <c r="HM65" s="988"/>
      <c r="HN65" s="988"/>
      <c r="HO65" s="988"/>
      <c r="HP65" s="988"/>
      <c r="HQ65" s="988"/>
      <c r="HR65" s="988"/>
      <c r="HS65" s="988"/>
      <c r="HT65" s="988"/>
      <c r="HU65" s="988"/>
      <c r="HV65" s="988"/>
      <c r="HW65" s="988"/>
      <c r="HX65" s="988"/>
      <c r="HY65" s="988"/>
      <c r="HZ65" s="988"/>
      <c r="IA65" s="988"/>
      <c r="IB65" s="988"/>
      <c r="IC65" s="988"/>
      <c r="ID65" s="988"/>
      <c r="IE65" s="988"/>
      <c r="IF65" s="988"/>
      <c r="IG65" s="988"/>
      <c r="IH65" s="988"/>
      <c r="II65" s="988"/>
      <c r="IJ65" s="988"/>
      <c r="IK65" s="988"/>
      <c r="IL65" s="988"/>
      <c r="IM65" s="988"/>
      <c r="IN65" s="988"/>
      <c r="IO65" s="988"/>
      <c r="IP65" s="988"/>
      <c r="IQ65" s="988"/>
      <c r="IR65" s="988"/>
      <c r="IS65" s="988"/>
      <c r="IT65" s="988"/>
      <c r="IU65" s="988"/>
      <c r="IV65" s="988"/>
    </row>
    <row r="66" spans="2:256">
      <c r="B66" s="1039" t="s">
        <v>1010</v>
      </c>
      <c r="C66" s="1040" t="s">
        <v>997</v>
      </c>
      <c r="D66" s="1004">
        <v>4224.6437000000005</v>
      </c>
      <c r="E66" s="1005">
        <v>1268.3030000000001</v>
      </c>
      <c r="F66" s="1006">
        <v>0.41599999999999998</v>
      </c>
      <c r="G66" s="1007">
        <v>5493.3627000000006</v>
      </c>
      <c r="H66" s="1004">
        <v>4647.9342999999999</v>
      </c>
      <c r="I66" s="1005">
        <v>1674.5150000000001</v>
      </c>
      <c r="J66" s="1006">
        <v>14.004</v>
      </c>
      <c r="K66" s="1007">
        <v>6336.4533000000001</v>
      </c>
      <c r="L66" s="988"/>
      <c r="M66" s="988"/>
      <c r="N66" s="988"/>
      <c r="O66" s="1001"/>
      <c r="P66" s="988"/>
      <c r="Q66" s="1001"/>
      <c r="R66" s="1001"/>
      <c r="S66" s="988"/>
      <c r="T66" s="988"/>
      <c r="U66" s="988"/>
      <c r="V66" s="988"/>
      <c r="W66" s="988"/>
      <c r="X66" s="988"/>
      <c r="Y66" s="988"/>
      <c r="Z66" s="988"/>
      <c r="AA66" s="988"/>
      <c r="AB66" s="988"/>
      <c r="AC66" s="988"/>
      <c r="AD66" s="988"/>
      <c r="AE66" s="988"/>
      <c r="AF66" s="988"/>
      <c r="AG66" s="988"/>
      <c r="AH66" s="988"/>
      <c r="AI66" s="988"/>
      <c r="AJ66" s="988"/>
      <c r="AK66" s="988"/>
      <c r="AL66" s="988"/>
      <c r="AM66" s="988"/>
      <c r="AN66" s="988"/>
      <c r="AO66" s="988"/>
      <c r="AP66" s="988"/>
      <c r="AQ66" s="988"/>
      <c r="AR66" s="988"/>
      <c r="AS66" s="988"/>
      <c r="AT66" s="988"/>
      <c r="AU66" s="988"/>
      <c r="AV66" s="988"/>
      <c r="AW66" s="988"/>
      <c r="AX66" s="988"/>
      <c r="AY66" s="988"/>
      <c r="AZ66" s="988"/>
      <c r="BA66" s="988"/>
      <c r="BB66" s="988"/>
      <c r="BC66" s="988"/>
      <c r="BD66" s="988"/>
      <c r="BE66" s="988"/>
      <c r="BF66" s="988"/>
      <c r="BG66" s="988"/>
      <c r="BH66" s="988"/>
      <c r="BI66" s="988"/>
      <c r="BJ66" s="988"/>
      <c r="BK66" s="988"/>
      <c r="BL66" s="988"/>
      <c r="BM66" s="988"/>
      <c r="BN66" s="988"/>
      <c r="BO66" s="988"/>
      <c r="BP66" s="988"/>
      <c r="BQ66" s="988"/>
      <c r="BR66" s="988"/>
      <c r="BS66" s="988"/>
      <c r="BT66" s="988"/>
      <c r="BU66" s="988"/>
      <c r="BV66" s="988"/>
      <c r="BW66" s="988"/>
      <c r="BX66" s="988"/>
      <c r="BY66" s="988"/>
      <c r="BZ66" s="988"/>
      <c r="CA66" s="988"/>
      <c r="CB66" s="988"/>
      <c r="CC66" s="988"/>
      <c r="CD66" s="988"/>
      <c r="CE66" s="988"/>
      <c r="CF66" s="988"/>
      <c r="CG66" s="988"/>
      <c r="CH66" s="988"/>
      <c r="CI66" s="988"/>
      <c r="CJ66" s="988"/>
      <c r="CK66" s="988"/>
      <c r="CL66" s="988"/>
      <c r="CM66" s="988"/>
      <c r="CN66" s="988"/>
      <c r="CO66" s="988"/>
      <c r="CP66" s="988"/>
      <c r="CQ66" s="988"/>
      <c r="CR66" s="988"/>
      <c r="CS66" s="988"/>
      <c r="CT66" s="988"/>
      <c r="CU66" s="988"/>
      <c r="CV66" s="988"/>
      <c r="CW66" s="988"/>
      <c r="CX66" s="988"/>
      <c r="CY66" s="988"/>
      <c r="CZ66" s="988"/>
      <c r="DA66" s="988"/>
      <c r="DB66" s="988"/>
      <c r="DC66" s="988"/>
      <c r="DD66" s="988"/>
      <c r="DE66" s="988"/>
      <c r="DF66" s="988"/>
      <c r="DG66" s="988"/>
      <c r="DH66" s="988"/>
      <c r="DI66" s="988"/>
      <c r="DJ66" s="988"/>
      <c r="DK66" s="988"/>
      <c r="DL66" s="988"/>
      <c r="DM66" s="988"/>
      <c r="DN66" s="988"/>
      <c r="DO66" s="988"/>
      <c r="DP66" s="988"/>
      <c r="DQ66" s="988"/>
      <c r="DR66" s="988"/>
      <c r="DS66" s="988"/>
      <c r="DT66" s="988"/>
      <c r="DU66" s="988"/>
      <c r="DV66" s="988"/>
      <c r="DW66" s="988"/>
      <c r="DX66" s="988"/>
      <c r="DY66" s="988"/>
      <c r="DZ66" s="988"/>
      <c r="EA66" s="988"/>
      <c r="EB66" s="988"/>
      <c r="EC66" s="988"/>
      <c r="ED66" s="988"/>
      <c r="EE66" s="988"/>
      <c r="EF66" s="988"/>
      <c r="EG66" s="988"/>
      <c r="EH66" s="988"/>
      <c r="EI66" s="988"/>
      <c r="EJ66" s="988"/>
      <c r="EK66" s="988"/>
      <c r="EL66" s="988"/>
      <c r="EM66" s="988"/>
      <c r="EN66" s="988"/>
      <c r="EO66" s="988"/>
      <c r="EP66" s="988"/>
      <c r="EQ66" s="988"/>
      <c r="ER66" s="988"/>
      <c r="ES66" s="988"/>
      <c r="ET66" s="988"/>
      <c r="EU66" s="988"/>
      <c r="EV66" s="988"/>
      <c r="EW66" s="988"/>
      <c r="EX66" s="988"/>
      <c r="EY66" s="988"/>
      <c r="EZ66" s="988"/>
      <c r="FA66" s="988"/>
      <c r="FB66" s="988"/>
      <c r="FC66" s="988"/>
      <c r="FD66" s="988"/>
      <c r="FE66" s="988"/>
      <c r="FF66" s="988"/>
      <c r="FG66" s="988"/>
      <c r="FH66" s="988"/>
      <c r="FI66" s="988"/>
      <c r="FJ66" s="988"/>
      <c r="FK66" s="988"/>
      <c r="FL66" s="988"/>
      <c r="FM66" s="988"/>
      <c r="FN66" s="988"/>
      <c r="FO66" s="988"/>
      <c r="FP66" s="988"/>
      <c r="FQ66" s="988"/>
      <c r="FR66" s="988"/>
      <c r="FS66" s="988"/>
      <c r="FT66" s="988"/>
      <c r="FU66" s="988"/>
      <c r="FV66" s="988"/>
      <c r="FW66" s="988"/>
      <c r="FX66" s="988"/>
      <c r="FY66" s="988"/>
      <c r="FZ66" s="988"/>
      <c r="GA66" s="988"/>
      <c r="GB66" s="988"/>
      <c r="GC66" s="988"/>
      <c r="GD66" s="988"/>
      <c r="GE66" s="988"/>
      <c r="GF66" s="988"/>
      <c r="GG66" s="988"/>
      <c r="GH66" s="988"/>
      <c r="GI66" s="988"/>
      <c r="GJ66" s="988"/>
      <c r="GK66" s="988"/>
      <c r="GL66" s="988"/>
      <c r="GM66" s="988"/>
      <c r="GN66" s="988"/>
      <c r="GO66" s="988"/>
      <c r="GP66" s="988"/>
      <c r="GQ66" s="988"/>
      <c r="GR66" s="988"/>
      <c r="GS66" s="988"/>
      <c r="GT66" s="988"/>
      <c r="GU66" s="988"/>
      <c r="GV66" s="988"/>
      <c r="GW66" s="988"/>
      <c r="GX66" s="988"/>
      <c r="GY66" s="988"/>
      <c r="GZ66" s="988"/>
      <c r="HA66" s="988"/>
      <c r="HB66" s="988"/>
      <c r="HC66" s="988"/>
      <c r="HD66" s="988"/>
      <c r="HE66" s="988"/>
      <c r="HF66" s="988"/>
      <c r="HG66" s="988"/>
      <c r="HH66" s="988"/>
      <c r="HI66" s="988"/>
      <c r="HJ66" s="988"/>
      <c r="HK66" s="988"/>
      <c r="HL66" s="988"/>
      <c r="HM66" s="988"/>
      <c r="HN66" s="988"/>
      <c r="HO66" s="988"/>
      <c r="HP66" s="988"/>
      <c r="HQ66" s="988"/>
      <c r="HR66" s="988"/>
      <c r="HS66" s="988"/>
      <c r="HT66" s="988"/>
      <c r="HU66" s="988"/>
      <c r="HV66" s="988"/>
      <c r="HW66" s="988"/>
      <c r="HX66" s="988"/>
      <c r="HY66" s="988"/>
      <c r="HZ66" s="988"/>
      <c r="IA66" s="988"/>
      <c r="IB66" s="988"/>
      <c r="IC66" s="988"/>
      <c r="ID66" s="988"/>
      <c r="IE66" s="988"/>
      <c r="IF66" s="988"/>
      <c r="IG66" s="988"/>
      <c r="IH66" s="988"/>
      <c r="II66" s="988"/>
      <c r="IJ66" s="988"/>
      <c r="IK66" s="988"/>
      <c r="IL66" s="988"/>
      <c r="IM66" s="988"/>
      <c r="IN66" s="988"/>
      <c r="IO66" s="988"/>
      <c r="IP66" s="988"/>
      <c r="IQ66" s="988"/>
      <c r="IR66" s="988"/>
      <c r="IS66" s="988"/>
      <c r="IT66" s="988"/>
      <c r="IU66" s="988"/>
      <c r="IV66" s="988"/>
    </row>
    <row r="67" spans="2:256" ht="15.75" thickBot="1">
      <c r="B67" s="1031" t="s">
        <v>1011</v>
      </c>
      <c r="C67" s="1041" t="s">
        <v>999</v>
      </c>
      <c r="D67" s="997">
        <v>0</v>
      </c>
      <c r="E67" s="998">
        <v>0</v>
      </c>
      <c r="F67" s="999">
        <v>0</v>
      </c>
      <c r="G67" s="1000">
        <v>0</v>
      </c>
      <c r="H67" s="997">
        <v>0</v>
      </c>
      <c r="I67" s="998">
        <v>0</v>
      </c>
      <c r="J67" s="999">
        <v>0</v>
      </c>
      <c r="K67" s="1000">
        <v>0</v>
      </c>
      <c r="L67" s="988"/>
      <c r="M67" s="988"/>
      <c r="N67" s="988"/>
      <c r="O67" s="1001"/>
      <c r="P67" s="988"/>
      <c r="Q67" s="1001"/>
      <c r="R67" s="1001"/>
      <c r="S67" s="988"/>
      <c r="T67" s="988"/>
      <c r="U67" s="988"/>
      <c r="V67" s="988"/>
      <c r="W67" s="988"/>
      <c r="X67" s="988"/>
      <c r="Y67" s="988"/>
      <c r="Z67" s="988"/>
      <c r="AA67" s="988"/>
      <c r="AB67" s="988"/>
      <c r="AC67" s="988"/>
      <c r="AD67" s="988"/>
      <c r="AE67" s="988"/>
      <c r="AF67" s="988"/>
      <c r="AG67" s="988"/>
      <c r="AH67" s="988"/>
      <c r="AI67" s="988"/>
      <c r="AJ67" s="988"/>
      <c r="AK67" s="988"/>
      <c r="AL67" s="988"/>
      <c r="AM67" s="988"/>
      <c r="AN67" s="988"/>
      <c r="AO67" s="988"/>
      <c r="AP67" s="988"/>
      <c r="AQ67" s="988"/>
      <c r="AR67" s="988"/>
      <c r="AS67" s="988"/>
      <c r="AT67" s="988"/>
      <c r="AU67" s="988"/>
      <c r="AV67" s="988"/>
      <c r="AW67" s="988"/>
      <c r="AX67" s="988"/>
      <c r="AY67" s="988"/>
      <c r="AZ67" s="988"/>
      <c r="BA67" s="988"/>
      <c r="BB67" s="988"/>
      <c r="BC67" s="988"/>
      <c r="BD67" s="988"/>
      <c r="BE67" s="988"/>
      <c r="BF67" s="988"/>
      <c r="BG67" s="988"/>
      <c r="BH67" s="988"/>
      <c r="BI67" s="988"/>
      <c r="BJ67" s="988"/>
      <c r="BK67" s="988"/>
      <c r="BL67" s="988"/>
      <c r="BM67" s="988"/>
      <c r="BN67" s="988"/>
      <c r="BO67" s="988"/>
      <c r="BP67" s="988"/>
      <c r="BQ67" s="988"/>
      <c r="BR67" s="988"/>
      <c r="BS67" s="988"/>
      <c r="BT67" s="988"/>
      <c r="BU67" s="988"/>
      <c r="BV67" s="988"/>
      <c r="BW67" s="988"/>
      <c r="BX67" s="988"/>
      <c r="BY67" s="988"/>
      <c r="BZ67" s="988"/>
      <c r="CA67" s="988"/>
      <c r="CB67" s="988"/>
      <c r="CC67" s="988"/>
      <c r="CD67" s="988"/>
      <c r="CE67" s="988"/>
      <c r="CF67" s="988"/>
      <c r="CG67" s="988"/>
      <c r="CH67" s="988"/>
      <c r="CI67" s="988"/>
      <c r="CJ67" s="988"/>
      <c r="CK67" s="988"/>
      <c r="CL67" s="988"/>
      <c r="CM67" s="988"/>
      <c r="CN67" s="988"/>
      <c r="CO67" s="988"/>
      <c r="CP67" s="988"/>
      <c r="CQ67" s="988"/>
      <c r="CR67" s="988"/>
      <c r="CS67" s="988"/>
      <c r="CT67" s="988"/>
      <c r="CU67" s="988"/>
      <c r="CV67" s="988"/>
      <c r="CW67" s="988"/>
      <c r="CX67" s="988"/>
      <c r="CY67" s="988"/>
      <c r="CZ67" s="988"/>
      <c r="DA67" s="988"/>
      <c r="DB67" s="988"/>
      <c r="DC67" s="988"/>
      <c r="DD67" s="988"/>
      <c r="DE67" s="988"/>
      <c r="DF67" s="988"/>
      <c r="DG67" s="988"/>
      <c r="DH67" s="988"/>
      <c r="DI67" s="988"/>
      <c r="DJ67" s="988"/>
      <c r="DK67" s="988"/>
      <c r="DL67" s="988"/>
      <c r="DM67" s="988"/>
      <c r="DN67" s="988"/>
      <c r="DO67" s="988"/>
      <c r="DP67" s="988"/>
      <c r="DQ67" s="988"/>
      <c r="DR67" s="988"/>
      <c r="DS67" s="988"/>
      <c r="DT67" s="988"/>
      <c r="DU67" s="988"/>
      <c r="DV67" s="988"/>
      <c r="DW67" s="988"/>
      <c r="DX67" s="988"/>
      <c r="DY67" s="988"/>
      <c r="DZ67" s="988"/>
      <c r="EA67" s="988"/>
      <c r="EB67" s="988"/>
      <c r="EC67" s="988"/>
      <c r="ED67" s="988"/>
      <c r="EE67" s="988"/>
      <c r="EF67" s="988"/>
      <c r="EG67" s="988"/>
      <c r="EH67" s="988"/>
      <c r="EI67" s="988"/>
      <c r="EJ67" s="988"/>
      <c r="EK67" s="988"/>
      <c r="EL67" s="988"/>
      <c r="EM67" s="988"/>
      <c r="EN67" s="988"/>
      <c r="EO67" s="988"/>
      <c r="EP67" s="988"/>
      <c r="EQ67" s="988"/>
      <c r="ER67" s="988"/>
      <c r="ES67" s="988"/>
      <c r="ET67" s="988"/>
      <c r="EU67" s="988"/>
      <c r="EV67" s="988"/>
      <c r="EW67" s="988"/>
      <c r="EX67" s="988"/>
      <c r="EY67" s="988"/>
      <c r="EZ67" s="988"/>
      <c r="FA67" s="988"/>
      <c r="FB67" s="988"/>
      <c r="FC67" s="988"/>
      <c r="FD67" s="988"/>
      <c r="FE67" s="988"/>
      <c r="FF67" s="988"/>
      <c r="FG67" s="988"/>
      <c r="FH67" s="988"/>
      <c r="FI67" s="988"/>
      <c r="FJ67" s="988"/>
      <c r="FK67" s="988"/>
      <c r="FL67" s="988"/>
      <c r="FM67" s="988"/>
      <c r="FN67" s="988"/>
      <c r="FO67" s="988"/>
      <c r="FP67" s="988"/>
      <c r="FQ67" s="988"/>
      <c r="FR67" s="988"/>
      <c r="FS67" s="988"/>
      <c r="FT67" s="988"/>
      <c r="FU67" s="988"/>
      <c r="FV67" s="988"/>
      <c r="FW67" s="988"/>
      <c r="FX67" s="988"/>
      <c r="FY67" s="988"/>
      <c r="FZ67" s="988"/>
      <c r="GA67" s="988"/>
      <c r="GB67" s="988"/>
      <c r="GC67" s="988"/>
      <c r="GD67" s="988"/>
      <c r="GE67" s="988"/>
      <c r="GF67" s="988"/>
      <c r="GG67" s="988"/>
      <c r="GH67" s="988"/>
      <c r="GI67" s="988"/>
      <c r="GJ67" s="988"/>
      <c r="GK67" s="988"/>
      <c r="GL67" s="988"/>
      <c r="GM67" s="988"/>
      <c r="GN67" s="988"/>
      <c r="GO67" s="988"/>
      <c r="GP67" s="988"/>
      <c r="GQ67" s="988"/>
      <c r="GR67" s="988"/>
      <c r="GS67" s="988"/>
      <c r="GT67" s="988"/>
      <c r="GU67" s="988"/>
      <c r="GV67" s="988"/>
      <c r="GW67" s="988"/>
      <c r="GX67" s="988"/>
      <c r="GY67" s="988"/>
      <c r="GZ67" s="988"/>
      <c r="HA67" s="988"/>
      <c r="HB67" s="988"/>
      <c r="HC67" s="988"/>
      <c r="HD67" s="988"/>
      <c r="HE67" s="988"/>
      <c r="HF67" s="988"/>
      <c r="HG67" s="988"/>
      <c r="HH67" s="988"/>
      <c r="HI67" s="988"/>
      <c r="HJ67" s="988"/>
      <c r="HK67" s="988"/>
      <c r="HL67" s="988"/>
      <c r="HM67" s="988"/>
      <c r="HN67" s="988"/>
      <c r="HO67" s="988"/>
      <c r="HP67" s="988"/>
      <c r="HQ67" s="988"/>
      <c r="HR67" s="988"/>
      <c r="HS67" s="988"/>
      <c r="HT67" s="988"/>
      <c r="HU67" s="988"/>
      <c r="HV67" s="988"/>
      <c r="HW67" s="988"/>
      <c r="HX67" s="988"/>
      <c r="HY67" s="988"/>
      <c r="HZ67" s="988"/>
      <c r="IA67" s="988"/>
      <c r="IB67" s="988"/>
      <c r="IC67" s="988"/>
      <c r="ID67" s="988"/>
      <c r="IE67" s="988"/>
      <c r="IF67" s="988"/>
      <c r="IG67" s="988"/>
      <c r="IH67" s="988"/>
      <c r="II67" s="988"/>
      <c r="IJ67" s="988"/>
      <c r="IK67" s="988"/>
      <c r="IL67" s="988"/>
      <c r="IM67" s="988"/>
      <c r="IN67" s="988"/>
      <c r="IO67" s="988"/>
      <c r="IP67" s="988"/>
      <c r="IQ67" s="988"/>
      <c r="IR67" s="988"/>
      <c r="IS67" s="988"/>
      <c r="IT67" s="988"/>
      <c r="IU67" s="988"/>
      <c r="IV67" s="988"/>
    </row>
    <row r="68" spans="2:256" ht="15.75" thickBot="1">
      <c r="B68" s="1042" t="s">
        <v>1012</v>
      </c>
      <c r="C68" s="1043" t="s">
        <v>1013</v>
      </c>
      <c r="D68" s="1044">
        <v>20510.801199999998</v>
      </c>
      <c r="E68" s="1045">
        <v>11041.791219999999</v>
      </c>
      <c r="F68" s="1046">
        <v>3561.9720899999998</v>
      </c>
      <c r="G68" s="1047">
        <v>35114.564509999997</v>
      </c>
      <c r="H68" s="1044">
        <v>22327.256799999999</v>
      </c>
      <c r="I68" s="1045">
        <v>11731.78674</v>
      </c>
      <c r="J68" s="1046">
        <v>3724.6402200000043</v>
      </c>
      <c r="K68" s="1047">
        <v>37783.68376</v>
      </c>
      <c r="L68" s="1048"/>
      <c r="M68" s="988"/>
      <c r="N68" s="988"/>
      <c r="O68" s="1001"/>
      <c r="P68" s="988"/>
      <c r="Q68" s="1001"/>
      <c r="R68" s="1001"/>
      <c r="S68" s="988"/>
      <c r="T68" s="988"/>
      <c r="U68" s="988"/>
      <c r="V68" s="988"/>
      <c r="W68" s="988"/>
      <c r="X68" s="988"/>
      <c r="Y68" s="988"/>
      <c r="Z68" s="988"/>
      <c r="AA68" s="988"/>
      <c r="AB68" s="988"/>
      <c r="AC68" s="988"/>
      <c r="AD68" s="988"/>
      <c r="AE68" s="988"/>
      <c r="AF68" s="988"/>
      <c r="AG68" s="988"/>
      <c r="AH68" s="988"/>
      <c r="AI68" s="988"/>
      <c r="AJ68" s="988"/>
      <c r="AK68" s="988"/>
      <c r="AL68" s="988"/>
      <c r="AM68" s="988"/>
      <c r="AN68" s="988"/>
      <c r="AO68" s="988"/>
      <c r="AP68" s="988"/>
      <c r="AQ68" s="988"/>
      <c r="AR68" s="988"/>
      <c r="AS68" s="988"/>
      <c r="AT68" s="988"/>
      <c r="AU68" s="988"/>
      <c r="AV68" s="988"/>
      <c r="AW68" s="988"/>
      <c r="AX68" s="988"/>
      <c r="AY68" s="988"/>
      <c r="AZ68" s="988"/>
      <c r="BA68" s="988"/>
      <c r="BB68" s="988"/>
      <c r="BC68" s="988"/>
      <c r="BD68" s="988"/>
      <c r="BE68" s="988"/>
      <c r="BF68" s="988"/>
      <c r="BG68" s="988"/>
      <c r="BH68" s="988"/>
      <c r="BI68" s="988"/>
      <c r="BJ68" s="988"/>
      <c r="BK68" s="988"/>
      <c r="BL68" s="988"/>
      <c r="BM68" s="988"/>
      <c r="BN68" s="988"/>
      <c r="BO68" s="988"/>
      <c r="BP68" s="988"/>
      <c r="BQ68" s="988"/>
      <c r="BR68" s="988"/>
      <c r="BS68" s="988"/>
      <c r="BT68" s="988"/>
      <c r="BU68" s="988"/>
      <c r="BV68" s="988"/>
      <c r="BW68" s="988"/>
      <c r="BX68" s="988"/>
      <c r="BY68" s="988"/>
      <c r="BZ68" s="988"/>
      <c r="CA68" s="988"/>
      <c r="CB68" s="988"/>
      <c r="CC68" s="988"/>
      <c r="CD68" s="988"/>
      <c r="CE68" s="988"/>
      <c r="CF68" s="988"/>
      <c r="CG68" s="988"/>
      <c r="CH68" s="988"/>
      <c r="CI68" s="988"/>
      <c r="CJ68" s="988"/>
      <c r="CK68" s="988"/>
      <c r="CL68" s="988"/>
      <c r="CM68" s="988"/>
      <c r="CN68" s="988"/>
      <c r="CO68" s="988"/>
      <c r="CP68" s="988"/>
      <c r="CQ68" s="988"/>
      <c r="CR68" s="988"/>
      <c r="CS68" s="988"/>
      <c r="CT68" s="988"/>
      <c r="CU68" s="988"/>
      <c r="CV68" s="988"/>
      <c r="CW68" s="988"/>
      <c r="CX68" s="988"/>
      <c r="CY68" s="988"/>
      <c r="CZ68" s="988"/>
      <c r="DA68" s="988"/>
      <c r="DB68" s="988"/>
      <c r="DC68" s="988"/>
      <c r="DD68" s="988"/>
      <c r="DE68" s="988"/>
      <c r="DF68" s="988"/>
      <c r="DG68" s="988"/>
      <c r="DH68" s="988"/>
      <c r="DI68" s="988"/>
      <c r="DJ68" s="988"/>
      <c r="DK68" s="988"/>
      <c r="DL68" s="988"/>
      <c r="DM68" s="988"/>
      <c r="DN68" s="988"/>
      <c r="DO68" s="988"/>
      <c r="DP68" s="988"/>
      <c r="DQ68" s="988"/>
      <c r="DR68" s="988"/>
      <c r="DS68" s="988"/>
      <c r="DT68" s="988"/>
      <c r="DU68" s="988"/>
      <c r="DV68" s="988"/>
      <c r="DW68" s="988"/>
      <c r="DX68" s="988"/>
      <c r="DY68" s="988"/>
      <c r="DZ68" s="988"/>
      <c r="EA68" s="988"/>
      <c r="EB68" s="988"/>
      <c r="EC68" s="988"/>
      <c r="ED68" s="988"/>
      <c r="EE68" s="988"/>
      <c r="EF68" s="988"/>
      <c r="EG68" s="988"/>
      <c r="EH68" s="988"/>
      <c r="EI68" s="988"/>
      <c r="EJ68" s="988"/>
      <c r="EK68" s="988"/>
      <c r="EL68" s="988"/>
      <c r="EM68" s="988"/>
      <c r="EN68" s="988"/>
      <c r="EO68" s="988"/>
      <c r="EP68" s="988"/>
      <c r="EQ68" s="988"/>
      <c r="ER68" s="988"/>
      <c r="ES68" s="988"/>
      <c r="ET68" s="988"/>
      <c r="EU68" s="988"/>
      <c r="EV68" s="988"/>
      <c r="EW68" s="988"/>
      <c r="EX68" s="988"/>
      <c r="EY68" s="988"/>
      <c r="EZ68" s="988"/>
      <c r="FA68" s="988"/>
      <c r="FB68" s="988"/>
      <c r="FC68" s="988"/>
      <c r="FD68" s="988"/>
      <c r="FE68" s="988"/>
      <c r="FF68" s="988"/>
      <c r="FG68" s="988"/>
      <c r="FH68" s="988"/>
      <c r="FI68" s="988"/>
      <c r="FJ68" s="988"/>
      <c r="FK68" s="988"/>
      <c r="FL68" s="988"/>
      <c r="FM68" s="988"/>
      <c r="FN68" s="988"/>
      <c r="FO68" s="988"/>
      <c r="FP68" s="988"/>
      <c r="FQ68" s="988"/>
      <c r="FR68" s="988"/>
      <c r="FS68" s="988"/>
      <c r="FT68" s="988"/>
      <c r="FU68" s="988"/>
      <c r="FV68" s="988"/>
      <c r="FW68" s="988"/>
      <c r="FX68" s="988"/>
      <c r="FY68" s="988"/>
      <c r="FZ68" s="988"/>
      <c r="GA68" s="988"/>
      <c r="GB68" s="988"/>
      <c r="GC68" s="988"/>
      <c r="GD68" s="988"/>
      <c r="GE68" s="988"/>
      <c r="GF68" s="988"/>
      <c r="GG68" s="988"/>
      <c r="GH68" s="988"/>
      <c r="GI68" s="988"/>
      <c r="GJ68" s="988"/>
      <c r="GK68" s="988"/>
      <c r="GL68" s="988"/>
      <c r="GM68" s="988"/>
      <c r="GN68" s="988"/>
      <c r="GO68" s="988"/>
      <c r="GP68" s="988"/>
      <c r="GQ68" s="988"/>
      <c r="GR68" s="988"/>
      <c r="GS68" s="988"/>
      <c r="GT68" s="988"/>
      <c r="GU68" s="988"/>
      <c r="GV68" s="988"/>
      <c r="GW68" s="988"/>
      <c r="GX68" s="988"/>
      <c r="GY68" s="988"/>
      <c r="GZ68" s="988"/>
      <c r="HA68" s="988"/>
      <c r="HB68" s="988"/>
      <c r="HC68" s="988"/>
      <c r="HD68" s="988"/>
      <c r="HE68" s="988"/>
      <c r="HF68" s="988"/>
      <c r="HG68" s="988"/>
      <c r="HH68" s="988"/>
      <c r="HI68" s="988"/>
      <c r="HJ68" s="988"/>
      <c r="HK68" s="988"/>
      <c r="HL68" s="988"/>
      <c r="HM68" s="988"/>
      <c r="HN68" s="988"/>
      <c r="HO68" s="988"/>
      <c r="HP68" s="988"/>
      <c r="HQ68" s="988"/>
      <c r="HR68" s="988"/>
      <c r="HS68" s="988"/>
      <c r="HT68" s="988"/>
      <c r="HU68" s="988"/>
      <c r="HV68" s="988"/>
      <c r="HW68" s="988"/>
      <c r="HX68" s="988"/>
      <c r="HY68" s="988"/>
      <c r="HZ68" s="988"/>
      <c r="IA68" s="988"/>
      <c r="IB68" s="988"/>
      <c r="IC68" s="988"/>
      <c r="ID68" s="988"/>
      <c r="IE68" s="988"/>
      <c r="IF68" s="988"/>
      <c r="IG68" s="988"/>
      <c r="IH68" s="988"/>
      <c r="II68" s="988"/>
      <c r="IJ68" s="988"/>
      <c r="IK68" s="988"/>
      <c r="IL68" s="988"/>
      <c r="IM68" s="988"/>
      <c r="IN68" s="988"/>
      <c r="IO68" s="988"/>
      <c r="IP68" s="988"/>
      <c r="IQ68" s="988"/>
      <c r="IR68" s="988"/>
      <c r="IS68" s="988"/>
      <c r="IT68" s="988"/>
      <c r="IU68" s="988"/>
      <c r="IV68" s="988"/>
    </row>
    <row r="69" spans="2:256">
      <c r="B69" s="1049"/>
      <c r="C69" s="1049"/>
      <c r="D69" s="1049"/>
      <c r="E69" s="1049"/>
      <c r="F69" s="1049"/>
      <c r="G69" s="1049"/>
      <c r="L69" s="988"/>
      <c r="M69" s="988"/>
      <c r="N69" s="988"/>
      <c r="O69" s="988"/>
      <c r="P69" s="988"/>
      <c r="Q69" s="988"/>
      <c r="R69" s="988"/>
      <c r="S69" s="988"/>
      <c r="T69" s="988"/>
      <c r="U69" s="988"/>
      <c r="V69" s="988"/>
      <c r="W69" s="988"/>
      <c r="X69" s="988"/>
      <c r="Y69" s="988"/>
      <c r="Z69" s="988"/>
      <c r="AA69" s="988"/>
      <c r="AB69" s="988"/>
      <c r="AC69" s="988"/>
      <c r="AD69" s="988"/>
      <c r="AE69" s="988"/>
      <c r="AF69" s="988"/>
      <c r="AG69" s="988"/>
      <c r="AH69" s="988"/>
      <c r="AI69" s="988"/>
      <c r="AJ69" s="988"/>
      <c r="AK69" s="988"/>
      <c r="AL69" s="988"/>
      <c r="AM69" s="988"/>
      <c r="AN69" s="988"/>
      <c r="AO69" s="988"/>
      <c r="AP69" s="988"/>
      <c r="AQ69" s="988"/>
      <c r="AR69" s="988"/>
      <c r="AS69" s="988"/>
      <c r="AT69" s="988"/>
      <c r="AU69" s="988"/>
      <c r="AV69" s="988"/>
      <c r="AW69" s="988"/>
      <c r="AX69" s="988"/>
      <c r="AY69" s="988"/>
      <c r="AZ69" s="988"/>
      <c r="BA69" s="988"/>
      <c r="BB69" s="988"/>
      <c r="BC69" s="988"/>
      <c r="BD69" s="988"/>
      <c r="BE69" s="988"/>
      <c r="BF69" s="988"/>
      <c r="BG69" s="988"/>
      <c r="BH69" s="988"/>
      <c r="BI69" s="988"/>
      <c r="BJ69" s="988"/>
      <c r="BK69" s="988"/>
      <c r="BL69" s="988"/>
      <c r="BM69" s="988"/>
      <c r="BN69" s="988"/>
      <c r="BO69" s="988"/>
      <c r="BP69" s="988"/>
      <c r="BQ69" s="988"/>
      <c r="BR69" s="988"/>
      <c r="BS69" s="988"/>
      <c r="BT69" s="988"/>
      <c r="BU69" s="988"/>
      <c r="BV69" s="988"/>
      <c r="BW69" s="988"/>
      <c r="BX69" s="988"/>
      <c r="BY69" s="988"/>
      <c r="BZ69" s="988"/>
      <c r="CA69" s="988"/>
      <c r="CB69" s="988"/>
      <c r="CC69" s="988"/>
      <c r="CD69" s="988"/>
      <c r="CE69" s="988"/>
      <c r="CF69" s="988"/>
      <c r="CG69" s="988"/>
      <c r="CH69" s="988"/>
      <c r="CI69" s="988"/>
      <c r="CJ69" s="988"/>
      <c r="CK69" s="988"/>
      <c r="CL69" s="988"/>
      <c r="CM69" s="988"/>
      <c r="CN69" s="988"/>
      <c r="CO69" s="988"/>
      <c r="CP69" s="988"/>
      <c r="CQ69" s="988"/>
      <c r="CR69" s="988"/>
      <c r="CS69" s="988"/>
      <c r="CT69" s="988"/>
      <c r="CU69" s="988"/>
      <c r="CV69" s="988"/>
      <c r="CW69" s="988"/>
      <c r="CX69" s="988"/>
      <c r="CY69" s="988"/>
      <c r="CZ69" s="988"/>
      <c r="DA69" s="988"/>
      <c r="DB69" s="988"/>
      <c r="DC69" s="988"/>
      <c r="DD69" s="988"/>
      <c r="DE69" s="988"/>
      <c r="DF69" s="988"/>
      <c r="DG69" s="988"/>
      <c r="DH69" s="988"/>
      <c r="DI69" s="988"/>
      <c r="DJ69" s="988"/>
      <c r="DK69" s="988"/>
      <c r="DL69" s="988"/>
      <c r="DM69" s="988"/>
      <c r="DN69" s="988"/>
      <c r="DO69" s="988"/>
      <c r="DP69" s="988"/>
      <c r="DQ69" s="988"/>
      <c r="DR69" s="988"/>
      <c r="DS69" s="988"/>
      <c r="DT69" s="988"/>
      <c r="DU69" s="988"/>
      <c r="DV69" s="988"/>
      <c r="DW69" s="988"/>
      <c r="DX69" s="988"/>
      <c r="DY69" s="988"/>
      <c r="DZ69" s="988"/>
      <c r="EA69" s="988"/>
      <c r="EB69" s="988"/>
      <c r="EC69" s="988"/>
      <c r="ED69" s="988"/>
      <c r="EE69" s="988"/>
      <c r="EF69" s="988"/>
      <c r="EG69" s="988"/>
      <c r="EH69" s="988"/>
      <c r="EI69" s="988"/>
      <c r="EJ69" s="988"/>
      <c r="EK69" s="988"/>
      <c r="EL69" s="988"/>
      <c r="EM69" s="988"/>
      <c r="EN69" s="988"/>
      <c r="EO69" s="988"/>
      <c r="EP69" s="988"/>
      <c r="EQ69" s="988"/>
      <c r="ER69" s="988"/>
      <c r="ES69" s="988"/>
      <c r="ET69" s="988"/>
      <c r="EU69" s="988"/>
      <c r="EV69" s="988"/>
      <c r="EW69" s="988"/>
      <c r="EX69" s="988"/>
      <c r="EY69" s="988"/>
      <c r="EZ69" s="988"/>
      <c r="FA69" s="988"/>
      <c r="FB69" s="988"/>
      <c r="FC69" s="988"/>
      <c r="FD69" s="988"/>
      <c r="FE69" s="988"/>
      <c r="FF69" s="988"/>
      <c r="FG69" s="988"/>
      <c r="FH69" s="988"/>
      <c r="FI69" s="988"/>
      <c r="FJ69" s="988"/>
      <c r="FK69" s="988"/>
      <c r="FL69" s="988"/>
      <c r="FM69" s="988"/>
      <c r="FN69" s="988"/>
      <c r="FO69" s="988"/>
      <c r="FP69" s="988"/>
      <c r="FQ69" s="988"/>
      <c r="FR69" s="988"/>
      <c r="FS69" s="988"/>
      <c r="FT69" s="988"/>
      <c r="FU69" s="988"/>
      <c r="FV69" s="988"/>
      <c r="FW69" s="988"/>
      <c r="FX69" s="988"/>
      <c r="FY69" s="988"/>
      <c r="FZ69" s="988"/>
      <c r="GA69" s="988"/>
      <c r="GB69" s="988"/>
      <c r="GC69" s="988"/>
      <c r="GD69" s="988"/>
      <c r="GE69" s="988"/>
      <c r="GF69" s="988"/>
      <c r="GG69" s="988"/>
      <c r="GH69" s="988"/>
      <c r="GI69" s="988"/>
      <c r="GJ69" s="988"/>
      <c r="GK69" s="988"/>
      <c r="GL69" s="988"/>
      <c r="GM69" s="988"/>
      <c r="GN69" s="988"/>
      <c r="GO69" s="988"/>
      <c r="GP69" s="988"/>
      <c r="GQ69" s="988"/>
      <c r="GR69" s="988"/>
      <c r="GS69" s="988"/>
      <c r="GT69" s="988"/>
      <c r="GU69" s="988"/>
      <c r="GV69" s="988"/>
      <c r="GW69" s="988"/>
      <c r="GX69" s="988"/>
      <c r="GY69" s="988"/>
      <c r="GZ69" s="988"/>
      <c r="HA69" s="988"/>
      <c r="HB69" s="988"/>
      <c r="HC69" s="988"/>
      <c r="HD69" s="988"/>
      <c r="HE69" s="988"/>
      <c r="HF69" s="988"/>
      <c r="HG69" s="988"/>
      <c r="HH69" s="988"/>
      <c r="HI69" s="988"/>
      <c r="HJ69" s="988"/>
      <c r="HK69" s="988"/>
      <c r="HL69" s="988"/>
      <c r="HM69" s="988"/>
      <c r="HN69" s="988"/>
      <c r="HO69" s="988"/>
      <c r="HP69" s="988"/>
      <c r="HQ69" s="988"/>
      <c r="HR69" s="988"/>
      <c r="HS69" s="988"/>
      <c r="HT69" s="988"/>
      <c r="HU69" s="988"/>
      <c r="HV69" s="988"/>
      <c r="HW69" s="988"/>
      <c r="HX69" s="988"/>
      <c r="HY69" s="988"/>
      <c r="HZ69" s="988"/>
      <c r="IA69" s="988"/>
      <c r="IB69" s="988"/>
      <c r="IC69" s="988"/>
      <c r="ID69" s="988"/>
      <c r="IE69" s="988"/>
      <c r="IF69" s="988"/>
      <c r="IG69" s="988"/>
      <c r="IH69" s="988"/>
      <c r="II69" s="988"/>
      <c r="IJ69" s="988"/>
      <c r="IK69" s="988"/>
      <c r="IL69" s="988"/>
      <c r="IM69" s="988"/>
      <c r="IN69" s="988"/>
      <c r="IO69" s="988"/>
      <c r="IP69" s="988"/>
      <c r="IQ69" s="988"/>
      <c r="IR69" s="988"/>
      <c r="IS69" s="988"/>
      <c r="IT69" s="988"/>
      <c r="IU69" s="988"/>
      <c r="IV69" s="988"/>
    </row>
    <row r="70" spans="2:256">
      <c r="L70" s="988"/>
      <c r="M70" s="988"/>
      <c r="N70" s="988"/>
      <c r="O70" s="988"/>
      <c r="P70" s="988"/>
      <c r="Q70" s="988"/>
      <c r="R70" s="988"/>
      <c r="S70" s="988"/>
      <c r="T70" s="988"/>
      <c r="U70" s="988"/>
      <c r="V70" s="988"/>
      <c r="W70" s="988"/>
      <c r="X70" s="988"/>
      <c r="Y70" s="988"/>
      <c r="Z70" s="988"/>
      <c r="AA70" s="988"/>
      <c r="AB70" s="988"/>
      <c r="AC70" s="988"/>
      <c r="AD70" s="988"/>
      <c r="AE70" s="988"/>
      <c r="AF70" s="988"/>
      <c r="AG70" s="988"/>
      <c r="AH70" s="988"/>
      <c r="AI70" s="988"/>
      <c r="AJ70" s="988"/>
      <c r="AK70" s="988"/>
      <c r="AL70" s="988"/>
      <c r="AM70" s="988"/>
      <c r="AN70" s="988"/>
      <c r="AO70" s="988"/>
      <c r="AP70" s="988"/>
      <c r="AQ70" s="988"/>
      <c r="AR70" s="988"/>
      <c r="AS70" s="988"/>
      <c r="AT70" s="988"/>
      <c r="AU70" s="988"/>
      <c r="AV70" s="988"/>
      <c r="AW70" s="988"/>
      <c r="AX70" s="988"/>
      <c r="AY70" s="988"/>
      <c r="AZ70" s="988"/>
      <c r="BA70" s="988"/>
      <c r="BB70" s="988"/>
      <c r="BC70" s="988"/>
      <c r="BD70" s="988"/>
      <c r="BE70" s="988"/>
      <c r="BF70" s="988"/>
      <c r="BG70" s="988"/>
      <c r="BH70" s="988"/>
      <c r="BI70" s="988"/>
      <c r="BJ70" s="988"/>
      <c r="BK70" s="988"/>
      <c r="BL70" s="988"/>
      <c r="BM70" s="988"/>
      <c r="BN70" s="988"/>
      <c r="BO70" s="988"/>
      <c r="BP70" s="988"/>
      <c r="BQ70" s="988"/>
      <c r="BR70" s="988"/>
      <c r="BS70" s="988"/>
      <c r="BT70" s="988"/>
      <c r="BU70" s="988"/>
      <c r="BV70" s="988"/>
      <c r="BW70" s="988"/>
      <c r="BX70" s="988"/>
      <c r="BY70" s="988"/>
      <c r="BZ70" s="988"/>
      <c r="CA70" s="988"/>
      <c r="CB70" s="988"/>
      <c r="CC70" s="988"/>
      <c r="CD70" s="988"/>
      <c r="CE70" s="988"/>
      <c r="CF70" s="988"/>
      <c r="CG70" s="988"/>
      <c r="CH70" s="988"/>
      <c r="CI70" s="988"/>
      <c r="CJ70" s="988"/>
      <c r="CK70" s="988"/>
      <c r="CL70" s="988"/>
      <c r="CM70" s="988"/>
      <c r="CN70" s="988"/>
      <c r="CO70" s="988"/>
      <c r="CP70" s="988"/>
      <c r="CQ70" s="988"/>
      <c r="CR70" s="988"/>
      <c r="CS70" s="988"/>
      <c r="CT70" s="988"/>
      <c r="CU70" s="988"/>
      <c r="CV70" s="988"/>
      <c r="CW70" s="988"/>
      <c r="CX70" s="988"/>
      <c r="CY70" s="988"/>
      <c r="CZ70" s="988"/>
      <c r="DA70" s="988"/>
      <c r="DB70" s="988"/>
      <c r="DC70" s="988"/>
      <c r="DD70" s="988"/>
      <c r="DE70" s="988"/>
      <c r="DF70" s="988"/>
      <c r="DG70" s="988"/>
      <c r="DH70" s="988"/>
      <c r="DI70" s="988"/>
      <c r="DJ70" s="988"/>
      <c r="DK70" s="988"/>
      <c r="DL70" s="988"/>
      <c r="DM70" s="988"/>
      <c r="DN70" s="988"/>
      <c r="DO70" s="988"/>
      <c r="DP70" s="988"/>
      <c r="DQ70" s="988"/>
      <c r="DR70" s="988"/>
      <c r="DS70" s="988"/>
      <c r="DT70" s="988"/>
      <c r="DU70" s="988"/>
      <c r="DV70" s="988"/>
      <c r="DW70" s="988"/>
      <c r="DX70" s="988"/>
      <c r="DY70" s="988"/>
      <c r="DZ70" s="988"/>
      <c r="EA70" s="988"/>
      <c r="EB70" s="988"/>
      <c r="EC70" s="988"/>
      <c r="ED70" s="988"/>
      <c r="EE70" s="988"/>
      <c r="EF70" s="988"/>
      <c r="EG70" s="988"/>
      <c r="EH70" s="988"/>
      <c r="EI70" s="988"/>
      <c r="EJ70" s="988"/>
      <c r="EK70" s="988"/>
      <c r="EL70" s="988"/>
      <c r="EM70" s="988"/>
      <c r="EN70" s="988"/>
      <c r="EO70" s="988"/>
      <c r="EP70" s="988"/>
      <c r="EQ70" s="988"/>
      <c r="ER70" s="988"/>
      <c r="ES70" s="988"/>
      <c r="ET70" s="988"/>
      <c r="EU70" s="988"/>
      <c r="EV70" s="988"/>
      <c r="EW70" s="988"/>
      <c r="EX70" s="988"/>
      <c r="EY70" s="988"/>
      <c r="EZ70" s="988"/>
      <c r="FA70" s="988"/>
      <c r="FB70" s="988"/>
      <c r="FC70" s="988"/>
      <c r="FD70" s="988"/>
      <c r="FE70" s="988"/>
      <c r="FF70" s="988"/>
      <c r="FG70" s="988"/>
      <c r="FH70" s="988"/>
      <c r="FI70" s="988"/>
      <c r="FJ70" s="988"/>
      <c r="FK70" s="988"/>
      <c r="FL70" s="988"/>
      <c r="FM70" s="988"/>
      <c r="FN70" s="988"/>
      <c r="FO70" s="988"/>
      <c r="FP70" s="988"/>
      <c r="FQ70" s="988"/>
      <c r="FR70" s="988"/>
      <c r="FS70" s="988"/>
      <c r="FT70" s="988"/>
      <c r="FU70" s="988"/>
      <c r="FV70" s="988"/>
      <c r="FW70" s="988"/>
      <c r="FX70" s="988"/>
      <c r="FY70" s="988"/>
      <c r="FZ70" s="988"/>
      <c r="GA70" s="988"/>
      <c r="GB70" s="988"/>
      <c r="GC70" s="988"/>
      <c r="GD70" s="988"/>
      <c r="GE70" s="988"/>
      <c r="GF70" s="988"/>
      <c r="GG70" s="988"/>
      <c r="GH70" s="988"/>
      <c r="GI70" s="988"/>
      <c r="GJ70" s="988"/>
      <c r="GK70" s="988"/>
      <c r="GL70" s="988"/>
      <c r="GM70" s="988"/>
      <c r="GN70" s="988"/>
      <c r="GO70" s="988"/>
      <c r="GP70" s="988"/>
      <c r="GQ70" s="988"/>
      <c r="GR70" s="988"/>
      <c r="GS70" s="988"/>
      <c r="GT70" s="988"/>
      <c r="GU70" s="988"/>
      <c r="GV70" s="988"/>
      <c r="GW70" s="988"/>
      <c r="GX70" s="988"/>
      <c r="GY70" s="988"/>
      <c r="GZ70" s="988"/>
      <c r="HA70" s="988"/>
      <c r="HB70" s="988"/>
      <c r="HC70" s="988"/>
      <c r="HD70" s="988"/>
      <c r="HE70" s="988"/>
      <c r="HF70" s="988"/>
      <c r="HG70" s="988"/>
      <c r="HH70" s="988"/>
      <c r="HI70" s="988"/>
      <c r="HJ70" s="988"/>
      <c r="HK70" s="988"/>
      <c r="HL70" s="988"/>
      <c r="HM70" s="988"/>
      <c r="HN70" s="988"/>
      <c r="HO70" s="988"/>
      <c r="HP70" s="988"/>
      <c r="HQ70" s="988"/>
      <c r="HR70" s="988"/>
      <c r="HS70" s="988"/>
      <c r="HT70" s="988"/>
      <c r="HU70" s="988"/>
      <c r="HV70" s="988"/>
      <c r="HW70" s="988"/>
      <c r="HX70" s="988"/>
      <c r="HY70" s="988"/>
      <c r="HZ70" s="988"/>
      <c r="IA70" s="988"/>
      <c r="IB70" s="988"/>
      <c r="IC70" s="988"/>
      <c r="ID70" s="988"/>
      <c r="IE70" s="988"/>
      <c r="IF70" s="988"/>
      <c r="IG70" s="988"/>
      <c r="IH70" s="988"/>
      <c r="II70" s="988"/>
      <c r="IJ70" s="988"/>
      <c r="IK70" s="988"/>
      <c r="IL70" s="988"/>
      <c r="IM70" s="988"/>
      <c r="IN70" s="988"/>
      <c r="IO70" s="988"/>
      <c r="IP70" s="988"/>
      <c r="IQ70" s="988"/>
      <c r="IR70" s="988"/>
      <c r="IS70" s="988"/>
      <c r="IT70" s="988"/>
      <c r="IU70" s="988"/>
      <c r="IV70" s="988"/>
    </row>
    <row r="71" spans="2:256">
      <c r="B71" s="1049"/>
      <c r="L71" s="988"/>
      <c r="M71" s="988"/>
      <c r="N71" s="988"/>
      <c r="O71" s="988"/>
      <c r="P71" s="988"/>
      <c r="Q71" s="988"/>
      <c r="R71" s="988"/>
      <c r="S71" s="988"/>
      <c r="T71" s="988"/>
      <c r="U71" s="988"/>
      <c r="V71" s="988"/>
      <c r="W71" s="988"/>
      <c r="X71" s="988"/>
      <c r="Y71" s="988"/>
      <c r="Z71" s="988"/>
      <c r="AA71" s="988"/>
      <c r="AB71" s="988"/>
      <c r="AC71" s="988"/>
      <c r="AD71" s="988"/>
      <c r="AE71" s="988"/>
      <c r="AF71" s="988"/>
      <c r="AG71" s="988"/>
      <c r="AH71" s="988"/>
      <c r="AI71" s="988"/>
      <c r="AJ71" s="988"/>
      <c r="AK71" s="988"/>
      <c r="AL71" s="988"/>
      <c r="AM71" s="988"/>
      <c r="AN71" s="988"/>
      <c r="AO71" s="988"/>
      <c r="AP71" s="988"/>
      <c r="AQ71" s="988"/>
      <c r="AR71" s="988"/>
      <c r="AS71" s="988"/>
      <c r="AT71" s="988"/>
      <c r="AU71" s="988"/>
      <c r="AV71" s="988"/>
      <c r="AW71" s="988"/>
      <c r="AX71" s="988"/>
      <c r="AY71" s="988"/>
      <c r="AZ71" s="988"/>
      <c r="BA71" s="988"/>
      <c r="BB71" s="988"/>
      <c r="BC71" s="988"/>
      <c r="BD71" s="988"/>
      <c r="BE71" s="988"/>
      <c r="BF71" s="988"/>
      <c r="BG71" s="988"/>
      <c r="BH71" s="988"/>
      <c r="BI71" s="988"/>
      <c r="BJ71" s="988"/>
      <c r="BK71" s="988"/>
      <c r="BL71" s="988"/>
      <c r="BM71" s="988"/>
      <c r="BN71" s="988"/>
      <c r="BO71" s="988"/>
      <c r="BP71" s="988"/>
      <c r="BQ71" s="988"/>
      <c r="BR71" s="988"/>
      <c r="BS71" s="988"/>
      <c r="BT71" s="988"/>
      <c r="BU71" s="988"/>
      <c r="BV71" s="988"/>
      <c r="BW71" s="988"/>
      <c r="BX71" s="988"/>
      <c r="BY71" s="988"/>
      <c r="BZ71" s="988"/>
      <c r="CA71" s="988"/>
      <c r="CB71" s="988"/>
      <c r="CC71" s="988"/>
      <c r="CD71" s="988"/>
      <c r="CE71" s="988"/>
      <c r="CF71" s="988"/>
      <c r="CG71" s="988"/>
      <c r="CH71" s="988"/>
      <c r="CI71" s="988"/>
      <c r="CJ71" s="988"/>
      <c r="CK71" s="988"/>
      <c r="CL71" s="988"/>
      <c r="CM71" s="988"/>
      <c r="CN71" s="988"/>
      <c r="CO71" s="988"/>
      <c r="CP71" s="988"/>
      <c r="CQ71" s="988"/>
      <c r="CR71" s="988"/>
      <c r="CS71" s="988"/>
      <c r="CT71" s="988"/>
      <c r="CU71" s="988"/>
      <c r="CV71" s="988"/>
      <c r="CW71" s="988"/>
      <c r="CX71" s="988"/>
      <c r="CY71" s="988"/>
      <c r="CZ71" s="988"/>
      <c r="DA71" s="988"/>
      <c r="DB71" s="988"/>
      <c r="DC71" s="988"/>
      <c r="DD71" s="988"/>
      <c r="DE71" s="988"/>
      <c r="DF71" s="988"/>
      <c r="DG71" s="988"/>
      <c r="DH71" s="988"/>
      <c r="DI71" s="988"/>
      <c r="DJ71" s="988"/>
      <c r="DK71" s="988"/>
      <c r="DL71" s="988"/>
      <c r="DM71" s="988"/>
      <c r="DN71" s="988"/>
      <c r="DO71" s="988"/>
      <c r="DP71" s="988"/>
      <c r="DQ71" s="988"/>
      <c r="DR71" s="988"/>
      <c r="DS71" s="988"/>
      <c r="DT71" s="988"/>
      <c r="DU71" s="988"/>
      <c r="DV71" s="988"/>
      <c r="DW71" s="988"/>
      <c r="DX71" s="988"/>
      <c r="DY71" s="988"/>
      <c r="DZ71" s="988"/>
      <c r="EA71" s="988"/>
      <c r="EB71" s="988"/>
      <c r="EC71" s="988"/>
      <c r="ED71" s="988"/>
      <c r="EE71" s="988"/>
      <c r="EF71" s="988"/>
      <c r="EG71" s="988"/>
      <c r="EH71" s="988"/>
      <c r="EI71" s="988"/>
      <c r="EJ71" s="988"/>
      <c r="EK71" s="988"/>
      <c r="EL71" s="988"/>
      <c r="EM71" s="988"/>
      <c r="EN71" s="988"/>
      <c r="EO71" s="988"/>
      <c r="EP71" s="988"/>
      <c r="EQ71" s="988"/>
      <c r="ER71" s="988"/>
      <c r="ES71" s="988"/>
      <c r="ET71" s="988"/>
      <c r="EU71" s="988"/>
      <c r="EV71" s="988"/>
      <c r="EW71" s="988"/>
      <c r="EX71" s="988"/>
      <c r="EY71" s="988"/>
      <c r="EZ71" s="988"/>
      <c r="FA71" s="988"/>
      <c r="FB71" s="988"/>
      <c r="FC71" s="988"/>
      <c r="FD71" s="988"/>
      <c r="FE71" s="988"/>
      <c r="FF71" s="988"/>
      <c r="FG71" s="988"/>
      <c r="FH71" s="988"/>
      <c r="FI71" s="988"/>
      <c r="FJ71" s="988"/>
      <c r="FK71" s="988"/>
      <c r="FL71" s="988"/>
      <c r="FM71" s="988"/>
      <c r="FN71" s="988"/>
      <c r="FO71" s="988"/>
      <c r="FP71" s="988"/>
      <c r="FQ71" s="988"/>
      <c r="FR71" s="988"/>
      <c r="FS71" s="988"/>
      <c r="FT71" s="988"/>
      <c r="FU71" s="988"/>
      <c r="FV71" s="988"/>
      <c r="FW71" s="988"/>
      <c r="FX71" s="988"/>
      <c r="FY71" s="988"/>
      <c r="FZ71" s="988"/>
      <c r="GA71" s="988"/>
      <c r="GB71" s="988"/>
      <c r="GC71" s="988"/>
      <c r="GD71" s="988"/>
      <c r="GE71" s="988"/>
      <c r="GF71" s="988"/>
      <c r="GG71" s="988"/>
      <c r="GH71" s="988"/>
      <c r="GI71" s="988"/>
      <c r="GJ71" s="988"/>
      <c r="GK71" s="988"/>
      <c r="GL71" s="988"/>
      <c r="GM71" s="988"/>
      <c r="GN71" s="988"/>
      <c r="GO71" s="988"/>
      <c r="GP71" s="988"/>
      <c r="GQ71" s="988"/>
      <c r="GR71" s="988"/>
      <c r="GS71" s="988"/>
      <c r="GT71" s="988"/>
      <c r="GU71" s="988"/>
      <c r="GV71" s="988"/>
      <c r="GW71" s="988"/>
      <c r="GX71" s="988"/>
      <c r="GY71" s="988"/>
      <c r="GZ71" s="988"/>
      <c r="HA71" s="988"/>
      <c r="HB71" s="988"/>
      <c r="HC71" s="988"/>
      <c r="HD71" s="988"/>
      <c r="HE71" s="988"/>
      <c r="HF71" s="988"/>
      <c r="HG71" s="988"/>
      <c r="HH71" s="988"/>
      <c r="HI71" s="988"/>
      <c r="HJ71" s="988"/>
      <c r="HK71" s="988"/>
      <c r="HL71" s="988"/>
      <c r="HM71" s="988"/>
      <c r="HN71" s="988"/>
      <c r="HO71" s="988"/>
      <c r="HP71" s="988"/>
      <c r="HQ71" s="988"/>
      <c r="HR71" s="988"/>
      <c r="HS71" s="988"/>
      <c r="HT71" s="988"/>
      <c r="HU71" s="988"/>
      <c r="HV71" s="988"/>
      <c r="HW71" s="988"/>
      <c r="HX71" s="988"/>
      <c r="HY71" s="988"/>
      <c r="HZ71" s="988"/>
      <c r="IA71" s="988"/>
      <c r="IB71" s="988"/>
      <c r="IC71" s="988"/>
      <c r="ID71" s="988"/>
      <c r="IE71" s="988"/>
      <c r="IF71" s="988"/>
      <c r="IG71" s="988"/>
      <c r="IH71" s="988"/>
      <c r="II71" s="988"/>
      <c r="IJ71" s="988"/>
      <c r="IK71" s="988"/>
      <c r="IL71" s="988"/>
      <c r="IM71" s="988"/>
      <c r="IN71" s="988"/>
      <c r="IO71" s="988"/>
      <c r="IP71" s="988"/>
      <c r="IQ71" s="988"/>
      <c r="IR71" s="988"/>
      <c r="IS71" s="988"/>
      <c r="IT71" s="988"/>
      <c r="IU71" s="988"/>
      <c r="IV71" s="988"/>
    </row>
    <row r="72" spans="2:256">
      <c r="B72" s="1049"/>
      <c r="L72" s="988"/>
      <c r="M72" s="988"/>
      <c r="N72" s="988"/>
      <c r="O72" s="988"/>
      <c r="P72" s="988"/>
      <c r="Q72" s="988"/>
      <c r="R72" s="988"/>
      <c r="S72" s="988"/>
      <c r="T72" s="988"/>
      <c r="U72" s="988"/>
      <c r="V72" s="988"/>
      <c r="W72" s="988"/>
      <c r="X72" s="988"/>
      <c r="Y72" s="988"/>
      <c r="Z72" s="988"/>
      <c r="AA72" s="988"/>
      <c r="AB72" s="988"/>
      <c r="AC72" s="988"/>
      <c r="AD72" s="988"/>
      <c r="AE72" s="988"/>
      <c r="AF72" s="988"/>
      <c r="AG72" s="988"/>
      <c r="AH72" s="988"/>
      <c r="AI72" s="988"/>
      <c r="AJ72" s="988"/>
      <c r="AK72" s="988"/>
      <c r="AL72" s="988"/>
      <c r="AM72" s="988"/>
      <c r="AN72" s="988"/>
      <c r="AO72" s="988"/>
      <c r="AP72" s="988"/>
      <c r="AQ72" s="988"/>
      <c r="AR72" s="988"/>
      <c r="AS72" s="988"/>
      <c r="AT72" s="988"/>
      <c r="AU72" s="988"/>
      <c r="AV72" s="988"/>
      <c r="AW72" s="988"/>
      <c r="AX72" s="988"/>
      <c r="AY72" s="988"/>
      <c r="AZ72" s="988"/>
      <c r="BA72" s="988"/>
      <c r="BB72" s="988"/>
      <c r="BC72" s="988"/>
      <c r="BD72" s="988"/>
      <c r="BE72" s="988"/>
      <c r="BF72" s="988"/>
      <c r="BG72" s="988"/>
      <c r="BH72" s="988"/>
      <c r="BI72" s="988"/>
      <c r="BJ72" s="988"/>
      <c r="BK72" s="988"/>
      <c r="BL72" s="988"/>
      <c r="BM72" s="988"/>
      <c r="BN72" s="988"/>
      <c r="BO72" s="988"/>
      <c r="BP72" s="988"/>
      <c r="BQ72" s="988"/>
      <c r="BR72" s="988"/>
      <c r="BS72" s="988"/>
      <c r="BT72" s="988"/>
      <c r="BU72" s="988"/>
      <c r="BV72" s="988"/>
      <c r="BW72" s="988"/>
      <c r="BX72" s="988"/>
      <c r="BY72" s="988"/>
      <c r="BZ72" s="988"/>
      <c r="CA72" s="988"/>
      <c r="CB72" s="988"/>
      <c r="CC72" s="988"/>
      <c r="CD72" s="988"/>
      <c r="CE72" s="988"/>
      <c r="CF72" s="988"/>
      <c r="CG72" s="988"/>
      <c r="CH72" s="988"/>
      <c r="CI72" s="988"/>
      <c r="CJ72" s="988"/>
      <c r="CK72" s="988"/>
      <c r="CL72" s="988"/>
      <c r="CM72" s="988"/>
      <c r="CN72" s="988"/>
      <c r="CO72" s="988"/>
      <c r="CP72" s="988"/>
      <c r="CQ72" s="988"/>
      <c r="CR72" s="988"/>
      <c r="CS72" s="988"/>
      <c r="CT72" s="988"/>
      <c r="CU72" s="988"/>
      <c r="CV72" s="988"/>
      <c r="CW72" s="988"/>
      <c r="CX72" s="988"/>
      <c r="CY72" s="988"/>
      <c r="CZ72" s="988"/>
      <c r="DA72" s="988"/>
      <c r="DB72" s="988"/>
      <c r="DC72" s="988"/>
      <c r="DD72" s="988"/>
      <c r="DE72" s="988"/>
      <c r="DF72" s="988"/>
      <c r="DG72" s="988"/>
      <c r="DH72" s="988"/>
      <c r="DI72" s="988"/>
      <c r="DJ72" s="988"/>
      <c r="DK72" s="988"/>
      <c r="DL72" s="988"/>
      <c r="DM72" s="988"/>
      <c r="DN72" s="988"/>
      <c r="DO72" s="988"/>
      <c r="DP72" s="988"/>
      <c r="DQ72" s="988"/>
      <c r="DR72" s="988"/>
      <c r="DS72" s="988"/>
      <c r="DT72" s="988"/>
      <c r="DU72" s="988"/>
      <c r="DV72" s="988"/>
      <c r="DW72" s="988"/>
      <c r="DX72" s="988"/>
      <c r="DY72" s="988"/>
      <c r="DZ72" s="988"/>
      <c r="EA72" s="988"/>
      <c r="EB72" s="988"/>
      <c r="EC72" s="988"/>
      <c r="ED72" s="988"/>
      <c r="EE72" s="988"/>
      <c r="EF72" s="988"/>
      <c r="EG72" s="988"/>
      <c r="EH72" s="988"/>
      <c r="EI72" s="988"/>
      <c r="EJ72" s="988"/>
      <c r="EK72" s="988"/>
      <c r="EL72" s="988"/>
      <c r="EM72" s="988"/>
      <c r="EN72" s="988"/>
      <c r="EO72" s="988"/>
      <c r="EP72" s="988"/>
      <c r="EQ72" s="988"/>
      <c r="ER72" s="988"/>
      <c r="ES72" s="988"/>
      <c r="ET72" s="988"/>
      <c r="EU72" s="988"/>
      <c r="EV72" s="988"/>
      <c r="EW72" s="988"/>
      <c r="EX72" s="988"/>
      <c r="EY72" s="988"/>
      <c r="EZ72" s="988"/>
      <c r="FA72" s="988"/>
      <c r="FB72" s="988"/>
      <c r="FC72" s="988"/>
      <c r="FD72" s="988"/>
      <c r="FE72" s="988"/>
      <c r="FF72" s="988"/>
      <c r="FG72" s="988"/>
      <c r="FH72" s="988"/>
      <c r="FI72" s="988"/>
      <c r="FJ72" s="988"/>
      <c r="FK72" s="988"/>
      <c r="FL72" s="988"/>
      <c r="FM72" s="988"/>
      <c r="FN72" s="988"/>
      <c r="FO72" s="988"/>
      <c r="FP72" s="988"/>
      <c r="FQ72" s="988"/>
      <c r="FR72" s="988"/>
      <c r="FS72" s="988"/>
      <c r="FT72" s="988"/>
      <c r="FU72" s="988"/>
      <c r="FV72" s="988"/>
      <c r="FW72" s="988"/>
      <c r="FX72" s="988"/>
      <c r="FY72" s="988"/>
      <c r="FZ72" s="988"/>
      <c r="GA72" s="988"/>
      <c r="GB72" s="988"/>
      <c r="GC72" s="988"/>
      <c r="GD72" s="988"/>
      <c r="GE72" s="988"/>
      <c r="GF72" s="988"/>
      <c r="GG72" s="988"/>
      <c r="GH72" s="988"/>
      <c r="GI72" s="988"/>
      <c r="GJ72" s="988"/>
      <c r="GK72" s="988"/>
      <c r="GL72" s="988"/>
      <c r="GM72" s="988"/>
      <c r="GN72" s="988"/>
      <c r="GO72" s="988"/>
      <c r="GP72" s="988"/>
      <c r="GQ72" s="988"/>
      <c r="GR72" s="988"/>
      <c r="GS72" s="988"/>
      <c r="GT72" s="988"/>
      <c r="GU72" s="988"/>
      <c r="GV72" s="988"/>
      <c r="GW72" s="988"/>
      <c r="GX72" s="988"/>
      <c r="GY72" s="988"/>
      <c r="GZ72" s="988"/>
      <c r="HA72" s="988"/>
      <c r="HB72" s="988"/>
      <c r="HC72" s="988"/>
      <c r="HD72" s="988"/>
      <c r="HE72" s="988"/>
      <c r="HF72" s="988"/>
      <c r="HG72" s="988"/>
      <c r="HH72" s="988"/>
      <c r="HI72" s="988"/>
      <c r="HJ72" s="988"/>
      <c r="HK72" s="988"/>
      <c r="HL72" s="988"/>
      <c r="HM72" s="988"/>
      <c r="HN72" s="988"/>
      <c r="HO72" s="988"/>
      <c r="HP72" s="988"/>
      <c r="HQ72" s="988"/>
      <c r="HR72" s="988"/>
      <c r="HS72" s="988"/>
      <c r="HT72" s="988"/>
      <c r="HU72" s="988"/>
      <c r="HV72" s="988"/>
      <c r="HW72" s="988"/>
      <c r="HX72" s="988"/>
      <c r="HY72" s="988"/>
      <c r="HZ72" s="988"/>
      <c r="IA72" s="988"/>
      <c r="IB72" s="988"/>
      <c r="IC72" s="988"/>
      <c r="ID72" s="988"/>
      <c r="IE72" s="988"/>
      <c r="IF72" s="988"/>
      <c r="IG72" s="988"/>
      <c r="IH72" s="988"/>
      <c r="II72" s="988"/>
      <c r="IJ72" s="988"/>
      <c r="IK72" s="988"/>
      <c r="IL72" s="988"/>
      <c r="IM72" s="988"/>
      <c r="IN72" s="988"/>
      <c r="IO72" s="988"/>
      <c r="IP72" s="988"/>
      <c r="IQ72" s="988"/>
      <c r="IR72" s="988"/>
      <c r="IS72" s="988"/>
      <c r="IT72" s="988"/>
      <c r="IU72" s="988"/>
      <c r="IV72" s="988"/>
    </row>
    <row r="73" spans="2:256">
      <c r="B73" s="1049"/>
      <c r="L73" s="988"/>
      <c r="M73" s="988"/>
      <c r="N73" s="988"/>
      <c r="O73" s="988"/>
      <c r="P73" s="988"/>
      <c r="Q73" s="988"/>
      <c r="R73" s="988"/>
      <c r="S73" s="988"/>
      <c r="T73" s="988"/>
      <c r="U73" s="988"/>
      <c r="V73" s="988"/>
      <c r="W73" s="988"/>
      <c r="X73" s="988"/>
      <c r="Y73" s="988"/>
      <c r="Z73" s="988"/>
      <c r="AA73" s="988"/>
      <c r="AB73" s="988"/>
      <c r="AC73" s="988"/>
      <c r="AD73" s="988"/>
      <c r="AE73" s="988"/>
      <c r="AF73" s="988"/>
      <c r="AG73" s="988"/>
      <c r="AH73" s="988"/>
      <c r="AI73" s="988"/>
      <c r="AJ73" s="988"/>
      <c r="AK73" s="988"/>
      <c r="AL73" s="988"/>
      <c r="AM73" s="988"/>
      <c r="AN73" s="988"/>
      <c r="AO73" s="988"/>
      <c r="AP73" s="988"/>
      <c r="AQ73" s="988"/>
      <c r="AR73" s="988"/>
      <c r="AS73" s="988"/>
      <c r="AT73" s="988"/>
      <c r="AU73" s="988"/>
      <c r="AV73" s="988"/>
      <c r="AW73" s="988"/>
      <c r="AX73" s="988"/>
      <c r="AY73" s="988"/>
      <c r="AZ73" s="988"/>
      <c r="BA73" s="988"/>
      <c r="BB73" s="988"/>
      <c r="BC73" s="988"/>
      <c r="BD73" s="988"/>
      <c r="BE73" s="988"/>
      <c r="BF73" s="988"/>
      <c r="BG73" s="988"/>
      <c r="BH73" s="988"/>
      <c r="BI73" s="988"/>
      <c r="BJ73" s="988"/>
      <c r="BK73" s="988"/>
      <c r="BL73" s="988"/>
      <c r="BM73" s="988"/>
      <c r="BN73" s="988"/>
      <c r="BO73" s="988"/>
      <c r="BP73" s="988"/>
      <c r="BQ73" s="988"/>
      <c r="BR73" s="988"/>
      <c r="BS73" s="988"/>
      <c r="BT73" s="988"/>
      <c r="BU73" s="988"/>
      <c r="BV73" s="988"/>
      <c r="BW73" s="988"/>
      <c r="BX73" s="988"/>
      <c r="BY73" s="988"/>
      <c r="BZ73" s="988"/>
      <c r="CA73" s="988"/>
      <c r="CB73" s="988"/>
      <c r="CC73" s="988"/>
      <c r="CD73" s="988"/>
      <c r="CE73" s="988"/>
      <c r="CF73" s="988"/>
      <c r="CG73" s="988"/>
      <c r="CH73" s="988"/>
      <c r="CI73" s="988"/>
      <c r="CJ73" s="988"/>
      <c r="CK73" s="988"/>
      <c r="CL73" s="988"/>
      <c r="CM73" s="988"/>
      <c r="CN73" s="988"/>
      <c r="CO73" s="988"/>
      <c r="CP73" s="988"/>
      <c r="CQ73" s="988"/>
      <c r="CR73" s="988"/>
      <c r="CS73" s="988"/>
      <c r="CT73" s="988"/>
      <c r="CU73" s="988"/>
      <c r="CV73" s="988"/>
      <c r="CW73" s="988"/>
      <c r="CX73" s="988"/>
      <c r="CY73" s="988"/>
      <c r="CZ73" s="988"/>
      <c r="DA73" s="988"/>
      <c r="DB73" s="988"/>
      <c r="DC73" s="988"/>
      <c r="DD73" s="988"/>
      <c r="DE73" s="988"/>
      <c r="DF73" s="988"/>
      <c r="DG73" s="988"/>
      <c r="DH73" s="988"/>
      <c r="DI73" s="988"/>
      <c r="DJ73" s="988"/>
      <c r="DK73" s="988"/>
      <c r="DL73" s="988"/>
      <c r="DM73" s="988"/>
      <c r="DN73" s="988"/>
      <c r="DO73" s="988"/>
      <c r="DP73" s="988"/>
      <c r="DQ73" s="988"/>
      <c r="DR73" s="988"/>
      <c r="DS73" s="988"/>
      <c r="DT73" s="988"/>
      <c r="DU73" s="988"/>
      <c r="DV73" s="988"/>
      <c r="DW73" s="988"/>
      <c r="DX73" s="988"/>
      <c r="DY73" s="988"/>
      <c r="DZ73" s="988"/>
      <c r="EA73" s="988"/>
      <c r="EB73" s="988"/>
      <c r="EC73" s="988"/>
      <c r="ED73" s="988"/>
      <c r="EE73" s="988"/>
      <c r="EF73" s="988"/>
      <c r="EG73" s="988"/>
      <c r="EH73" s="988"/>
      <c r="EI73" s="988"/>
      <c r="EJ73" s="988"/>
      <c r="EK73" s="988"/>
      <c r="EL73" s="988"/>
      <c r="EM73" s="988"/>
      <c r="EN73" s="988"/>
      <c r="EO73" s="988"/>
      <c r="EP73" s="988"/>
      <c r="EQ73" s="988"/>
      <c r="ER73" s="988"/>
      <c r="ES73" s="988"/>
      <c r="ET73" s="988"/>
      <c r="EU73" s="988"/>
      <c r="EV73" s="988"/>
      <c r="EW73" s="988"/>
      <c r="EX73" s="988"/>
      <c r="EY73" s="988"/>
      <c r="EZ73" s="988"/>
      <c r="FA73" s="988"/>
      <c r="FB73" s="988"/>
      <c r="FC73" s="988"/>
      <c r="FD73" s="988"/>
      <c r="FE73" s="988"/>
      <c r="FF73" s="988"/>
      <c r="FG73" s="988"/>
      <c r="FH73" s="988"/>
      <c r="FI73" s="988"/>
      <c r="FJ73" s="988"/>
      <c r="FK73" s="988"/>
      <c r="FL73" s="988"/>
      <c r="FM73" s="988"/>
      <c r="FN73" s="988"/>
      <c r="FO73" s="988"/>
      <c r="FP73" s="988"/>
      <c r="FQ73" s="988"/>
      <c r="FR73" s="988"/>
      <c r="FS73" s="988"/>
      <c r="FT73" s="988"/>
      <c r="FU73" s="988"/>
      <c r="FV73" s="988"/>
      <c r="FW73" s="988"/>
      <c r="FX73" s="988"/>
      <c r="FY73" s="988"/>
      <c r="FZ73" s="988"/>
      <c r="GA73" s="988"/>
      <c r="GB73" s="988"/>
      <c r="GC73" s="988"/>
      <c r="GD73" s="988"/>
      <c r="GE73" s="988"/>
      <c r="GF73" s="988"/>
      <c r="GG73" s="988"/>
      <c r="GH73" s="988"/>
      <c r="GI73" s="988"/>
      <c r="GJ73" s="988"/>
      <c r="GK73" s="988"/>
      <c r="GL73" s="988"/>
      <c r="GM73" s="988"/>
      <c r="GN73" s="988"/>
      <c r="GO73" s="988"/>
      <c r="GP73" s="988"/>
      <c r="GQ73" s="988"/>
      <c r="GR73" s="988"/>
      <c r="GS73" s="988"/>
      <c r="GT73" s="988"/>
      <c r="GU73" s="988"/>
      <c r="GV73" s="988"/>
      <c r="GW73" s="988"/>
      <c r="GX73" s="988"/>
      <c r="GY73" s="988"/>
      <c r="GZ73" s="988"/>
      <c r="HA73" s="988"/>
      <c r="HB73" s="988"/>
      <c r="HC73" s="988"/>
      <c r="HD73" s="988"/>
      <c r="HE73" s="988"/>
      <c r="HF73" s="988"/>
      <c r="HG73" s="988"/>
      <c r="HH73" s="988"/>
      <c r="HI73" s="988"/>
      <c r="HJ73" s="988"/>
      <c r="HK73" s="988"/>
      <c r="HL73" s="988"/>
      <c r="HM73" s="988"/>
      <c r="HN73" s="988"/>
      <c r="HO73" s="988"/>
      <c r="HP73" s="988"/>
      <c r="HQ73" s="988"/>
      <c r="HR73" s="988"/>
      <c r="HS73" s="988"/>
      <c r="HT73" s="988"/>
      <c r="HU73" s="988"/>
      <c r="HV73" s="988"/>
      <c r="HW73" s="988"/>
      <c r="HX73" s="988"/>
      <c r="HY73" s="988"/>
      <c r="HZ73" s="988"/>
      <c r="IA73" s="988"/>
      <c r="IB73" s="988"/>
      <c r="IC73" s="988"/>
      <c r="ID73" s="988"/>
      <c r="IE73" s="988"/>
      <c r="IF73" s="988"/>
      <c r="IG73" s="988"/>
      <c r="IH73" s="988"/>
      <c r="II73" s="988"/>
      <c r="IJ73" s="988"/>
      <c r="IK73" s="988"/>
      <c r="IL73" s="988"/>
      <c r="IM73" s="988"/>
      <c r="IN73" s="988"/>
      <c r="IO73" s="988"/>
      <c r="IP73" s="988"/>
      <c r="IQ73" s="988"/>
      <c r="IR73" s="988"/>
      <c r="IS73" s="988"/>
      <c r="IT73" s="988"/>
      <c r="IU73" s="988"/>
      <c r="IV73" s="988"/>
    </row>
    <row r="74" spans="2:256">
      <c r="B74" s="1049"/>
      <c r="L74" s="988"/>
      <c r="M74" s="988"/>
      <c r="N74" s="988"/>
      <c r="O74" s="988"/>
      <c r="P74" s="988"/>
      <c r="Q74" s="988"/>
      <c r="R74" s="988"/>
      <c r="S74" s="988"/>
      <c r="T74" s="988"/>
      <c r="U74" s="988"/>
      <c r="V74" s="988"/>
      <c r="W74" s="988"/>
      <c r="X74" s="988"/>
      <c r="Y74" s="988"/>
      <c r="Z74" s="988"/>
      <c r="AA74" s="988"/>
      <c r="AB74" s="988"/>
      <c r="AC74" s="988"/>
      <c r="AD74" s="988"/>
      <c r="AE74" s="988"/>
      <c r="AF74" s="988"/>
      <c r="AG74" s="988"/>
      <c r="AH74" s="988"/>
      <c r="AI74" s="988"/>
      <c r="AJ74" s="988"/>
      <c r="AK74" s="988"/>
      <c r="AL74" s="988"/>
      <c r="AM74" s="988"/>
      <c r="AN74" s="988"/>
      <c r="AO74" s="988"/>
      <c r="AP74" s="988"/>
      <c r="AQ74" s="988"/>
      <c r="AR74" s="988"/>
      <c r="AS74" s="988"/>
      <c r="AT74" s="988"/>
      <c r="AU74" s="988"/>
      <c r="AV74" s="988"/>
      <c r="AW74" s="988"/>
      <c r="AX74" s="988"/>
      <c r="AY74" s="988"/>
      <c r="AZ74" s="988"/>
      <c r="BA74" s="988"/>
      <c r="BB74" s="988"/>
      <c r="BC74" s="988"/>
      <c r="BD74" s="988"/>
      <c r="BE74" s="988"/>
      <c r="BF74" s="988"/>
      <c r="BG74" s="988"/>
      <c r="BH74" s="988"/>
      <c r="BI74" s="988"/>
      <c r="BJ74" s="988"/>
      <c r="BK74" s="988"/>
      <c r="BL74" s="988"/>
      <c r="BM74" s="988"/>
      <c r="BN74" s="988"/>
      <c r="BO74" s="988"/>
      <c r="BP74" s="988"/>
      <c r="BQ74" s="988"/>
      <c r="BR74" s="988"/>
      <c r="BS74" s="988"/>
      <c r="BT74" s="988"/>
      <c r="BU74" s="988"/>
      <c r="BV74" s="988"/>
      <c r="BW74" s="988"/>
      <c r="BX74" s="988"/>
      <c r="BY74" s="988"/>
      <c r="BZ74" s="988"/>
      <c r="CA74" s="988"/>
      <c r="CB74" s="988"/>
      <c r="CC74" s="988"/>
      <c r="CD74" s="988"/>
      <c r="CE74" s="988"/>
      <c r="CF74" s="988"/>
      <c r="CG74" s="988"/>
      <c r="CH74" s="988"/>
      <c r="CI74" s="988"/>
      <c r="CJ74" s="988"/>
      <c r="CK74" s="988"/>
      <c r="CL74" s="988"/>
      <c r="CM74" s="988"/>
      <c r="CN74" s="988"/>
      <c r="CO74" s="988"/>
      <c r="CP74" s="988"/>
      <c r="CQ74" s="988"/>
      <c r="CR74" s="988"/>
      <c r="CS74" s="988"/>
      <c r="CT74" s="988"/>
      <c r="CU74" s="988"/>
      <c r="CV74" s="988"/>
      <c r="CW74" s="988"/>
      <c r="CX74" s="988"/>
      <c r="CY74" s="988"/>
      <c r="CZ74" s="988"/>
      <c r="DA74" s="988"/>
      <c r="DB74" s="988"/>
      <c r="DC74" s="988"/>
      <c r="DD74" s="988"/>
      <c r="DE74" s="988"/>
      <c r="DF74" s="988"/>
      <c r="DG74" s="988"/>
      <c r="DH74" s="988"/>
      <c r="DI74" s="988"/>
      <c r="DJ74" s="988"/>
      <c r="DK74" s="988"/>
      <c r="DL74" s="988"/>
      <c r="DM74" s="988"/>
      <c r="DN74" s="988"/>
      <c r="DO74" s="988"/>
      <c r="DP74" s="988"/>
      <c r="DQ74" s="988"/>
      <c r="DR74" s="988"/>
      <c r="DS74" s="988"/>
      <c r="DT74" s="988"/>
      <c r="DU74" s="988"/>
      <c r="DV74" s="988"/>
      <c r="DW74" s="988"/>
      <c r="DX74" s="988"/>
      <c r="DY74" s="988"/>
      <c r="DZ74" s="988"/>
      <c r="EA74" s="988"/>
      <c r="EB74" s="988"/>
      <c r="EC74" s="988"/>
      <c r="ED74" s="988"/>
      <c r="EE74" s="988"/>
      <c r="EF74" s="988"/>
      <c r="EG74" s="988"/>
      <c r="EH74" s="988"/>
      <c r="EI74" s="988"/>
      <c r="EJ74" s="988"/>
      <c r="EK74" s="988"/>
      <c r="EL74" s="988"/>
      <c r="EM74" s="988"/>
      <c r="EN74" s="988"/>
      <c r="EO74" s="988"/>
      <c r="EP74" s="988"/>
      <c r="EQ74" s="988"/>
      <c r="ER74" s="988"/>
      <c r="ES74" s="988"/>
      <c r="ET74" s="988"/>
      <c r="EU74" s="988"/>
      <c r="EV74" s="988"/>
      <c r="EW74" s="988"/>
      <c r="EX74" s="988"/>
      <c r="EY74" s="988"/>
      <c r="EZ74" s="988"/>
      <c r="FA74" s="988"/>
      <c r="FB74" s="988"/>
      <c r="FC74" s="988"/>
      <c r="FD74" s="988"/>
      <c r="FE74" s="988"/>
      <c r="FF74" s="988"/>
      <c r="FG74" s="988"/>
      <c r="FH74" s="988"/>
      <c r="FI74" s="988"/>
      <c r="FJ74" s="988"/>
      <c r="FK74" s="988"/>
      <c r="FL74" s="988"/>
      <c r="FM74" s="988"/>
      <c r="FN74" s="988"/>
      <c r="FO74" s="988"/>
      <c r="FP74" s="988"/>
      <c r="FQ74" s="988"/>
      <c r="FR74" s="988"/>
      <c r="FS74" s="988"/>
      <c r="FT74" s="988"/>
      <c r="FU74" s="988"/>
      <c r="FV74" s="988"/>
      <c r="FW74" s="988"/>
      <c r="FX74" s="988"/>
      <c r="FY74" s="988"/>
      <c r="FZ74" s="988"/>
      <c r="GA74" s="988"/>
      <c r="GB74" s="988"/>
      <c r="GC74" s="988"/>
      <c r="GD74" s="988"/>
      <c r="GE74" s="988"/>
      <c r="GF74" s="988"/>
      <c r="GG74" s="988"/>
      <c r="GH74" s="988"/>
      <c r="GI74" s="988"/>
      <c r="GJ74" s="988"/>
      <c r="GK74" s="988"/>
      <c r="GL74" s="988"/>
      <c r="GM74" s="988"/>
      <c r="GN74" s="988"/>
      <c r="GO74" s="988"/>
      <c r="GP74" s="988"/>
      <c r="GQ74" s="988"/>
      <c r="GR74" s="988"/>
      <c r="GS74" s="988"/>
      <c r="GT74" s="988"/>
      <c r="GU74" s="988"/>
      <c r="GV74" s="988"/>
      <c r="GW74" s="988"/>
      <c r="GX74" s="988"/>
      <c r="GY74" s="988"/>
      <c r="GZ74" s="988"/>
      <c r="HA74" s="988"/>
      <c r="HB74" s="988"/>
      <c r="HC74" s="988"/>
      <c r="HD74" s="988"/>
      <c r="HE74" s="988"/>
      <c r="HF74" s="988"/>
      <c r="HG74" s="988"/>
      <c r="HH74" s="988"/>
      <c r="HI74" s="988"/>
      <c r="HJ74" s="988"/>
      <c r="HK74" s="988"/>
      <c r="HL74" s="988"/>
      <c r="HM74" s="988"/>
      <c r="HN74" s="988"/>
      <c r="HO74" s="988"/>
      <c r="HP74" s="988"/>
      <c r="HQ74" s="988"/>
      <c r="HR74" s="988"/>
      <c r="HS74" s="988"/>
      <c r="HT74" s="988"/>
      <c r="HU74" s="988"/>
      <c r="HV74" s="988"/>
      <c r="HW74" s="988"/>
      <c r="HX74" s="988"/>
      <c r="HY74" s="988"/>
      <c r="HZ74" s="988"/>
      <c r="IA74" s="988"/>
      <c r="IB74" s="988"/>
      <c r="IC74" s="988"/>
      <c r="ID74" s="988"/>
      <c r="IE74" s="988"/>
      <c r="IF74" s="988"/>
      <c r="IG74" s="988"/>
      <c r="IH74" s="988"/>
      <c r="II74" s="988"/>
      <c r="IJ74" s="988"/>
      <c r="IK74" s="988"/>
      <c r="IL74" s="988"/>
      <c r="IM74" s="988"/>
      <c r="IN74" s="988"/>
      <c r="IO74" s="988"/>
      <c r="IP74" s="988"/>
      <c r="IQ74" s="988"/>
      <c r="IR74" s="988"/>
      <c r="IS74" s="988"/>
      <c r="IT74" s="988"/>
      <c r="IU74" s="988"/>
      <c r="IV74" s="988"/>
    </row>
    <row r="75" spans="2:256">
      <c r="B75" s="1049"/>
      <c r="L75" s="988"/>
      <c r="M75" s="988"/>
      <c r="N75" s="988"/>
      <c r="O75" s="988"/>
      <c r="P75" s="988"/>
      <c r="Q75" s="988"/>
      <c r="R75" s="988"/>
      <c r="S75" s="988"/>
      <c r="T75" s="988"/>
      <c r="U75" s="988"/>
      <c r="V75" s="988"/>
      <c r="W75" s="988"/>
      <c r="X75" s="988"/>
      <c r="Y75" s="988"/>
      <c r="Z75" s="988"/>
      <c r="AA75" s="988"/>
      <c r="AB75" s="988"/>
      <c r="AC75" s="988"/>
      <c r="AD75" s="988"/>
      <c r="AE75" s="988"/>
      <c r="AF75" s="988"/>
      <c r="AG75" s="988"/>
      <c r="AH75" s="988"/>
      <c r="AI75" s="988"/>
      <c r="AJ75" s="988"/>
      <c r="AK75" s="988"/>
      <c r="AL75" s="988"/>
      <c r="AM75" s="988"/>
      <c r="AN75" s="988"/>
      <c r="AO75" s="988"/>
      <c r="AP75" s="988"/>
      <c r="AQ75" s="988"/>
      <c r="AR75" s="988"/>
      <c r="AS75" s="988"/>
      <c r="AT75" s="988"/>
      <c r="AU75" s="988"/>
      <c r="AV75" s="988"/>
      <c r="AW75" s="988"/>
      <c r="AX75" s="988"/>
      <c r="AY75" s="988"/>
      <c r="AZ75" s="988"/>
      <c r="BA75" s="988"/>
      <c r="BB75" s="988"/>
      <c r="BC75" s="988"/>
      <c r="BD75" s="988"/>
      <c r="BE75" s="988"/>
      <c r="BF75" s="988"/>
      <c r="BG75" s="988"/>
      <c r="BH75" s="988"/>
      <c r="BI75" s="988"/>
      <c r="BJ75" s="988"/>
      <c r="BK75" s="988"/>
      <c r="BL75" s="988"/>
      <c r="BM75" s="988"/>
      <c r="BN75" s="988"/>
      <c r="BO75" s="988"/>
      <c r="BP75" s="988"/>
      <c r="BQ75" s="988"/>
      <c r="BR75" s="988"/>
      <c r="BS75" s="988"/>
      <c r="BT75" s="988"/>
      <c r="BU75" s="988"/>
      <c r="BV75" s="988"/>
      <c r="BW75" s="988"/>
      <c r="BX75" s="988"/>
      <c r="BY75" s="988"/>
      <c r="BZ75" s="988"/>
      <c r="CA75" s="988"/>
      <c r="CB75" s="988"/>
      <c r="CC75" s="988"/>
      <c r="CD75" s="988"/>
      <c r="CE75" s="988"/>
      <c r="CF75" s="988"/>
      <c r="CG75" s="988"/>
      <c r="CH75" s="988"/>
      <c r="CI75" s="988"/>
      <c r="CJ75" s="988"/>
      <c r="CK75" s="988"/>
      <c r="CL75" s="988"/>
      <c r="CM75" s="988"/>
      <c r="CN75" s="988"/>
      <c r="CO75" s="988"/>
      <c r="CP75" s="988"/>
      <c r="CQ75" s="988"/>
      <c r="CR75" s="988"/>
      <c r="CS75" s="988"/>
      <c r="CT75" s="988"/>
      <c r="CU75" s="988"/>
      <c r="CV75" s="988"/>
      <c r="CW75" s="988"/>
      <c r="CX75" s="988"/>
      <c r="CY75" s="988"/>
      <c r="CZ75" s="988"/>
      <c r="DA75" s="988"/>
      <c r="DB75" s="988"/>
      <c r="DC75" s="988"/>
      <c r="DD75" s="988"/>
      <c r="DE75" s="988"/>
      <c r="DF75" s="988"/>
      <c r="DG75" s="988"/>
      <c r="DH75" s="988"/>
      <c r="DI75" s="988"/>
      <c r="DJ75" s="988"/>
      <c r="DK75" s="988"/>
      <c r="DL75" s="988"/>
      <c r="DM75" s="988"/>
      <c r="DN75" s="988"/>
      <c r="DO75" s="988"/>
      <c r="DP75" s="988"/>
      <c r="DQ75" s="988"/>
      <c r="DR75" s="988"/>
      <c r="DS75" s="988"/>
      <c r="DT75" s="988"/>
      <c r="DU75" s="988"/>
      <c r="DV75" s="988"/>
      <c r="DW75" s="988"/>
      <c r="DX75" s="988"/>
      <c r="DY75" s="988"/>
      <c r="DZ75" s="988"/>
      <c r="EA75" s="988"/>
      <c r="EB75" s="988"/>
      <c r="EC75" s="988"/>
      <c r="ED75" s="988"/>
      <c r="EE75" s="988"/>
      <c r="EF75" s="988"/>
      <c r="EG75" s="988"/>
      <c r="EH75" s="988"/>
      <c r="EI75" s="988"/>
      <c r="EJ75" s="988"/>
      <c r="EK75" s="988"/>
      <c r="EL75" s="988"/>
      <c r="EM75" s="988"/>
      <c r="EN75" s="988"/>
      <c r="EO75" s="988"/>
      <c r="EP75" s="988"/>
      <c r="EQ75" s="988"/>
      <c r="ER75" s="988"/>
      <c r="ES75" s="988"/>
      <c r="ET75" s="988"/>
      <c r="EU75" s="988"/>
      <c r="EV75" s="988"/>
      <c r="EW75" s="988"/>
      <c r="EX75" s="988"/>
      <c r="EY75" s="988"/>
      <c r="EZ75" s="988"/>
      <c r="FA75" s="988"/>
      <c r="FB75" s="988"/>
      <c r="FC75" s="988"/>
      <c r="FD75" s="988"/>
      <c r="FE75" s="988"/>
      <c r="FF75" s="988"/>
      <c r="FG75" s="988"/>
      <c r="FH75" s="988"/>
      <c r="FI75" s="988"/>
      <c r="FJ75" s="988"/>
      <c r="FK75" s="988"/>
      <c r="FL75" s="988"/>
      <c r="FM75" s="988"/>
      <c r="FN75" s="988"/>
      <c r="FO75" s="988"/>
      <c r="FP75" s="988"/>
      <c r="FQ75" s="988"/>
      <c r="FR75" s="988"/>
      <c r="FS75" s="988"/>
      <c r="FT75" s="988"/>
      <c r="FU75" s="988"/>
      <c r="FV75" s="988"/>
      <c r="FW75" s="988"/>
      <c r="FX75" s="988"/>
      <c r="FY75" s="988"/>
      <c r="FZ75" s="988"/>
      <c r="GA75" s="988"/>
      <c r="GB75" s="988"/>
      <c r="GC75" s="988"/>
      <c r="GD75" s="988"/>
      <c r="GE75" s="988"/>
      <c r="GF75" s="988"/>
      <c r="GG75" s="988"/>
      <c r="GH75" s="988"/>
      <c r="GI75" s="988"/>
      <c r="GJ75" s="988"/>
      <c r="GK75" s="988"/>
      <c r="GL75" s="988"/>
      <c r="GM75" s="988"/>
      <c r="GN75" s="988"/>
      <c r="GO75" s="988"/>
      <c r="GP75" s="988"/>
      <c r="GQ75" s="988"/>
      <c r="GR75" s="988"/>
      <c r="GS75" s="988"/>
      <c r="GT75" s="988"/>
      <c r="GU75" s="988"/>
      <c r="GV75" s="988"/>
      <c r="GW75" s="988"/>
      <c r="GX75" s="988"/>
      <c r="GY75" s="988"/>
      <c r="GZ75" s="988"/>
      <c r="HA75" s="988"/>
      <c r="HB75" s="988"/>
      <c r="HC75" s="988"/>
      <c r="HD75" s="988"/>
      <c r="HE75" s="988"/>
      <c r="HF75" s="988"/>
      <c r="HG75" s="988"/>
      <c r="HH75" s="988"/>
      <c r="HI75" s="988"/>
      <c r="HJ75" s="988"/>
      <c r="HK75" s="988"/>
      <c r="HL75" s="988"/>
      <c r="HM75" s="988"/>
      <c r="HN75" s="988"/>
      <c r="HO75" s="988"/>
      <c r="HP75" s="988"/>
      <c r="HQ75" s="988"/>
      <c r="HR75" s="988"/>
      <c r="HS75" s="988"/>
      <c r="HT75" s="988"/>
      <c r="HU75" s="988"/>
      <c r="HV75" s="988"/>
      <c r="HW75" s="988"/>
      <c r="HX75" s="988"/>
      <c r="HY75" s="988"/>
      <c r="HZ75" s="988"/>
      <c r="IA75" s="988"/>
      <c r="IB75" s="988"/>
      <c r="IC75" s="988"/>
      <c r="ID75" s="988"/>
      <c r="IE75" s="988"/>
      <c r="IF75" s="988"/>
      <c r="IG75" s="988"/>
      <c r="IH75" s="988"/>
      <c r="II75" s="988"/>
      <c r="IJ75" s="988"/>
      <c r="IK75" s="988"/>
      <c r="IL75" s="988"/>
      <c r="IM75" s="988"/>
      <c r="IN75" s="988"/>
      <c r="IO75" s="988"/>
      <c r="IP75" s="988"/>
      <c r="IQ75" s="988"/>
      <c r="IR75" s="988"/>
      <c r="IS75" s="988"/>
      <c r="IT75" s="988"/>
      <c r="IU75" s="988"/>
      <c r="IV75" s="988"/>
    </row>
    <row r="76" spans="2:256">
      <c r="B76" s="1049"/>
      <c r="L76" s="988"/>
      <c r="M76" s="988"/>
      <c r="N76" s="988"/>
      <c r="O76" s="988"/>
      <c r="P76" s="988"/>
      <c r="Q76" s="988"/>
      <c r="R76" s="988"/>
      <c r="S76" s="988"/>
      <c r="T76" s="988"/>
      <c r="U76" s="988"/>
      <c r="V76" s="988"/>
      <c r="W76" s="988"/>
      <c r="X76" s="988"/>
      <c r="Y76" s="988"/>
      <c r="Z76" s="988"/>
      <c r="AA76" s="988"/>
      <c r="AB76" s="988"/>
      <c r="AC76" s="988"/>
      <c r="AD76" s="988"/>
      <c r="AE76" s="988"/>
      <c r="AF76" s="988"/>
      <c r="AG76" s="988"/>
      <c r="AH76" s="988"/>
      <c r="AI76" s="988"/>
      <c r="AJ76" s="988"/>
      <c r="AK76" s="988"/>
      <c r="AL76" s="988"/>
      <c r="AM76" s="988"/>
      <c r="AN76" s="988"/>
      <c r="AO76" s="988"/>
      <c r="AP76" s="988"/>
      <c r="AQ76" s="988"/>
      <c r="AR76" s="988"/>
      <c r="AS76" s="988"/>
      <c r="AT76" s="988"/>
      <c r="AU76" s="988"/>
      <c r="AV76" s="988"/>
      <c r="AW76" s="988"/>
      <c r="AX76" s="988"/>
      <c r="AY76" s="988"/>
      <c r="AZ76" s="988"/>
      <c r="BA76" s="988"/>
      <c r="BB76" s="988"/>
      <c r="BC76" s="988"/>
      <c r="BD76" s="988"/>
      <c r="BE76" s="988"/>
      <c r="BF76" s="988"/>
      <c r="BG76" s="988"/>
      <c r="BH76" s="988"/>
      <c r="BI76" s="988"/>
      <c r="BJ76" s="988"/>
      <c r="BK76" s="988"/>
      <c r="BL76" s="988"/>
      <c r="BM76" s="988"/>
      <c r="BN76" s="988"/>
      <c r="BO76" s="988"/>
      <c r="BP76" s="988"/>
      <c r="BQ76" s="988"/>
      <c r="BR76" s="988"/>
      <c r="BS76" s="988"/>
      <c r="BT76" s="988"/>
      <c r="BU76" s="988"/>
      <c r="BV76" s="988"/>
      <c r="BW76" s="988"/>
      <c r="BX76" s="988"/>
      <c r="BY76" s="988"/>
      <c r="BZ76" s="988"/>
      <c r="CA76" s="988"/>
      <c r="CB76" s="988"/>
      <c r="CC76" s="988"/>
      <c r="CD76" s="988"/>
      <c r="CE76" s="988"/>
      <c r="CF76" s="988"/>
      <c r="CG76" s="988"/>
      <c r="CH76" s="988"/>
      <c r="CI76" s="988"/>
      <c r="CJ76" s="988"/>
      <c r="CK76" s="988"/>
      <c r="CL76" s="988"/>
      <c r="CM76" s="988"/>
      <c r="CN76" s="988"/>
      <c r="CO76" s="988"/>
      <c r="CP76" s="988"/>
      <c r="CQ76" s="988"/>
      <c r="CR76" s="988"/>
      <c r="CS76" s="988"/>
      <c r="CT76" s="988"/>
      <c r="CU76" s="988"/>
      <c r="CV76" s="988"/>
      <c r="CW76" s="988"/>
      <c r="CX76" s="988"/>
      <c r="CY76" s="988"/>
      <c r="CZ76" s="988"/>
      <c r="DA76" s="988"/>
      <c r="DB76" s="988"/>
      <c r="DC76" s="988"/>
      <c r="DD76" s="988"/>
      <c r="DE76" s="988"/>
      <c r="DF76" s="988"/>
      <c r="DG76" s="988"/>
      <c r="DH76" s="988"/>
      <c r="DI76" s="988"/>
      <c r="DJ76" s="988"/>
      <c r="DK76" s="988"/>
      <c r="DL76" s="988"/>
      <c r="DM76" s="988"/>
      <c r="DN76" s="988"/>
      <c r="DO76" s="988"/>
      <c r="DP76" s="988"/>
      <c r="DQ76" s="988"/>
      <c r="DR76" s="988"/>
      <c r="DS76" s="988"/>
      <c r="DT76" s="988"/>
      <c r="DU76" s="988"/>
      <c r="DV76" s="988"/>
      <c r="DW76" s="988"/>
      <c r="DX76" s="988"/>
      <c r="DY76" s="988"/>
      <c r="DZ76" s="988"/>
      <c r="EA76" s="988"/>
      <c r="EB76" s="988"/>
      <c r="EC76" s="988"/>
      <c r="ED76" s="988"/>
      <c r="EE76" s="988"/>
      <c r="EF76" s="988"/>
      <c r="EG76" s="988"/>
      <c r="EH76" s="988"/>
      <c r="EI76" s="988"/>
      <c r="EJ76" s="988"/>
      <c r="EK76" s="988"/>
      <c r="EL76" s="988"/>
      <c r="EM76" s="988"/>
      <c r="EN76" s="988"/>
      <c r="EO76" s="988"/>
      <c r="EP76" s="988"/>
      <c r="EQ76" s="988"/>
      <c r="ER76" s="988"/>
      <c r="ES76" s="988"/>
      <c r="ET76" s="988"/>
      <c r="EU76" s="988"/>
      <c r="EV76" s="988"/>
      <c r="EW76" s="988"/>
      <c r="EX76" s="988"/>
      <c r="EY76" s="988"/>
      <c r="EZ76" s="988"/>
      <c r="FA76" s="988"/>
      <c r="FB76" s="988"/>
      <c r="FC76" s="988"/>
      <c r="FD76" s="988"/>
      <c r="FE76" s="988"/>
      <c r="FF76" s="988"/>
      <c r="FG76" s="988"/>
      <c r="FH76" s="988"/>
      <c r="FI76" s="988"/>
      <c r="FJ76" s="988"/>
      <c r="FK76" s="988"/>
      <c r="FL76" s="988"/>
      <c r="FM76" s="988"/>
      <c r="FN76" s="988"/>
      <c r="FO76" s="988"/>
      <c r="FP76" s="988"/>
      <c r="FQ76" s="988"/>
      <c r="FR76" s="988"/>
      <c r="FS76" s="988"/>
      <c r="FT76" s="988"/>
      <c r="FU76" s="988"/>
      <c r="FV76" s="988"/>
      <c r="FW76" s="988"/>
      <c r="FX76" s="988"/>
      <c r="FY76" s="988"/>
      <c r="FZ76" s="988"/>
      <c r="GA76" s="988"/>
      <c r="GB76" s="988"/>
      <c r="GC76" s="988"/>
      <c r="GD76" s="988"/>
      <c r="GE76" s="988"/>
      <c r="GF76" s="988"/>
      <c r="GG76" s="988"/>
      <c r="GH76" s="988"/>
      <c r="GI76" s="988"/>
      <c r="GJ76" s="988"/>
      <c r="GK76" s="988"/>
      <c r="GL76" s="988"/>
      <c r="GM76" s="988"/>
      <c r="GN76" s="988"/>
      <c r="GO76" s="988"/>
      <c r="GP76" s="988"/>
      <c r="GQ76" s="988"/>
      <c r="GR76" s="988"/>
      <c r="GS76" s="988"/>
      <c r="GT76" s="988"/>
      <c r="GU76" s="988"/>
      <c r="GV76" s="988"/>
      <c r="GW76" s="988"/>
      <c r="GX76" s="988"/>
      <c r="GY76" s="988"/>
      <c r="GZ76" s="988"/>
      <c r="HA76" s="988"/>
      <c r="HB76" s="988"/>
      <c r="HC76" s="988"/>
      <c r="HD76" s="988"/>
      <c r="HE76" s="988"/>
      <c r="HF76" s="988"/>
      <c r="HG76" s="988"/>
      <c r="HH76" s="988"/>
      <c r="HI76" s="988"/>
      <c r="HJ76" s="988"/>
      <c r="HK76" s="988"/>
      <c r="HL76" s="988"/>
      <c r="HM76" s="988"/>
      <c r="HN76" s="988"/>
      <c r="HO76" s="988"/>
      <c r="HP76" s="988"/>
      <c r="HQ76" s="988"/>
      <c r="HR76" s="988"/>
      <c r="HS76" s="988"/>
      <c r="HT76" s="988"/>
      <c r="HU76" s="988"/>
      <c r="HV76" s="988"/>
      <c r="HW76" s="988"/>
      <c r="HX76" s="988"/>
      <c r="HY76" s="988"/>
      <c r="HZ76" s="988"/>
      <c r="IA76" s="988"/>
      <c r="IB76" s="988"/>
      <c r="IC76" s="988"/>
      <c r="ID76" s="988"/>
      <c r="IE76" s="988"/>
      <c r="IF76" s="988"/>
      <c r="IG76" s="988"/>
      <c r="IH76" s="988"/>
      <c r="II76" s="988"/>
      <c r="IJ76" s="988"/>
      <c r="IK76" s="988"/>
      <c r="IL76" s="988"/>
      <c r="IM76" s="988"/>
      <c r="IN76" s="988"/>
      <c r="IO76" s="988"/>
      <c r="IP76" s="988"/>
      <c r="IQ76" s="988"/>
      <c r="IR76" s="988"/>
      <c r="IS76" s="988"/>
      <c r="IT76" s="988"/>
      <c r="IU76" s="988"/>
      <c r="IV76" s="988"/>
    </row>
    <row r="77" spans="2:256">
      <c r="B77" s="1049"/>
      <c r="L77" s="988"/>
      <c r="M77" s="988"/>
      <c r="N77" s="988"/>
      <c r="O77" s="988"/>
      <c r="P77" s="988"/>
      <c r="Q77" s="988"/>
      <c r="R77" s="988"/>
      <c r="S77" s="988"/>
      <c r="T77" s="988"/>
      <c r="U77" s="988"/>
      <c r="V77" s="988"/>
      <c r="W77" s="988"/>
      <c r="X77" s="988"/>
      <c r="Y77" s="988"/>
      <c r="Z77" s="988"/>
      <c r="AA77" s="988"/>
      <c r="AB77" s="988"/>
      <c r="AC77" s="988"/>
      <c r="AD77" s="988"/>
      <c r="AE77" s="988"/>
      <c r="AF77" s="988"/>
      <c r="AG77" s="988"/>
      <c r="AH77" s="988"/>
      <c r="AI77" s="988"/>
      <c r="AJ77" s="988"/>
      <c r="AK77" s="988"/>
      <c r="AL77" s="988"/>
      <c r="AM77" s="988"/>
      <c r="AN77" s="988"/>
      <c r="AO77" s="988"/>
      <c r="AP77" s="988"/>
      <c r="AQ77" s="988"/>
      <c r="AR77" s="988"/>
      <c r="AS77" s="988"/>
      <c r="AT77" s="988"/>
      <c r="AU77" s="988"/>
      <c r="AV77" s="988"/>
      <c r="AW77" s="988"/>
      <c r="AX77" s="988"/>
      <c r="AY77" s="988"/>
      <c r="AZ77" s="988"/>
      <c r="BA77" s="988"/>
      <c r="BB77" s="988"/>
      <c r="BC77" s="988"/>
      <c r="BD77" s="988"/>
      <c r="BE77" s="988"/>
      <c r="BF77" s="988"/>
      <c r="BG77" s="988"/>
      <c r="BH77" s="988"/>
      <c r="BI77" s="988"/>
      <c r="BJ77" s="988"/>
      <c r="BK77" s="988"/>
      <c r="BL77" s="988"/>
      <c r="BM77" s="988"/>
      <c r="BN77" s="988"/>
      <c r="BO77" s="988"/>
      <c r="BP77" s="988"/>
      <c r="BQ77" s="988"/>
      <c r="BR77" s="988"/>
      <c r="BS77" s="988"/>
      <c r="BT77" s="988"/>
      <c r="BU77" s="988"/>
      <c r="BV77" s="988"/>
      <c r="BW77" s="988"/>
      <c r="BX77" s="988"/>
      <c r="BY77" s="988"/>
      <c r="BZ77" s="988"/>
      <c r="CA77" s="988"/>
      <c r="CB77" s="988"/>
      <c r="CC77" s="988"/>
      <c r="CD77" s="988"/>
      <c r="CE77" s="988"/>
      <c r="CF77" s="988"/>
      <c r="CG77" s="988"/>
      <c r="CH77" s="988"/>
      <c r="CI77" s="988"/>
      <c r="CJ77" s="988"/>
      <c r="CK77" s="988"/>
      <c r="CL77" s="988"/>
      <c r="CM77" s="988"/>
      <c r="CN77" s="988"/>
      <c r="CO77" s="988"/>
      <c r="CP77" s="988"/>
      <c r="CQ77" s="988"/>
      <c r="CR77" s="988"/>
      <c r="CS77" s="988"/>
      <c r="CT77" s="988"/>
      <c r="CU77" s="988"/>
      <c r="CV77" s="988"/>
      <c r="CW77" s="988"/>
      <c r="CX77" s="988"/>
      <c r="CY77" s="988"/>
      <c r="CZ77" s="988"/>
      <c r="DA77" s="988"/>
      <c r="DB77" s="988"/>
      <c r="DC77" s="988"/>
      <c r="DD77" s="988"/>
      <c r="DE77" s="988"/>
      <c r="DF77" s="988"/>
      <c r="DG77" s="988"/>
      <c r="DH77" s="988"/>
      <c r="DI77" s="988"/>
      <c r="DJ77" s="988"/>
      <c r="DK77" s="988"/>
      <c r="DL77" s="988"/>
      <c r="DM77" s="988"/>
      <c r="DN77" s="988"/>
      <c r="DO77" s="988"/>
      <c r="DP77" s="988"/>
      <c r="DQ77" s="988"/>
      <c r="DR77" s="988"/>
      <c r="DS77" s="988"/>
      <c r="DT77" s="988"/>
      <c r="DU77" s="988"/>
      <c r="DV77" s="988"/>
      <c r="DW77" s="988"/>
      <c r="DX77" s="988"/>
      <c r="DY77" s="988"/>
      <c r="DZ77" s="988"/>
      <c r="EA77" s="988"/>
      <c r="EB77" s="988"/>
      <c r="EC77" s="988"/>
      <c r="ED77" s="988"/>
      <c r="EE77" s="988"/>
      <c r="EF77" s="988"/>
      <c r="EG77" s="988"/>
      <c r="EH77" s="988"/>
      <c r="EI77" s="988"/>
      <c r="EJ77" s="988"/>
      <c r="EK77" s="988"/>
      <c r="EL77" s="988"/>
      <c r="EM77" s="988"/>
      <c r="EN77" s="988"/>
      <c r="EO77" s="988"/>
      <c r="EP77" s="988"/>
      <c r="EQ77" s="988"/>
      <c r="ER77" s="988"/>
      <c r="ES77" s="988"/>
      <c r="ET77" s="988"/>
      <c r="EU77" s="988"/>
      <c r="EV77" s="988"/>
      <c r="EW77" s="988"/>
      <c r="EX77" s="988"/>
      <c r="EY77" s="988"/>
      <c r="EZ77" s="988"/>
      <c r="FA77" s="988"/>
      <c r="FB77" s="988"/>
      <c r="FC77" s="988"/>
      <c r="FD77" s="988"/>
      <c r="FE77" s="988"/>
      <c r="FF77" s="988"/>
      <c r="FG77" s="988"/>
      <c r="FH77" s="988"/>
      <c r="FI77" s="988"/>
      <c r="FJ77" s="988"/>
      <c r="FK77" s="988"/>
      <c r="FL77" s="988"/>
      <c r="FM77" s="988"/>
      <c r="FN77" s="988"/>
      <c r="FO77" s="988"/>
      <c r="FP77" s="988"/>
      <c r="FQ77" s="988"/>
      <c r="FR77" s="988"/>
      <c r="FS77" s="988"/>
      <c r="FT77" s="988"/>
      <c r="FU77" s="988"/>
      <c r="FV77" s="988"/>
      <c r="FW77" s="988"/>
      <c r="FX77" s="988"/>
      <c r="FY77" s="988"/>
      <c r="FZ77" s="988"/>
      <c r="GA77" s="988"/>
      <c r="GB77" s="988"/>
      <c r="GC77" s="988"/>
      <c r="GD77" s="988"/>
      <c r="GE77" s="988"/>
      <c r="GF77" s="988"/>
      <c r="GG77" s="988"/>
      <c r="GH77" s="988"/>
      <c r="GI77" s="988"/>
      <c r="GJ77" s="988"/>
      <c r="GK77" s="988"/>
      <c r="GL77" s="988"/>
      <c r="GM77" s="988"/>
      <c r="GN77" s="988"/>
      <c r="GO77" s="988"/>
      <c r="GP77" s="988"/>
      <c r="GQ77" s="988"/>
      <c r="GR77" s="988"/>
      <c r="GS77" s="988"/>
      <c r="GT77" s="988"/>
      <c r="GU77" s="988"/>
      <c r="GV77" s="988"/>
      <c r="GW77" s="988"/>
      <c r="GX77" s="988"/>
      <c r="GY77" s="988"/>
      <c r="GZ77" s="988"/>
      <c r="HA77" s="988"/>
      <c r="HB77" s="988"/>
      <c r="HC77" s="988"/>
      <c r="HD77" s="988"/>
      <c r="HE77" s="988"/>
      <c r="HF77" s="988"/>
      <c r="HG77" s="988"/>
      <c r="HH77" s="988"/>
      <c r="HI77" s="988"/>
      <c r="HJ77" s="988"/>
      <c r="HK77" s="988"/>
      <c r="HL77" s="988"/>
      <c r="HM77" s="988"/>
      <c r="HN77" s="988"/>
      <c r="HO77" s="988"/>
      <c r="HP77" s="988"/>
      <c r="HQ77" s="988"/>
      <c r="HR77" s="988"/>
      <c r="HS77" s="988"/>
      <c r="HT77" s="988"/>
      <c r="HU77" s="988"/>
      <c r="HV77" s="988"/>
      <c r="HW77" s="988"/>
      <c r="HX77" s="988"/>
      <c r="HY77" s="988"/>
      <c r="HZ77" s="988"/>
      <c r="IA77" s="988"/>
      <c r="IB77" s="988"/>
      <c r="IC77" s="988"/>
      <c r="ID77" s="988"/>
      <c r="IE77" s="988"/>
      <c r="IF77" s="988"/>
      <c r="IG77" s="988"/>
      <c r="IH77" s="988"/>
      <c r="II77" s="988"/>
      <c r="IJ77" s="988"/>
      <c r="IK77" s="988"/>
      <c r="IL77" s="988"/>
      <c r="IM77" s="988"/>
      <c r="IN77" s="988"/>
      <c r="IO77" s="988"/>
      <c r="IP77" s="988"/>
      <c r="IQ77" s="988"/>
      <c r="IR77" s="988"/>
      <c r="IS77" s="988"/>
      <c r="IT77" s="988"/>
      <c r="IU77" s="988"/>
      <c r="IV77" s="988"/>
    </row>
    <row r="78" spans="2:256">
      <c r="B78" s="1049"/>
      <c r="L78" s="988"/>
      <c r="M78" s="988"/>
      <c r="N78" s="988"/>
      <c r="O78" s="988"/>
      <c r="P78" s="988"/>
      <c r="Q78" s="988"/>
      <c r="R78" s="988"/>
      <c r="S78" s="988"/>
      <c r="T78" s="988"/>
      <c r="U78" s="988"/>
      <c r="V78" s="988"/>
      <c r="W78" s="988"/>
      <c r="X78" s="988"/>
      <c r="Y78" s="988"/>
      <c r="Z78" s="988"/>
      <c r="AA78" s="988"/>
      <c r="AB78" s="988"/>
      <c r="AC78" s="988"/>
      <c r="AD78" s="988"/>
      <c r="AE78" s="988"/>
      <c r="AF78" s="988"/>
      <c r="AG78" s="988"/>
      <c r="AH78" s="988"/>
      <c r="AI78" s="988"/>
      <c r="AJ78" s="988"/>
      <c r="AK78" s="988"/>
      <c r="AL78" s="988"/>
      <c r="AM78" s="988"/>
      <c r="AN78" s="988"/>
      <c r="AO78" s="988"/>
      <c r="AP78" s="988"/>
      <c r="AQ78" s="988"/>
      <c r="AR78" s="988"/>
      <c r="AS78" s="988"/>
      <c r="AT78" s="988"/>
      <c r="AU78" s="988"/>
      <c r="AV78" s="988"/>
      <c r="AW78" s="988"/>
      <c r="AX78" s="988"/>
      <c r="AY78" s="988"/>
      <c r="AZ78" s="988"/>
      <c r="BA78" s="988"/>
      <c r="BB78" s="988"/>
      <c r="BC78" s="988"/>
      <c r="BD78" s="988"/>
      <c r="BE78" s="988"/>
      <c r="BF78" s="988"/>
      <c r="BG78" s="988"/>
      <c r="BH78" s="988"/>
      <c r="BI78" s="988"/>
      <c r="BJ78" s="988"/>
      <c r="BK78" s="988"/>
      <c r="BL78" s="988"/>
      <c r="BM78" s="988"/>
      <c r="BN78" s="988"/>
      <c r="BO78" s="988"/>
      <c r="BP78" s="988"/>
      <c r="BQ78" s="988"/>
      <c r="BR78" s="988"/>
      <c r="BS78" s="988"/>
      <c r="BT78" s="988"/>
      <c r="BU78" s="988"/>
      <c r="BV78" s="988"/>
      <c r="BW78" s="988"/>
      <c r="BX78" s="988"/>
      <c r="BY78" s="988"/>
      <c r="BZ78" s="988"/>
      <c r="CA78" s="988"/>
      <c r="CB78" s="988"/>
      <c r="CC78" s="988"/>
      <c r="CD78" s="988"/>
      <c r="CE78" s="988"/>
      <c r="CF78" s="988"/>
      <c r="CG78" s="988"/>
      <c r="CH78" s="988"/>
      <c r="CI78" s="988"/>
      <c r="CJ78" s="988"/>
      <c r="CK78" s="988"/>
      <c r="CL78" s="988"/>
      <c r="CM78" s="988"/>
      <c r="CN78" s="988"/>
      <c r="CO78" s="988"/>
      <c r="CP78" s="988"/>
      <c r="CQ78" s="988"/>
      <c r="CR78" s="988"/>
      <c r="CS78" s="988"/>
      <c r="CT78" s="988"/>
      <c r="CU78" s="988"/>
      <c r="CV78" s="988"/>
      <c r="CW78" s="988"/>
      <c r="CX78" s="988"/>
      <c r="CY78" s="988"/>
      <c r="CZ78" s="988"/>
      <c r="DA78" s="988"/>
      <c r="DB78" s="988"/>
      <c r="DC78" s="988"/>
      <c r="DD78" s="988"/>
      <c r="DE78" s="988"/>
      <c r="DF78" s="988"/>
      <c r="DG78" s="988"/>
      <c r="DH78" s="988"/>
      <c r="DI78" s="988"/>
      <c r="DJ78" s="988"/>
      <c r="DK78" s="988"/>
      <c r="DL78" s="988"/>
      <c r="DM78" s="988"/>
      <c r="DN78" s="988"/>
      <c r="DO78" s="988"/>
      <c r="DP78" s="988"/>
      <c r="DQ78" s="988"/>
      <c r="DR78" s="988"/>
      <c r="DS78" s="988"/>
      <c r="DT78" s="988"/>
      <c r="DU78" s="988"/>
      <c r="DV78" s="988"/>
      <c r="DW78" s="988"/>
      <c r="DX78" s="988"/>
      <c r="DY78" s="988"/>
      <c r="DZ78" s="988"/>
      <c r="EA78" s="988"/>
      <c r="EB78" s="988"/>
      <c r="EC78" s="988"/>
      <c r="ED78" s="988"/>
      <c r="EE78" s="988"/>
      <c r="EF78" s="988"/>
      <c r="EG78" s="988"/>
      <c r="EH78" s="988"/>
      <c r="EI78" s="988"/>
      <c r="EJ78" s="988"/>
      <c r="EK78" s="988"/>
      <c r="EL78" s="988"/>
      <c r="EM78" s="988"/>
      <c r="EN78" s="988"/>
      <c r="EO78" s="988"/>
      <c r="EP78" s="988"/>
      <c r="EQ78" s="988"/>
      <c r="ER78" s="988"/>
      <c r="ES78" s="988"/>
      <c r="ET78" s="988"/>
      <c r="EU78" s="988"/>
      <c r="EV78" s="988"/>
      <c r="EW78" s="988"/>
      <c r="EX78" s="988"/>
      <c r="EY78" s="988"/>
      <c r="EZ78" s="988"/>
      <c r="FA78" s="988"/>
      <c r="FB78" s="988"/>
      <c r="FC78" s="988"/>
      <c r="FD78" s="988"/>
      <c r="FE78" s="988"/>
      <c r="FF78" s="988"/>
      <c r="FG78" s="988"/>
      <c r="FH78" s="988"/>
      <c r="FI78" s="988"/>
      <c r="FJ78" s="988"/>
      <c r="FK78" s="988"/>
      <c r="FL78" s="988"/>
      <c r="FM78" s="988"/>
      <c r="FN78" s="988"/>
      <c r="FO78" s="988"/>
      <c r="FP78" s="988"/>
      <c r="FQ78" s="988"/>
      <c r="FR78" s="988"/>
      <c r="FS78" s="988"/>
      <c r="FT78" s="988"/>
      <c r="FU78" s="988"/>
      <c r="FV78" s="988"/>
      <c r="FW78" s="988"/>
      <c r="FX78" s="988"/>
      <c r="FY78" s="988"/>
      <c r="FZ78" s="988"/>
      <c r="GA78" s="988"/>
      <c r="GB78" s="988"/>
      <c r="GC78" s="988"/>
      <c r="GD78" s="988"/>
      <c r="GE78" s="988"/>
      <c r="GF78" s="988"/>
      <c r="GG78" s="988"/>
      <c r="GH78" s="988"/>
      <c r="GI78" s="988"/>
      <c r="GJ78" s="988"/>
      <c r="GK78" s="988"/>
      <c r="GL78" s="988"/>
      <c r="GM78" s="988"/>
      <c r="GN78" s="988"/>
      <c r="GO78" s="988"/>
      <c r="GP78" s="988"/>
      <c r="GQ78" s="988"/>
      <c r="GR78" s="988"/>
      <c r="GS78" s="988"/>
      <c r="GT78" s="988"/>
      <c r="GU78" s="988"/>
      <c r="GV78" s="988"/>
      <c r="GW78" s="988"/>
      <c r="GX78" s="988"/>
      <c r="GY78" s="988"/>
      <c r="GZ78" s="988"/>
      <c r="HA78" s="988"/>
      <c r="HB78" s="988"/>
      <c r="HC78" s="988"/>
      <c r="HD78" s="988"/>
      <c r="HE78" s="988"/>
      <c r="HF78" s="988"/>
      <c r="HG78" s="988"/>
      <c r="HH78" s="988"/>
      <c r="HI78" s="988"/>
      <c r="HJ78" s="988"/>
      <c r="HK78" s="988"/>
      <c r="HL78" s="988"/>
      <c r="HM78" s="988"/>
      <c r="HN78" s="988"/>
      <c r="HO78" s="988"/>
      <c r="HP78" s="988"/>
      <c r="HQ78" s="988"/>
      <c r="HR78" s="988"/>
      <c r="HS78" s="988"/>
      <c r="HT78" s="988"/>
      <c r="HU78" s="988"/>
      <c r="HV78" s="988"/>
      <c r="HW78" s="988"/>
      <c r="HX78" s="988"/>
      <c r="HY78" s="988"/>
      <c r="HZ78" s="988"/>
      <c r="IA78" s="988"/>
      <c r="IB78" s="988"/>
      <c r="IC78" s="988"/>
      <c r="ID78" s="988"/>
      <c r="IE78" s="988"/>
      <c r="IF78" s="988"/>
      <c r="IG78" s="988"/>
      <c r="IH78" s="988"/>
      <c r="II78" s="988"/>
      <c r="IJ78" s="988"/>
      <c r="IK78" s="988"/>
      <c r="IL78" s="988"/>
      <c r="IM78" s="988"/>
      <c r="IN78" s="988"/>
      <c r="IO78" s="988"/>
      <c r="IP78" s="988"/>
      <c r="IQ78" s="988"/>
      <c r="IR78" s="988"/>
      <c r="IS78" s="988"/>
      <c r="IT78" s="988"/>
      <c r="IU78" s="988"/>
      <c r="IV78" s="988"/>
    </row>
    <row r="79" spans="2:256">
      <c r="B79" s="1049"/>
      <c r="L79" s="988"/>
      <c r="M79" s="988"/>
      <c r="N79" s="988"/>
      <c r="O79" s="988"/>
      <c r="P79" s="988"/>
      <c r="Q79" s="988"/>
      <c r="R79" s="988"/>
      <c r="S79" s="988"/>
      <c r="T79" s="988"/>
      <c r="U79" s="988"/>
      <c r="V79" s="988"/>
      <c r="W79" s="988"/>
      <c r="X79" s="988"/>
      <c r="Y79" s="988"/>
      <c r="Z79" s="988"/>
      <c r="AA79" s="988"/>
      <c r="AB79" s="988"/>
      <c r="AC79" s="988"/>
      <c r="AD79" s="988"/>
      <c r="AE79" s="988"/>
      <c r="AF79" s="988"/>
      <c r="AG79" s="988"/>
      <c r="AH79" s="988"/>
      <c r="AI79" s="988"/>
      <c r="AJ79" s="988"/>
      <c r="AK79" s="988"/>
      <c r="AL79" s="988"/>
      <c r="AM79" s="988"/>
      <c r="AN79" s="988"/>
      <c r="AO79" s="988"/>
      <c r="AP79" s="988"/>
      <c r="AQ79" s="988"/>
      <c r="AR79" s="988"/>
      <c r="AS79" s="988"/>
      <c r="AT79" s="988"/>
      <c r="AU79" s="988"/>
      <c r="AV79" s="988"/>
      <c r="AW79" s="988"/>
      <c r="AX79" s="988"/>
      <c r="AY79" s="988"/>
      <c r="AZ79" s="988"/>
      <c r="BA79" s="988"/>
      <c r="BB79" s="988"/>
      <c r="BC79" s="988"/>
      <c r="BD79" s="988"/>
      <c r="BE79" s="988"/>
      <c r="BF79" s="988"/>
      <c r="BG79" s="988"/>
      <c r="BH79" s="988"/>
      <c r="BI79" s="988"/>
      <c r="BJ79" s="988"/>
      <c r="BK79" s="988"/>
      <c r="BL79" s="988"/>
      <c r="BM79" s="988"/>
      <c r="BN79" s="988"/>
      <c r="BO79" s="988"/>
      <c r="BP79" s="988"/>
      <c r="BQ79" s="988"/>
      <c r="BR79" s="988"/>
      <c r="BS79" s="988"/>
      <c r="BT79" s="988"/>
      <c r="BU79" s="988"/>
      <c r="BV79" s="988"/>
      <c r="BW79" s="988"/>
      <c r="BX79" s="988"/>
      <c r="BY79" s="988"/>
      <c r="BZ79" s="988"/>
      <c r="CA79" s="988"/>
      <c r="CB79" s="988"/>
      <c r="CC79" s="988"/>
      <c r="CD79" s="988"/>
      <c r="CE79" s="988"/>
      <c r="CF79" s="988"/>
      <c r="CG79" s="988"/>
      <c r="CH79" s="988"/>
      <c r="CI79" s="988"/>
      <c r="CJ79" s="988"/>
      <c r="CK79" s="988"/>
      <c r="CL79" s="988"/>
      <c r="CM79" s="988"/>
      <c r="CN79" s="988"/>
      <c r="CO79" s="988"/>
      <c r="CP79" s="988"/>
      <c r="CQ79" s="988"/>
      <c r="CR79" s="988"/>
      <c r="CS79" s="988"/>
      <c r="CT79" s="988"/>
      <c r="CU79" s="988"/>
      <c r="CV79" s="988"/>
      <c r="CW79" s="988"/>
      <c r="CX79" s="988"/>
      <c r="CY79" s="988"/>
      <c r="CZ79" s="988"/>
      <c r="DA79" s="988"/>
      <c r="DB79" s="988"/>
      <c r="DC79" s="988"/>
      <c r="DD79" s="988"/>
      <c r="DE79" s="988"/>
      <c r="DF79" s="988"/>
      <c r="DG79" s="988"/>
      <c r="DH79" s="988"/>
      <c r="DI79" s="988"/>
      <c r="DJ79" s="988"/>
      <c r="DK79" s="988"/>
      <c r="DL79" s="988"/>
      <c r="DM79" s="988"/>
      <c r="DN79" s="988"/>
      <c r="DO79" s="988"/>
      <c r="DP79" s="988"/>
      <c r="DQ79" s="988"/>
      <c r="DR79" s="988"/>
      <c r="DS79" s="988"/>
      <c r="DT79" s="988"/>
      <c r="DU79" s="988"/>
      <c r="DV79" s="988"/>
      <c r="DW79" s="988"/>
      <c r="DX79" s="988"/>
      <c r="DY79" s="988"/>
      <c r="DZ79" s="988"/>
      <c r="EA79" s="988"/>
      <c r="EB79" s="988"/>
      <c r="EC79" s="988"/>
      <c r="ED79" s="988"/>
      <c r="EE79" s="988"/>
      <c r="EF79" s="988"/>
      <c r="EG79" s="988"/>
      <c r="EH79" s="988"/>
      <c r="EI79" s="988"/>
      <c r="EJ79" s="988"/>
      <c r="EK79" s="988"/>
      <c r="EL79" s="988"/>
      <c r="EM79" s="988"/>
      <c r="EN79" s="988"/>
      <c r="EO79" s="988"/>
      <c r="EP79" s="988"/>
      <c r="EQ79" s="988"/>
      <c r="ER79" s="988"/>
      <c r="ES79" s="988"/>
      <c r="ET79" s="988"/>
      <c r="EU79" s="988"/>
      <c r="EV79" s="988"/>
      <c r="EW79" s="988"/>
      <c r="EX79" s="988"/>
      <c r="EY79" s="988"/>
      <c r="EZ79" s="988"/>
      <c r="FA79" s="988"/>
      <c r="FB79" s="988"/>
      <c r="FC79" s="988"/>
      <c r="FD79" s="988"/>
      <c r="FE79" s="988"/>
      <c r="FF79" s="988"/>
      <c r="FG79" s="988"/>
      <c r="FH79" s="988"/>
      <c r="FI79" s="988"/>
      <c r="FJ79" s="988"/>
      <c r="FK79" s="988"/>
      <c r="FL79" s="988"/>
      <c r="FM79" s="988"/>
      <c r="FN79" s="988"/>
      <c r="FO79" s="988"/>
      <c r="FP79" s="988"/>
      <c r="FQ79" s="988"/>
      <c r="FR79" s="988"/>
      <c r="FS79" s="988"/>
      <c r="FT79" s="988"/>
      <c r="FU79" s="988"/>
      <c r="FV79" s="988"/>
      <c r="FW79" s="988"/>
      <c r="FX79" s="988"/>
      <c r="FY79" s="988"/>
      <c r="FZ79" s="988"/>
      <c r="GA79" s="988"/>
      <c r="GB79" s="988"/>
      <c r="GC79" s="988"/>
      <c r="GD79" s="988"/>
      <c r="GE79" s="988"/>
      <c r="GF79" s="988"/>
      <c r="GG79" s="988"/>
      <c r="GH79" s="988"/>
      <c r="GI79" s="988"/>
      <c r="GJ79" s="988"/>
      <c r="GK79" s="988"/>
      <c r="GL79" s="988"/>
      <c r="GM79" s="988"/>
      <c r="GN79" s="988"/>
      <c r="GO79" s="988"/>
      <c r="GP79" s="988"/>
      <c r="GQ79" s="988"/>
      <c r="GR79" s="988"/>
      <c r="GS79" s="988"/>
      <c r="GT79" s="988"/>
      <c r="GU79" s="988"/>
      <c r="GV79" s="988"/>
      <c r="GW79" s="988"/>
      <c r="GX79" s="988"/>
      <c r="GY79" s="988"/>
      <c r="GZ79" s="988"/>
      <c r="HA79" s="988"/>
      <c r="HB79" s="988"/>
      <c r="HC79" s="988"/>
      <c r="HD79" s="988"/>
      <c r="HE79" s="988"/>
      <c r="HF79" s="988"/>
      <c r="HG79" s="988"/>
      <c r="HH79" s="988"/>
      <c r="HI79" s="988"/>
      <c r="HJ79" s="988"/>
      <c r="HK79" s="988"/>
      <c r="HL79" s="988"/>
      <c r="HM79" s="988"/>
      <c r="HN79" s="988"/>
      <c r="HO79" s="988"/>
      <c r="HP79" s="988"/>
      <c r="HQ79" s="988"/>
      <c r="HR79" s="988"/>
      <c r="HS79" s="988"/>
      <c r="HT79" s="988"/>
      <c r="HU79" s="988"/>
      <c r="HV79" s="988"/>
      <c r="HW79" s="988"/>
      <c r="HX79" s="988"/>
      <c r="HY79" s="988"/>
      <c r="HZ79" s="988"/>
      <c r="IA79" s="988"/>
      <c r="IB79" s="988"/>
      <c r="IC79" s="988"/>
      <c r="ID79" s="988"/>
      <c r="IE79" s="988"/>
      <c r="IF79" s="988"/>
      <c r="IG79" s="988"/>
      <c r="IH79" s="988"/>
      <c r="II79" s="988"/>
      <c r="IJ79" s="988"/>
      <c r="IK79" s="988"/>
      <c r="IL79" s="988"/>
      <c r="IM79" s="988"/>
      <c r="IN79" s="988"/>
      <c r="IO79" s="988"/>
      <c r="IP79" s="988"/>
      <c r="IQ79" s="988"/>
      <c r="IR79" s="988"/>
      <c r="IS79" s="988"/>
      <c r="IT79" s="988"/>
      <c r="IU79" s="988"/>
      <c r="IV79" s="988"/>
    </row>
    <row r="80" spans="2:256">
      <c r="B80" s="1049"/>
      <c r="L80" s="988"/>
      <c r="M80" s="988"/>
      <c r="N80" s="988"/>
      <c r="O80" s="988"/>
      <c r="P80" s="988"/>
      <c r="Q80" s="988"/>
      <c r="R80" s="988"/>
      <c r="S80" s="988"/>
      <c r="T80" s="988"/>
      <c r="U80" s="988"/>
      <c r="V80" s="988"/>
      <c r="W80" s="988"/>
      <c r="X80" s="988"/>
      <c r="Y80" s="988"/>
      <c r="Z80" s="988"/>
      <c r="AA80" s="988"/>
      <c r="AB80" s="988"/>
      <c r="AC80" s="988"/>
      <c r="AD80" s="988"/>
      <c r="AE80" s="988"/>
      <c r="AF80" s="988"/>
      <c r="AG80" s="988"/>
      <c r="AH80" s="988"/>
      <c r="AI80" s="988"/>
      <c r="AJ80" s="988"/>
      <c r="AK80" s="988"/>
      <c r="AL80" s="988"/>
      <c r="AM80" s="988"/>
      <c r="AN80" s="988"/>
      <c r="AO80" s="988"/>
      <c r="AP80" s="988"/>
      <c r="AQ80" s="988"/>
      <c r="AR80" s="988"/>
      <c r="AS80" s="988"/>
      <c r="AT80" s="988"/>
      <c r="AU80" s="988"/>
      <c r="AV80" s="988"/>
      <c r="AW80" s="988"/>
      <c r="AX80" s="988"/>
      <c r="AY80" s="988"/>
      <c r="AZ80" s="988"/>
      <c r="BA80" s="988"/>
      <c r="BB80" s="988"/>
      <c r="BC80" s="988"/>
      <c r="BD80" s="988"/>
      <c r="BE80" s="988"/>
      <c r="BF80" s="988"/>
      <c r="BG80" s="988"/>
      <c r="BH80" s="988"/>
      <c r="BI80" s="988"/>
      <c r="BJ80" s="988"/>
      <c r="BK80" s="988"/>
      <c r="BL80" s="988"/>
      <c r="BM80" s="988"/>
      <c r="BN80" s="988"/>
      <c r="BO80" s="988"/>
      <c r="BP80" s="988"/>
      <c r="BQ80" s="988"/>
      <c r="BR80" s="988"/>
      <c r="BS80" s="988"/>
      <c r="BT80" s="988"/>
      <c r="BU80" s="988"/>
      <c r="BV80" s="988"/>
      <c r="BW80" s="988"/>
      <c r="BX80" s="988"/>
      <c r="BY80" s="988"/>
      <c r="BZ80" s="988"/>
      <c r="CA80" s="988"/>
      <c r="CB80" s="988"/>
      <c r="CC80" s="988"/>
      <c r="CD80" s="988"/>
      <c r="CE80" s="988"/>
      <c r="CF80" s="988"/>
      <c r="CG80" s="988"/>
      <c r="CH80" s="988"/>
      <c r="CI80" s="988"/>
      <c r="CJ80" s="988"/>
      <c r="CK80" s="988"/>
      <c r="CL80" s="988"/>
      <c r="CM80" s="988"/>
      <c r="CN80" s="988"/>
      <c r="CO80" s="988"/>
      <c r="CP80" s="988"/>
      <c r="CQ80" s="988"/>
      <c r="CR80" s="988"/>
      <c r="CS80" s="988"/>
      <c r="CT80" s="988"/>
      <c r="CU80" s="988"/>
      <c r="CV80" s="988"/>
      <c r="CW80" s="988"/>
      <c r="CX80" s="988"/>
      <c r="CY80" s="988"/>
      <c r="CZ80" s="988"/>
      <c r="DA80" s="988"/>
      <c r="DB80" s="988"/>
      <c r="DC80" s="988"/>
      <c r="DD80" s="988"/>
      <c r="DE80" s="988"/>
      <c r="DF80" s="988"/>
      <c r="DG80" s="988"/>
      <c r="DH80" s="988"/>
      <c r="DI80" s="988"/>
      <c r="DJ80" s="988"/>
      <c r="DK80" s="988"/>
      <c r="DL80" s="988"/>
      <c r="DM80" s="988"/>
      <c r="DN80" s="988"/>
      <c r="DO80" s="988"/>
      <c r="DP80" s="988"/>
      <c r="DQ80" s="988"/>
      <c r="DR80" s="988"/>
      <c r="DS80" s="988"/>
      <c r="DT80" s="988"/>
      <c r="DU80" s="988"/>
      <c r="DV80" s="988"/>
      <c r="DW80" s="988"/>
      <c r="DX80" s="988"/>
      <c r="DY80" s="988"/>
      <c r="DZ80" s="988"/>
      <c r="EA80" s="988"/>
      <c r="EB80" s="988"/>
      <c r="EC80" s="988"/>
      <c r="ED80" s="988"/>
      <c r="EE80" s="988"/>
      <c r="EF80" s="988"/>
      <c r="EG80" s="988"/>
      <c r="EH80" s="988"/>
      <c r="EI80" s="988"/>
      <c r="EJ80" s="988"/>
      <c r="EK80" s="988"/>
      <c r="EL80" s="988"/>
      <c r="EM80" s="988"/>
      <c r="EN80" s="988"/>
      <c r="EO80" s="988"/>
      <c r="EP80" s="988"/>
      <c r="EQ80" s="988"/>
      <c r="ER80" s="988"/>
      <c r="ES80" s="988"/>
      <c r="ET80" s="988"/>
      <c r="EU80" s="988"/>
      <c r="EV80" s="988"/>
      <c r="EW80" s="988"/>
      <c r="EX80" s="988"/>
      <c r="EY80" s="988"/>
      <c r="EZ80" s="988"/>
      <c r="FA80" s="988"/>
      <c r="FB80" s="988"/>
      <c r="FC80" s="988"/>
      <c r="FD80" s="988"/>
      <c r="FE80" s="988"/>
      <c r="FF80" s="988"/>
      <c r="FG80" s="988"/>
      <c r="FH80" s="988"/>
      <c r="FI80" s="988"/>
      <c r="FJ80" s="988"/>
      <c r="FK80" s="988"/>
      <c r="FL80" s="988"/>
      <c r="FM80" s="988"/>
      <c r="FN80" s="988"/>
      <c r="FO80" s="988"/>
      <c r="FP80" s="988"/>
      <c r="FQ80" s="988"/>
      <c r="FR80" s="988"/>
      <c r="FS80" s="988"/>
      <c r="FT80" s="988"/>
      <c r="FU80" s="988"/>
      <c r="FV80" s="988"/>
      <c r="FW80" s="988"/>
      <c r="FX80" s="988"/>
      <c r="FY80" s="988"/>
      <c r="FZ80" s="988"/>
      <c r="GA80" s="988"/>
      <c r="GB80" s="988"/>
      <c r="GC80" s="988"/>
      <c r="GD80" s="988"/>
      <c r="GE80" s="988"/>
      <c r="GF80" s="988"/>
      <c r="GG80" s="988"/>
      <c r="GH80" s="988"/>
      <c r="GI80" s="988"/>
      <c r="GJ80" s="988"/>
      <c r="GK80" s="988"/>
      <c r="GL80" s="988"/>
      <c r="GM80" s="988"/>
      <c r="GN80" s="988"/>
      <c r="GO80" s="988"/>
      <c r="GP80" s="988"/>
      <c r="GQ80" s="988"/>
      <c r="GR80" s="988"/>
      <c r="GS80" s="988"/>
      <c r="GT80" s="988"/>
      <c r="GU80" s="988"/>
      <c r="GV80" s="988"/>
      <c r="GW80" s="988"/>
      <c r="GX80" s="988"/>
      <c r="GY80" s="988"/>
      <c r="GZ80" s="988"/>
      <c r="HA80" s="988"/>
      <c r="HB80" s="988"/>
      <c r="HC80" s="988"/>
      <c r="HD80" s="988"/>
      <c r="HE80" s="988"/>
      <c r="HF80" s="988"/>
      <c r="HG80" s="988"/>
      <c r="HH80" s="988"/>
      <c r="HI80" s="988"/>
      <c r="HJ80" s="988"/>
      <c r="HK80" s="988"/>
      <c r="HL80" s="988"/>
      <c r="HM80" s="988"/>
      <c r="HN80" s="988"/>
      <c r="HO80" s="988"/>
      <c r="HP80" s="988"/>
      <c r="HQ80" s="988"/>
      <c r="HR80" s="988"/>
      <c r="HS80" s="988"/>
      <c r="HT80" s="988"/>
      <c r="HU80" s="988"/>
      <c r="HV80" s="988"/>
      <c r="HW80" s="988"/>
      <c r="HX80" s="988"/>
      <c r="HY80" s="988"/>
      <c r="HZ80" s="988"/>
      <c r="IA80" s="988"/>
      <c r="IB80" s="988"/>
      <c r="IC80" s="988"/>
      <c r="ID80" s="988"/>
      <c r="IE80" s="988"/>
      <c r="IF80" s="988"/>
      <c r="IG80" s="988"/>
      <c r="IH80" s="988"/>
      <c r="II80" s="988"/>
      <c r="IJ80" s="988"/>
      <c r="IK80" s="988"/>
      <c r="IL80" s="988"/>
      <c r="IM80" s="988"/>
      <c r="IN80" s="988"/>
      <c r="IO80" s="988"/>
      <c r="IP80" s="988"/>
      <c r="IQ80" s="988"/>
      <c r="IR80" s="988"/>
      <c r="IS80" s="988"/>
      <c r="IT80" s="988"/>
      <c r="IU80" s="988"/>
      <c r="IV80" s="988"/>
    </row>
    <row r="81" spans="2:256">
      <c r="B81" s="1049"/>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c r="AK81" s="988"/>
      <c r="AL81" s="988"/>
      <c r="AM81" s="988"/>
      <c r="AN81" s="988"/>
      <c r="AO81" s="988"/>
      <c r="AP81" s="988"/>
      <c r="AQ81" s="988"/>
      <c r="AR81" s="988"/>
      <c r="AS81" s="988"/>
      <c r="AT81" s="988"/>
      <c r="AU81" s="988"/>
      <c r="AV81" s="988"/>
      <c r="AW81" s="988"/>
      <c r="AX81" s="988"/>
      <c r="AY81" s="988"/>
      <c r="AZ81" s="988"/>
      <c r="BA81" s="988"/>
      <c r="BB81" s="988"/>
      <c r="BC81" s="988"/>
      <c r="BD81" s="988"/>
      <c r="BE81" s="988"/>
      <c r="BF81" s="988"/>
      <c r="BG81" s="988"/>
      <c r="BH81" s="988"/>
      <c r="BI81" s="988"/>
      <c r="BJ81" s="988"/>
      <c r="BK81" s="988"/>
      <c r="BL81" s="988"/>
      <c r="BM81" s="988"/>
      <c r="BN81" s="988"/>
      <c r="BO81" s="988"/>
      <c r="BP81" s="988"/>
      <c r="BQ81" s="988"/>
      <c r="BR81" s="988"/>
      <c r="BS81" s="988"/>
      <c r="BT81" s="988"/>
      <c r="BU81" s="988"/>
      <c r="BV81" s="988"/>
      <c r="BW81" s="988"/>
      <c r="BX81" s="988"/>
      <c r="BY81" s="988"/>
      <c r="BZ81" s="988"/>
      <c r="CA81" s="988"/>
      <c r="CB81" s="988"/>
      <c r="CC81" s="988"/>
      <c r="CD81" s="988"/>
      <c r="CE81" s="988"/>
      <c r="CF81" s="988"/>
      <c r="CG81" s="988"/>
      <c r="CH81" s="988"/>
      <c r="CI81" s="988"/>
      <c r="CJ81" s="988"/>
      <c r="CK81" s="988"/>
      <c r="CL81" s="988"/>
      <c r="CM81" s="988"/>
      <c r="CN81" s="988"/>
      <c r="CO81" s="988"/>
      <c r="CP81" s="988"/>
      <c r="CQ81" s="988"/>
      <c r="CR81" s="988"/>
      <c r="CS81" s="988"/>
      <c r="CT81" s="988"/>
      <c r="CU81" s="988"/>
      <c r="CV81" s="988"/>
      <c r="CW81" s="988"/>
      <c r="CX81" s="988"/>
      <c r="CY81" s="988"/>
      <c r="CZ81" s="988"/>
      <c r="DA81" s="988"/>
      <c r="DB81" s="988"/>
      <c r="DC81" s="988"/>
      <c r="DD81" s="988"/>
      <c r="DE81" s="988"/>
      <c r="DF81" s="988"/>
      <c r="DG81" s="988"/>
      <c r="DH81" s="988"/>
      <c r="DI81" s="988"/>
      <c r="DJ81" s="988"/>
      <c r="DK81" s="988"/>
      <c r="DL81" s="988"/>
      <c r="DM81" s="988"/>
      <c r="DN81" s="988"/>
      <c r="DO81" s="988"/>
      <c r="DP81" s="988"/>
      <c r="DQ81" s="988"/>
      <c r="DR81" s="988"/>
      <c r="DS81" s="988"/>
      <c r="DT81" s="988"/>
      <c r="DU81" s="988"/>
      <c r="DV81" s="988"/>
      <c r="DW81" s="988"/>
      <c r="DX81" s="988"/>
      <c r="DY81" s="988"/>
      <c r="DZ81" s="988"/>
      <c r="EA81" s="988"/>
      <c r="EB81" s="988"/>
      <c r="EC81" s="988"/>
      <c r="ED81" s="988"/>
      <c r="EE81" s="988"/>
      <c r="EF81" s="988"/>
      <c r="EG81" s="988"/>
      <c r="EH81" s="988"/>
      <c r="EI81" s="988"/>
      <c r="EJ81" s="988"/>
      <c r="EK81" s="988"/>
      <c r="EL81" s="988"/>
      <c r="EM81" s="988"/>
      <c r="EN81" s="988"/>
      <c r="EO81" s="988"/>
      <c r="EP81" s="988"/>
      <c r="EQ81" s="988"/>
      <c r="ER81" s="988"/>
      <c r="ES81" s="988"/>
      <c r="ET81" s="988"/>
      <c r="EU81" s="988"/>
      <c r="EV81" s="988"/>
      <c r="EW81" s="988"/>
      <c r="EX81" s="988"/>
      <c r="EY81" s="988"/>
      <c r="EZ81" s="988"/>
      <c r="FA81" s="988"/>
      <c r="FB81" s="988"/>
      <c r="FC81" s="988"/>
      <c r="FD81" s="988"/>
      <c r="FE81" s="988"/>
      <c r="FF81" s="988"/>
      <c r="FG81" s="988"/>
      <c r="FH81" s="988"/>
      <c r="FI81" s="988"/>
      <c r="FJ81" s="988"/>
      <c r="FK81" s="988"/>
      <c r="FL81" s="988"/>
      <c r="FM81" s="988"/>
      <c r="FN81" s="988"/>
      <c r="FO81" s="988"/>
      <c r="FP81" s="988"/>
      <c r="FQ81" s="988"/>
      <c r="FR81" s="988"/>
      <c r="FS81" s="988"/>
      <c r="FT81" s="988"/>
      <c r="FU81" s="988"/>
      <c r="FV81" s="988"/>
      <c r="FW81" s="988"/>
      <c r="FX81" s="988"/>
      <c r="FY81" s="988"/>
      <c r="FZ81" s="988"/>
      <c r="GA81" s="988"/>
      <c r="GB81" s="988"/>
      <c r="GC81" s="988"/>
      <c r="GD81" s="988"/>
      <c r="GE81" s="988"/>
      <c r="GF81" s="988"/>
      <c r="GG81" s="988"/>
      <c r="GH81" s="988"/>
      <c r="GI81" s="988"/>
      <c r="GJ81" s="988"/>
      <c r="GK81" s="988"/>
      <c r="GL81" s="988"/>
      <c r="GM81" s="988"/>
      <c r="GN81" s="988"/>
      <c r="GO81" s="988"/>
      <c r="GP81" s="988"/>
      <c r="GQ81" s="988"/>
      <c r="GR81" s="988"/>
      <c r="GS81" s="988"/>
      <c r="GT81" s="988"/>
      <c r="GU81" s="988"/>
      <c r="GV81" s="988"/>
      <c r="GW81" s="988"/>
      <c r="GX81" s="988"/>
      <c r="GY81" s="988"/>
      <c r="GZ81" s="988"/>
      <c r="HA81" s="988"/>
      <c r="HB81" s="988"/>
      <c r="HC81" s="988"/>
      <c r="HD81" s="988"/>
      <c r="HE81" s="988"/>
      <c r="HF81" s="988"/>
      <c r="HG81" s="988"/>
      <c r="HH81" s="988"/>
      <c r="HI81" s="988"/>
      <c r="HJ81" s="988"/>
      <c r="HK81" s="988"/>
      <c r="HL81" s="988"/>
      <c r="HM81" s="988"/>
      <c r="HN81" s="988"/>
      <c r="HO81" s="988"/>
      <c r="HP81" s="988"/>
      <c r="HQ81" s="988"/>
      <c r="HR81" s="988"/>
      <c r="HS81" s="988"/>
      <c r="HT81" s="988"/>
      <c r="HU81" s="988"/>
      <c r="HV81" s="988"/>
      <c r="HW81" s="988"/>
      <c r="HX81" s="988"/>
      <c r="HY81" s="988"/>
      <c r="HZ81" s="988"/>
      <c r="IA81" s="988"/>
      <c r="IB81" s="988"/>
      <c r="IC81" s="988"/>
      <c r="ID81" s="988"/>
      <c r="IE81" s="988"/>
      <c r="IF81" s="988"/>
      <c r="IG81" s="988"/>
      <c r="IH81" s="988"/>
      <c r="II81" s="988"/>
      <c r="IJ81" s="988"/>
      <c r="IK81" s="988"/>
      <c r="IL81" s="988"/>
      <c r="IM81" s="988"/>
      <c r="IN81" s="988"/>
      <c r="IO81" s="988"/>
      <c r="IP81" s="988"/>
      <c r="IQ81" s="988"/>
      <c r="IR81" s="988"/>
      <c r="IS81" s="988"/>
      <c r="IT81" s="988"/>
      <c r="IU81" s="988"/>
      <c r="IV81" s="988"/>
    </row>
    <row r="82" spans="2:256">
      <c r="B82" s="1049"/>
      <c r="L82" s="988"/>
      <c r="M82" s="988"/>
      <c r="N82" s="988"/>
      <c r="O82" s="988"/>
      <c r="P82" s="988"/>
      <c r="Q82" s="988"/>
      <c r="R82" s="988"/>
      <c r="S82" s="988"/>
      <c r="T82" s="988"/>
      <c r="U82" s="988"/>
      <c r="V82" s="988"/>
      <c r="W82" s="988"/>
      <c r="X82" s="988"/>
      <c r="Y82" s="988"/>
      <c r="Z82" s="988"/>
      <c r="AA82" s="988"/>
      <c r="AB82" s="988"/>
      <c r="AC82" s="988"/>
      <c r="AD82" s="988"/>
      <c r="AE82" s="988"/>
      <c r="AF82" s="988"/>
      <c r="AG82" s="988"/>
      <c r="AH82" s="988"/>
      <c r="AI82" s="988"/>
      <c r="AJ82" s="988"/>
      <c r="AK82" s="988"/>
      <c r="AL82" s="988"/>
      <c r="AM82" s="988"/>
      <c r="AN82" s="988"/>
      <c r="AO82" s="988"/>
      <c r="AP82" s="988"/>
      <c r="AQ82" s="988"/>
      <c r="AR82" s="988"/>
      <c r="AS82" s="988"/>
      <c r="AT82" s="988"/>
      <c r="AU82" s="988"/>
      <c r="AV82" s="988"/>
      <c r="AW82" s="988"/>
      <c r="AX82" s="988"/>
      <c r="AY82" s="988"/>
      <c r="AZ82" s="988"/>
      <c r="BA82" s="988"/>
      <c r="BB82" s="988"/>
      <c r="BC82" s="988"/>
      <c r="BD82" s="988"/>
      <c r="BE82" s="988"/>
      <c r="BF82" s="988"/>
      <c r="BG82" s="988"/>
      <c r="BH82" s="988"/>
      <c r="BI82" s="988"/>
      <c r="BJ82" s="988"/>
      <c r="BK82" s="988"/>
      <c r="BL82" s="988"/>
      <c r="BM82" s="988"/>
      <c r="BN82" s="988"/>
      <c r="BO82" s="988"/>
      <c r="BP82" s="988"/>
      <c r="BQ82" s="988"/>
      <c r="BR82" s="988"/>
      <c r="BS82" s="988"/>
      <c r="BT82" s="988"/>
      <c r="BU82" s="988"/>
      <c r="BV82" s="988"/>
      <c r="BW82" s="988"/>
      <c r="BX82" s="988"/>
      <c r="BY82" s="988"/>
      <c r="BZ82" s="988"/>
      <c r="CA82" s="988"/>
      <c r="CB82" s="988"/>
      <c r="CC82" s="988"/>
      <c r="CD82" s="988"/>
      <c r="CE82" s="988"/>
      <c r="CF82" s="988"/>
      <c r="CG82" s="988"/>
      <c r="CH82" s="988"/>
      <c r="CI82" s="988"/>
      <c r="CJ82" s="988"/>
      <c r="CK82" s="988"/>
      <c r="CL82" s="988"/>
      <c r="CM82" s="988"/>
      <c r="CN82" s="988"/>
      <c r="CO82" s="988"/>
      <c r="CP82" s="988"/>
      <c r="CQ82" s="988"/>
      <c r="CR82" s="988"/>
      <c r="CS82" s="988"/>
      <c r="CT82" s="988"/>
      <c r="CU82" s="988"/>
      <c r="CV82" s="988"/>
      <c r="CW82" s="988"/>
      <c r="CX82" s="988"/>
      <c r="CY82" s="988"/>
      <c r="CZ82" s="988"/>
      <c r="DA82" s="988"/>
      <c r="DB82" s="988"/>
      <c r="DC82" s="988"/>
      <c r="DD82" s="988"/>
      <c r="DE82" s="988"/>
      <c r="DF82" s="988"/>
      <c r="DG82" s="988"/>
      <c r="DH82" s="988"/>
      <c r="DI82" s="988"/>
      <c r="DJ82" s="988"/>
      <c r="DK82" s="988"/>
      <c r="DL82" s="988"/>
      <c r="DM82" s="988"/>
      <c r="DN82" s="988"/>
      <c r="DO82" s="988"/>
      <c r="DP82" s="988"/>
      <c r="DQ82" s="988"/>
      <c r="DR82" s="988"/>
      <c r="DS82" s="988"/>
      <c r="DT82" s="988"/>
      <c r="DU82" s="988"/>
      <c r="DV82" s="988"/>
      <c r="DW82" s="988"/>
      <c r="DX82" s="988"/>
      <c r="DY82" s="988"/>
      <c r="DZ82" s="988"/>
      <c r="EA82" s="988"/>
      <c r="EB82" s="988"/>
      <c r="EC82" s="988"/>
      <c r="ED82" s="988"/>
      <c r="EE82" s="988"/>
      <c r="EF82" s="988"/>
      <c r="EG82" s="988"/>
      <c r="EH82" s="988"/>
      <c r="EI82" s="988"/>
      <c r="EJ82" s="988"/>
      <c r="EK82" s="988"/>
      <c r="EL82" s="988"/>
      <c r="EM82" s="988"/>
      <c r="EN82" s="988"/>
      <c r="EO82" s="988"/>
      <c r="EP82" s="988"/>
      <c r="EQ82" s="988"/>
      <c r="ER82" s="988"/>
      <c r="ES82" s="988"/>
      <c r="ET82" s="988"/>
      <c r="EU82" s="988"/>
      <c r="EV82" s="988"/>
      <c r="EW82" s="988"/>
      <c r="EX82" s="988"/>
      <c r="EY82" s="988"/>
      <c r="EZ82" s="988"/>
      <c r="FA82" s="988"/>
      <c r="FB82" s="988"/>
      <c r="FC82" s="988"/>
      <c r="FD82" s="988"/>
      <c r="FE82" s="988"/>
      <c r="FF82" s="988"/>
      <c r="FG82" s="988"/>
      <c r="FH82" s="988"/>
      <c r="FI82" s="988"/>
      <c r="FJ82" s="988"/>
      <c r="FK82" s="988"/>
      <c r="FL82" s="988"/>
      <c r="FM82" s="988"/>
      <c r="FN82" s="988"/>
      <c r="FO82" s="988"/>
      <c r="FP82" s="988"/>
      <c r="FQ82" s="988"/>
      <c r="FR82" s="988"/>
      <c r="FS82" s="988"/>
      <c r="FT82" s="988"/>
      <c r="FU82" s="988"/>
      <c r="FV82" s="988"/>
      <c r="FW82" s="988"/>
      <c r="FX82" s="988"/>
      <c r="FY82" s="988"/>
      <c r="FZ82" s="988"/>
      <c r="GA82" s="988"/>
      <c r="GB82" s="988"/>
      <c r="GC82" s="988"/>
      <c r="GD82" s="988"/>
      <c r="GE82" s="988"/>
      <c r="GF82" s="988"/>
      <c r="GG82" s="988"/>
      <c r="GH82" s="988"/>
      <c r="GI82" s="988"/>
      <c r="GJ82" s="988"/>
      <c r="GK82" s="988"/>
      <c r="GL82" s="988"/>
      <c r="GM82" s="988"/>
      <c r="GN82" s="988"/>
      <c r="GO82" s="988"/>
      <c r="GP82" s="988"/>
      <c r="GQ82" s="988"/>
      <c r="GR82" s="988"/>
      <c r="GS82" s="988"/>
      <c r="GT82" s="988"/>
      <c r="GU82" s="988"/>
      <c r="GV82" s="988"/>
      <c r="GW82" s="988"/>
      <c r="GX82" s="988"/>
      <c r="GY82" s="988"/>
      <c r="GZ82" s="988"/>
      <c r="HA82" s="988"/>
      <c r="HB82" s="988"/>
      <c r="HC82" s="988"/>
      <c r="HD82" s="988"/>
      <c r="HE82" s="988"/>
      <c r="HF82" s="988"/>
      <c r="HG82" s="988"/>
      <c r="HH82" s="988"/>
      <c r="HI82" s="988"/>
      <c r="HJ82" s="988"/>
      <c r="HK82" s="988"/>
      <c r="HL82" s="988"/>
      <c r="HM82" s="988"/>
      <c r="HN82" s="988"/>
      <c r="HO82" s="988"/>
      <c r="HP82" s="988"/>
      <c r="HQ82" s="988"/>
      <c r="HR82" s="988"/>
      <c r="HS82" s="988"/>
      <c r="HT82" s="988"/>
      <c r="HU82" s="988"/>
      <c r="HV82" s="988"/>
      <c r="HW82" s="988"/>
      <c r="HX82" s="988"/>
      <c r="HY82" s="988"/>
      <c r="HZ82" s="988"/>
      <c r="IA82" s="988"/>
      <c r="IB82" s="988"/>
      <c r="IC82" s="988"/>
      <c r="ID82" s="988"/>
      <c r="IE82" s="988"/>
      <c r="IF82" s="988"/>
      <c r="IG82" s="988"/>
      <c r="IH82" s="988"/>
      <c r="II82" s="988"/>
      <c r="IJ82" s="988"/>
      <c r="IK82" s="988"/>
      <c r="IL82" s="988"/>
      <c r="IM82" s="988"/>
      <c r="IN82" s="988"/>
      <c r="IO82" s="988"/>
      <c r="IP82" s="988"/>
      <c r="IQ82" s="988"/>
      <c r="IR82" s="988"/>
      <c r="IS82" s="988"/>
      <c r="IT82" s="988"/>
      <c r="IU82" s="988"/>
      <c r="IV82" s="988"/>
    </row>
    <row r="83" spans="2:256">
      <c r="B83" s="1049"/>
      <c r="L83" s="988"/>
      <c r="M83" s="988"/>
      <c r="N83" s="988"/>
      <c r="O83" s="988"/>
      <c r="P83" s="988"/>
      <c r="Q83" s="988"/>
      <c r="R83" s="988"/>
      <c r="S83" s="988"/>
      <c r="T83" s="988"/>
      <c r="U83" s="988"/>
      <c r="V83" s="988"/>
      <c r="W83" s="988"/>
      <c r="X83" s="988"/>
      <c r="Y83" s="988"/>
      <c r="Z83" s="988"/>
      <c r="AA83" s="988"/>
      <c r="AB83" s="988"/>
      <c r="AC83" s="988"/>
      <c r="AD83" s="988"/>
      <c r="AE83" s="988"/>
      <c r="AF83" s="988"/>
      <c r="AG83" s="988"/>
      <c r="AH83" s="988"/>
      <c r="AI83" s="988"/>
      <c r="AJ83" s="988"/>
      <c r="AK83" s="988"/>
      <c r="AL83" s="988"/>
      <c r="AM83" s="988"/>
      <c r="AN83" s="988"/>
      <c r="AO83" s="988"/>
      <c r="AP83" s="988"/>
      <c r="AQ83" s="988"/>
      <c r="AR83" s="988"/>
      <c r="AS83" s="988"/>
      <c r="AT83" s="988"/>
      <c r="AU83" s="988"/>
      <c r="AV83" s="988"/>
      <c r="AW83" s="988"/>
      <c r="AX83" s="988"/>
      <c r="AY83" s="988"/>
      <c r="AZ83" s="988"/>
      <c r="BA83" s="988"/>
      <c r="BB83" s="988"/>
      <c r="BC83" s="988"/>
      <c r="BD83" s="988"/>
      <c r="BE83" s="988"/>
      <c r="BF83" s="988"/>
      <c r="BG83" s="988"/>
      <c r="BH83" s="988"/>
      <c r="BI83" s="988"/>
      <c r="BJ83" s="988"/>
      <c r="BK83" s="988"/>
      <c r="BL83" s="988"/>
      <c r="BM83" s="988"/>
      <c r="BN83" s="988"/>
      <c r="BO83" s="988"/>
      <c r="BP83" s="988"/>
      <c r="BQ83" s="988"/>
      <c r="BR83" s="988"/>
      <c r="BS83" s="988"/>
      <c r="BT83" s="988"/>
      <c r="BU83" s="988"/>
      <c r="BV83" s="988"/>
      <c r="BW83" s="988"/>
      <c r="BX83" s="988"/>
      <c r="BY83" s="988"/>
      <c r="BZ83" s="988"/>
      <c r="CA83" s="988"/>
      <c r="CB83" s="988"/>
      <c r="CC83" s="988"/>
      <c r="CD83" s="988"/>
      <c r="CE83" s="988"/>
      <c r="CF83" s="988"/>
      <c r="CG83" s="988"/>
      <c r="CH83" s="988"/>
      <c r="CI83" s="988"/>
      <c r="CJ83" s="988"/>
      <c r="CK83" s="988"/>
      <c r="CL83" s="988"/>
      <c r="CM83" s="988"/>
      <c r="CN83" s="988"/>
      <c r="CO83" s="988"/>
      <c r="CP83" s="988"/>
      <c r="CQ83" s="988"/>
      <c r="CR83" s="988"/>
      <c r="CS83" s="988"/>
      <c r="CT83" s="988"/>
      <c r="CU83" s="988"/>
      <c r="CV83" s="988"/>
      <c r="CW83" s="988"/>
      <c r="CX83" s="988"/>
      <c r="CY83" s="988"/>
      <c r="CZ83" s="988"/>
      <c r="DA83" s="988"/>
      <c r="DB83" s="988"/>
      <c r="DC83" s="988"/>
      <c r="DD83" s="988"/>
      <c r="DE83" s="988"/>
      <c r="DF83" s="988"/>
      <c r="DG83" s="988"/>
      <c r="DH83" s="988"/>
      <c r="DI83" s="988"/>
      <c r="DJ83" s="988"/>
      <c r="DK83" s="988"/>
      <c r="DL83" s="988"/>
      <c r="DM83" s="988"/>
      <c r="DN83" s="988"/>
      <c r="DO83" s="988"/>
      <c r="DP83" s="988"/>
      <c r="DQ83" s="988"/>
      <c r="DR83" s="988"/>
      <c r="DS83" s="988"/>
      <c r="DT83" s="988"/>
      <c r="DU83" s="988"/>
      <c r="DV83" s="988"/>
      <c r="DW83" s="988"/>
      <c r="DX83" s="988"/>
      <c r="DY83" s="988"/>
      <c r="DZ83" s="988"/>
      <c r="EA83" s="988"/>
      <c r="EB83" s="988"/>
      <c r="EC83" s="988"/>
      <c r="ED83" s="988"/>
      <c r="EE83" s="988"/>
      <c r="EF83" s="988"/>
      <c r="EG83" s="988"/>
      <c r="EH83" s="988"/>
      <c r="EI83" s="988"/>
      <c r="EJ83" s="988"/>
      <c r="EK83" s="988"/>
      <c r="EL83" s="988"/>
      <c r="EM83" s="988"/>
      <c r="EN83" s="988"/>
      <c r="EO83" s="988"/>
      <c r="EP83" s="988"/>
      <c r="EQ83" s="988"/>
      <c r="ER83" s="988"/>
      <c r="ES83" s="988"/>
      <c r="ET83" s="988"/>
      <c r="EU83" s="988"/>
      <c r="EV83" s="988"/>
      <c r="EW83" s="988"/>
      <c r="EX83" s="988"/>
      <c r="EY83" s="988"/>
      <c r="EZ83" s="988"/>
      <c r="FA83" s="988"/>
      <c r="FB83" s="988"/>
      <c r="FC83" s="988"/>
      <c r="FD83" s="988"/>
      <c r="FE83" s="988"/>
      <c r="FF83" s="988"/>
      <c r="FG83" s="988"/>
      <c r="FH83" s="988"/>
      <c r="FI83" s="988"/>
      <c r="FJ83" s="988"/>
      <c r="FK83" s="988"/>
      <c r="FL83" s="988"/>
      <c r="FM83" s="988"/>
      <c r="FN83" s="988"/>
      <c r="FO83" s="988"/>
      <c r="FP83" s="988"/>
      <c r="FQ83" s="988"/>
      <c r="FR83" s="988"/>
      <c r="FS83" s="988"/>
      <c r="FT83" s="988"/>
      <c r="FU83" s="988"/>
      <c r="FV83" s="988"/>
      <c r="FW83" s="988"/>
      <c r="FX83" s="988"/>
      <c r="FY83" s="988"/>
      <c r="FZ83" s="988"/>
      <c r="GA83" s="988"/>
      <c r="GB83" s="988"/>
      <c r="GC83" s="988"/>
      <c r="GD83" s="988"/>
      <c r="GE83" s="988"/>
      <c r="GF83" s="988"/>
      <c r="GG83" s="988"/>
      <c r="GH83" s="988"/>
      <c r="GI83" s="988"/>
      <c r="GJ83" s="988"/>
      <c r="GK83" s="988"/>
      <c r="GL83" s="988"/>
      <c r="GM83" s="988"/>
      <c r="GN83" s="988"/>
      <c r="GO83" s="988"/>
      <c r="GP83" s="988"/>
      <c r="GQ83" s="988"/>
      <c r="GR83" s="988"/>
      <c r="GS83" s="988"/>
      <c r="GT83" s="988"/>
      <c r="GU83" s="988"/>
      <c r="GV83" s="988"/>
      <c r="GW83" s="988"/>
      <c r="GX83" s="988"/>
      <c r="GY83" s="988"/>
      <c r="GZ83" s="988"/>
      <c r="HA83" s="988"/>
      <c r="HB83" s="988"/>
      <c r="HC83" s="988"/>
      <c r="HD83" s="988"/>
      <c r="HE83" s="988"/>
      <c r="HF83" s="988"/>
      <c r="HG83" s="988"/>
      <c r="HH83" s="988"/>
      <c r="HI83" s="988"/>
      <c r="HJ83" s="988"/>
      <c r="HK83" s="988"/>
      <c r="HL83" s="988"/>
      <c r="HM83" s="988"/>
      <c r="HN83" s="988"/>
      <c r="HO83" s="988"/>
      <c r="HP83" s="988"/>
      <c r="HQ83" s="988"/>
      <c r="HR83" s="988"/>
      <c r="HS83" s="988"/>
      <c r="HT83" s="988"/>
      <c r="HU83" s="988"/>
      <c r="HV83" s="988"/>
      <c r="HW83" s="988"/>
      <c r="HX83" s="988"/>
      <c r="HY83" s="988"/>
      <c r="HZ83" s="988"/>
      <c r="IA83" s="988"/>
      <c r="IB83" s="988"/>
      <c r="IC83" s="988"/>
      <c r="ID83" s="988"/>
      <c r="IE83" s="988"/>
      <c r="IF83" s="988"/>
      <c r="IG83" s="988"/>
      <c r="IH83" s="988"/>
      <c r="II83" s="988"/>
      <c r="IJ83" s="988"/>
      <c r="IK83" s="988"/>
      <c r="IL83" s="988"/>
      <c r="IM83" s="988"/>
      <c r="IN83" s="988"/>
      <c r="IO83" s="988"/>
      <c r="IP83" s="988"/>
      <c r="IQ83" s="988"/>
      <c r="IR83" s="988"/>
      <c r="IS83" s="988"/>
      <c r="IT83" s="988"/>
      <c r="IU83" s="988"/>
      <c r="IV83" s="988"/>
    </row>
    <row r="98" spans="12:256">
      <c r="L98" s="988"/>
      <c r="M98" s="988"/>
      <c r="N98" s="988"/>
      <c r="O98" s="988"/>
      <c r="P98" s="988"/>
      <c r="Q98" s="988"/>
      <c r="R98" s="988"/>
      <c r="S98" s="988"/>
      <c r="T98" s="988"/>
      <c r="U98" s="988"/>
      <c r="V98" s="988"/>
      <c r="W98" s="988"/>
      <c r="X98" s="988"/>
      <c r="Y98" s="988"/>
      <c r="Z98" s="988"/>
      <c r="AA98" s="988"/>
      <c r="AB98" s="988"/>
      <c r="AC98" s="988"/>
      <c r="AD98" s="988"/>
      <c r="AE98" s="988"/>
      <c r="AF98" s="988"/>
      <c r="AG98" s="988"/>
      <c r="AH98" s="988"/>
      <c r="AI98" s="988"/>
      <c r="AJ98" s="988"/>
      <c r="AK98" s="988"/>
      <c r="AL98" s="988"/>
      <c r="AM98" s="988"/>
      <c r="AN98" s="988"/>
      <c r="AO98" s="988"/>
      <c r="AP98" s="988"/>
      <c r="AQ98" s="988"/>
      <c r="AR98" s="988"/>
      <c r="AS98" s="988"/>
      <c r="AT98" s="988"/>
      <c r="AU98" s="988"/>
      <c r="AV98" s="988"/>
      <c r="AW98" s="988"/>
      <c r="AX98" s="988"/>
      <c r="AY98" s="988"/>
      <c r="AZ98" s="988"/>
      <c r="BA98" s="988"/>
      <c r="BB98" s="988"/>
      <c r="BC98" s="988"/>
      <c r="BD98" s="988"/>
      <c r="BE98" s="988"/>
      <c r="BF98" s="988"/>
      <c r="BG98" s="988"/>
      <c r="BH98" s="988"/>
      <c r="BI98" s="988"/>
      <c r="BJ98" s="988"/>
      <c r="BK98" s="988"/>
      <c r="BL98" s="988"/>
      <c r="BM98" s="988"/>
      <c r="BN98" s="988"/>
      <c r="BO98" s="988"/>
      <c r="BP98" s="988"/>
      <c r="BQ98" s="988"/>
      <c r="BR98" s="988"/>
      <c r="BS98" s="988"/>
      <c r="BT98" s="988"/>
      <c r="BU98" s="988"/>
      <c r="BV98" s="988"/>
      <c r="BW98" s="988"/>
      <c r="BX98" s="988"/>
      <c r="BY98" s="988"/>
      <c r="BZ98" s="988"/>
      <c r="CA98" s="988"/>
      <c r="CB98" s="988"/>
      <c r="CC98" s="988"/>
      <c r="CD98" s="988"/>
      <c r="CE98" s="988"/>
      <c r="CF98" s="988"/>
      <c r="CG98" s="988"/>
      <c r="CH98" s="988"/>
      <c r="CI98" s="988"/>
      <c r="CJ98" s="988"/>
      <c r="CK98" s="988"/>
      <c r="CL98" s="988"/>
      <c r="CM98" s="988"/>
      <c r="CN98" s="988"/>
      <c r="CO98" s="988"/>
      <c r="CP98" s="988"/>
      <c r="CQ98" s="988"/>
      <c r="CR98" s="988"/>
      <c r="CS98" s="988"/>
      <c r="CT98" s="988"/>
      <c r="CU98" s="988"/>
      <c r="CV98" s="988"/>
      <c r="CW98" s="988"/>
      <c r="CX98" s="988"/>
      <c r="CY98" s="988"/>
      <c r="CZ98" s="988"/>
      <c r="DA98" s="988"/>
      <c r="DB98" s="988"/>
      <c r="DC98" s="988"/>
      <c r="DD98" s="988"/>
      <c r="DE98" s="988"/>
      <c r="DF98" s="988"/>
      <c r="DG98" s="988"/>
      <c r="DH98" s="988"/>
      <c r="DI98" s="988"/>
      <c r="DJ98" s="988"/>
      <c r="DK98" s="988"/>
      <c r="DL98" s="988"/>
      <c r="DM98" s="988"/>
      <c r="DN98" s="988"/>
      <c r="DO98" s="988"/>
      <c r="DP98" s="988"/>
      <c r="DQ98" s="988"/>
      <c r="DR98" s="988"/>
      <c r="DS98" s="988"/>
      <c r="DT98" s="988"/>
      <c r="DU98" s="988"/>
      <c r="DV98" s="988"/>
      <c r="DW98" s="988"/>
      <c r="DX98" s="988"/>
      <c r="DY98" s="988"/>
      <c r="DZ98" s="988"/>
      <c r="EA98" s="988"/>
      <c r="EB98" s="988"/>
      <c r="EC98" s="988"/>
      <c r="ED98" s="988"/>
      <c r="EE98" s="988"/>
      <c r="EF98" s="988"/>
      <c r="EG98" s="988"/>
      <c r="EH98" s="988"/>
      <c r="EI98" s="988"/>
      <c r="EJ98" s="988"/>
      <c r="EK98" s="988"/>
      <c r="EL98" s="988"/>
      <c r="EM98" s="988"/>
      <c r="EN98" s="988"/>
      <c r="EO98" s="988"/>
      <c r="EP98" s="988"/>
      <c r="EQ98" s="988"/>
      <c r="ER98" s="988"/>
      <c r="ES98" s="988"/>
      <c r="ET98" s="988"/>
      <c r="EU98" s="988"/>
      <c r="EV98" s="988"/>
      <c r="EW98" s="988"/>
      <c r="EX98" s="988"/>
      <c r="EY98" s="988"/>
      <c r="EZ98" s="988"/>
      <c r="FA98" s="988"/>
      <c r="FB98" s="988"/>
      <c r="FC98" s="988"/>
      <c r="FD98" s="988"/>
      <c r="FE98" s="988"/>
      <c r="FF98" s="988"/>
      <c r="FG98" s="988"/>
      <c r="FH98" s="988"/>
      <c r="FI98" s="988"/>
      <c r="FJ98" s="988"/>
      <c r="FK98" s="988"/>
      <c r="FL98" s="988"/>
      <c r="FM98" s="988"/>
      <c r="FN98" s="988"/>
      <c r="FO98" s="988"/>
      <c r="FP98" s="988"/>
      <c r="FQ98" s="988"/>
      <c r="FR98" s="988"/>
      <c r="FS98" s="988"/>
      <c r="FT98" s="988"/>
      <c r="FU98" s="988"/>
      <c r="FV98" s="988"/>
      <c r="FW98" s="988"/>
      <c r="FX98" s="988"/>
      <c r="FY98" s="988"/>
      <c r="FZ98" s="988"/>
      <c r="GA98" s="988"/>
      <c r="GB98" s="988"/>
      <c r="GC98" s="988"/>
      <c r="GD98" s="988"/>
      <c r="GE98" s="988"/>
      <c r="GF98" s="988"/>
      <c r="GG98" s="988"/>
      <c r="GH98" s="988"/>
      <c r="GI98" s="988"/>
      <c r="GJ98" s="988"/>
      <c r="GK98" s="988"/>
      <c r="GL98" s="988"/>
      <c r="GM98" s="988"/>
      <c r="GN98" s="988"/>
      <c r="GO98" s="988"/>
      <c r="GP98" s="988"/>
      <c r="GQ98" s="988"/>
      <c r="GR98" s="988"/>
      <c r="GS98" s="988"/>
      <c r="GT98" s="988"/>
      <c r="GU98" s="988"/>
      <c r="GV98" s="988"/>
      <c r="GW98" s="988"/>
      <c r="GX98" s="988"/>
      <c r="GY98" s="988"/>
      <c r="GZ98" s="988"/>
      <c r="HA98" s="988"/>
      <c r="HB98" s="988"/>
      <c r="HC98" s="988"/>
      <c r="HD98" s="988"/>
      <c r="HE98" s="988"/>
      <c r="HF98" s="988"/>
      <c r="HG98" s="988"/>
      <c r="HH98" s="988"/>
      <c r="HI98" s="988"/>
      <c r="HJ98" s="988"/>
      <c r="HK98" s="988"/>
      <c r="HL98" s="988"/>
      <c r="HM98" s="988"/>
      <c r="HN98" s="988"/>
      <c r="HO98" s="988"/>
      <c r="HP98" s="988"/>
      <c r="HQ98" s="988"/>
      <c r="HR98" s="988"/>
      <c r="HS98" s="988"/>
      <c r="HT98" s="988"/>
      <c r="HU98" s="988"/>
      <c r="HV98" s="988"/>
      <c r="HW98" s="988"/>
      <c r="HX98" s="988"/>
      <c r="HY98" s="988"/>
      <c r="HZ98" s="988"/>
      <c r="IA98" s="988"/>
      <c r="IB98" s="988"/>
      <c r="IC98" s="988"/>
      <c r="ID98" s="988"/>
      <c r="IE98" s="988"/>
      <c r="IF98" s="988"/>
      <c r="IG98" s="988"/>
      <c r="IH98" s="988"/>
      <c r="II98" s="988"/>
      <c r="IJ98" s="988"/>
      <c r="IK98" s="988"/>
      <c r="IL98" s="988"/>
      <c r="IM98" s="988"/>
      <c r="IN98" s="988"/>
      <c r="IO98" s="988"/>
      <c r="IP98" s="988"/>
      <c r="IQ98" s="988"/>
      <c r="IR98" s="988"/>
      <c r="IS98" s="988"/>
      <c r="IT98" s="988"/>
      <c r="IU98" s="988"/>
      <c r="IV98" s="988"/>
    </row>
  </sheetData>
  <mergeCells count="20">
    <mergeCell ref="J1:K1"/>
    <mergeCell ref="B2:K2"/>
    <mergeCell ref="I3:K3"/>
    <mergeCell ref="B4:B5"/>
    <mergeCell ref="C4:C5"/>
    <mergeCell ref="D4:G4"/>
    <mergeCell ref="H4:K4"/>
    <mergeCell ref="D64:G64"/>
    <mergeCell ref="H64:K64"/>
    <mergeCell ref="B6:C6"/>
    <mergeCell ref="D6:G6"/>
    <mergeCell ref="H6:K6"/>
    <mergeCell ref="B34:C34"/>
    <mergeCell ref="D34:G34"/>
    <mergeCell ref="H34:K34"/>
    <mergeCell ref="B43:C43"/>
    <mergeCell ref="D43:G43"/>
    <mergeCell ref="H43:K43"/>
    <mergeCell ref="D54:G54"/>
    <mergeCell ref="H54:K54"/>
  </mergeCells>
  <pageMargins left="0.70866141732283472" right="0.70866141732283472" top="0.74803149606299213" bottom="0.74803149606299213" header="0.31496062992125984" footer="0.31496062992125984"/>
  <pageSetup paperSize="9" scale="52" orientation="portrait" verticalDpi="0" r:id="rId1"/>
</worksheet>
</file>

<file path=xl/worksheets/sheet28.xml><?xml version="1.0" encoding="utf-8"?>
<worksheet xmlns="http://schemas.openxmlformats.org/spreadsheetml/2006/main" xmlns:r="http://schemas.openxmlformats.org/officeDocument/2006/relationships">
  <sheetPr>
    <pageSetUpPr fitToPage="1"/>
  </sheetPr>
  <dimension ref="A1:IV23"/>
  <sheetViews>
    <sheetView topLeftCell="B1" workbookViewId="0">
      <selection activeCell="C1" sqref="C1"/>
    </sheetView>
  </sheetViews>
  <sheetFormatPr defaultRowHeight="15"/>
  <cols>
    <col min="1" max="1" width="0" style="988" hidden="1" customWidth="1"/>
    <col min="2" max="2" width="9.140625" style="988"/>
    <col min="3" max="3" width="57.85546875" style="988" customWidth="1"/>
    <col min="4" max="4" width="8.42578125" style="988" bestFit="1" customWidth="1"/>
    <col min="5" max="5" width="8.42578125" style="988" customWidth="1"/>
    <col min="6" max="6" width="7.7109375" style="988" customWidth="1"/>
    <col min="7" max="7" width="8.140625" style="988" customWidth="1"/>
    <col min="8" max="8" width="9.85546875" style="988" customWidth="1"/>
    <col min="9" max="9" width="9" style="988" customWidth="1"/>
    <col min="10" max="10" width="8.5703125" style="988" customWidth="1"/>
    <col min="11" max="11" width="9.7109375" style="988" customWidth="1"/>
    <col min="12" max="256" width="9.140625" style="988"/>
  </cols>
  <sheetData>
    <row r="1" spans="2:11">
      <c r="B1" s="1050"/>
      <c r="C1" s="1050"/>
      <c r="J1" s="1500" t="s">
        <v>1014</v>
      </c>
      <c r="K1" s="1500"/>
    </row>
    <row r="2" spans="2:11">
      <c r="B2" s="1050"/>
      <c r="C2" s="1050"/>
      <c r="J2" s="1051"/>
      <c r="K2" s="1051"/>
    </row>
    <row r="3" spans="2:11">
      <c r="B3" s="1501" t="s">
        <v>1015</v>
      </c>
      <c r="C3" s="1501"/>
      <c r="D3" s="1501"/>
      <c r="E3" s="1501"/>
      <c r="F3" s="1501"/>
      <c r="G3" s="1501"/>
      <c r="H3" s="1501"/>
      <c r="I3" s="1501"/>
      <c r="J3" s="1501"/>
      <c r="K3" s="1501"/>
    </row>
    <row r="4" spans="2:11" ht="15.75" thickBot="1">
      <c r="B4" s="1052"/>
      <c r="C4" s="1052"/>
      <c r="I4" s="1514" t="s">
        <v>28</v>
      </c>
      <c r="J4" s="1514"/>
      <c r="K4" s="1514"/>
    </row>
    <row r="5" spans="2:11" ht="15.75" thickBot="1">
      <c r="B5" s="1515" t="s">
        <v>58</v>
      </c>
      <c r="C5" s="1515" t="s">
        <v>149</v>
      </c>
      <c r="D5" s="1517">
        <v>40178</v>
      </c>
      <c r="E5" s="1518"/>
      <c r="F5" s="1518"/>
      <c r="G5" s="1519"/>
      <c r="H5" s="1517">
        <v>40543</v>
      </c>
      <c r="I5" s="1518"/>
      <c r="J5" s="1518"/>
      <c r="K5" s="1519"/>
    </row>
    <row r="6" spans="2:11" ht="26.25" thickBot="1">
      <c r="B6" s="1516"/>
      <c r="C6" s="1516"/>
      <c r="D6" s="1053" t="s">
        <v>93</v>
      </c>
      <c r="E6" s="1054" t="s">
        <v>94</v>
      </c>
      <c r="F6" s="1055" t="s">
        <v>95</v>
      </c>
      <c r="G6" s="1056" t="s">
        <v>33</v>
      </c>
      <c r="H6" s="1053" t="s">
        <v>93</v>
      </c>
      <c r="I6" s="1054" t="s">
        <v>94</v>
      </c>
      <c r="J6" s="1055" t="s">
        <v>95</v>
      </c>
      <c r="K6" s="1056" t="s">
        <v>33</v>
      </c>
    </row>
    <row r="7" spans="2:11">
      <c r="B7" s="1057" t="s">
        <v>970</v>
      </c>
      <c r="C7" s="1058" t="s">
        <v>1016</v>
      </c>
      <c r="D7" s="1508"/>
      <c r="E7" s="1509"/>
      <c r="F7" s="1509"/>
      <c r="G7" s="1510"/>
      <c r="H7" s="1508"/>
      <c r="I7" s="1509"/>
      <c r="J7" s="1509"/>
      <c r="K7" s="1510"/>
    </row>
    <row r="8" spans="2:11">
      <c r="B8" s="1059">
        <v>1</v>
      </c>
      <c r="C8" s="1060" t="s">
        <v>1017</v>
      </c>
      <c r="D8" s="1061">
        <v>120832.64594999999</v>
      </c>
      <c r="E8" s="1062">
        <v>52008.260711000003</v>
      </c>
      <c r="F8" s="1063">
        <v>4527.601857000016</v>
      </c>
      <c r="G8" s="1064">
        <v>177368.50851800002</v>
      </c>
      <c r="H8" s="1061">
        <v>125690.61725</v>
      </c>
      <c r="I8" s="1062">
        <v>59370.160476999998</v>
      </c>
      <c r="J8" s="1063">
        <v>5672.4989729999897</v>
      </c>
      <c r="K8" s="1064">
        <v>190733.27669999999</v>
      </c>
    </row>
    <row r="9" spans="2:11">
      <c r="B9" s="1059">
        <v>2</v>
      </c>
      <c r="C9" s="1060" t="s">
        <v>1018</v>
      </c>
      <c r="D9" s="1061">
        <v>20834.900701999999</v>
      </c>
      <c r="E9" s="1062">
        <v>4177.7817950000008</v>
      </c>
      <c r="F9" s="1063">
        <v>294.73199399999993</v>
      </c>
      <c r="G9" s="1064">
        <v>25307.414491</v>
      </c>
      <c r="H9" s="1061">
        <v>23113.120961000001</v>
      </c>
      <c r="I9" s="1062">
        <v>4868.6832638200003</v>
      </c>
      <c r="J9" s="1063">
        <v>374.17280299999936</v>
      </c>
      <c r="K9" s="1064">
        <v>28355.977027820001</v>
      </c>
    </row>
    <row r="10" spans="2:11">
      <c r="B10" s="1065">
        <v>3</v>
      </c>
      <c r="C10" s="1066" t="s">
        <v>1019</v>
      </c>
      <c r="D10" s="1067">
        <v>141667.54665200002</v>
      </c>
      <c r="E10" s="1068">
        <v>56186.042506000005</v>
      </c>
      <c r="F10" s="1069">
        <v>4822.3338509999885</v>
      </c>
      <c r="G10" s="1070">
        <v>202675.92300900002</v>
      </c>
      <c r="H10" s="1067">
        <v>148803.73821099999</v>
      </c>
      <c r="I10" s="1068">
        <v>64238.843740819997</v>
      </c>
      <c r="J10" s="1069">
        <v>6046.6717759999856</v>
      </c>
      <c r="K10" s="1070">
        <v>219089.25372781997</v>
      </c>
    </row>
    <row r="11" spans="2:11" ht="25.5">
      <c r="B11" s="1059">
        <v>4</v>
      </c>
      <c r="C11" s="1060" t="s">
        <v>1020</v>
      </c>
      <c r="D11" s="1061">
        <v>11333.403732159999</v>
      </c>
      <c r="E11" s="1062">
        <v>4494.8834004800001</v>
      </c>
      <c r="F11" s="1063">
        <v>385.78670808000118</v>
      </c>
      <c r="G11" s="1064">
        <v>16214.073840720001</v>
      </c>
      <c r="H11" s="1061">
        <v>11904.299056880001</v>
      </c>
      <c r="I11" s="1062">
        <v>5139.1074992655995</v>
      </c>
      <c r="J11" s="1063">
        <v>483.73374208000024</v>
      </c>
      <c r="K11" s="1064">
        <v>17527.1402982256</v>
      </c>
    </row>
    <row r="12" spans="2:11">
      <c r="B12" s="1071" t="s">
        <v>978</v>
      </c>
      <c r="C12" s="1072" t="s">
        <v>1021</v>
      </c>
      <c r="D12" s="1511"/>
      <c r="E12" s="1512"/>
      <c r="F12" s="1512"/>
      <c r="G12" s="1513"/>
      <c r="H12" s="1511"/>
      <c r="I12" s="1512"/>
      <c r="J12" s="1512"/>
      <c r="K12" s="1513"/>
    </row>
    <row r="13" spans="2:11">
      <c r="B13" s="1059">
        <v>5</v>
      </c>
      <c r="C13" s="1073" t="s">
        <v>1022</v>
      </c>
      <c r="D13" s="1061">
        <v>7407.6054004490989</v>
      </c>
      <c r="E13" s="1062">
        <v>3591.9898561458608</v>
      </c>
      <c r="F13" s="1063">
        <v>735.72893069276029</v>
      </c>
      <c r="G13" s="1064">
        <v>11735.324187287719</v>
      </c>
      <c r="H13" s="1061">
        <v>9612.5172760480054</v>
      </c>
      <c r="I13" s="1062">
        <v>4659.1379621300002</v>
      </c>
      <c r="J13" s="1063">
        <v>766.40774559999534</v>
      </c>
      <c r="K13" s="1064">
        <v>15038.062983778</v>
      </c>
    </row>
    <row r="14" spans="2:11">
      <c r="B14" s="1059">
        <v>6</v>
      </c>
      <c r="C14" s="1073" t="s">
        <v>1023</v>
      </c>
      <c r="D14" s="1061">
        <v>0</v>
      </c>
      <c r="E14" s="1062">
        <v>3.5999999999999997E-2</v>
      </c>
      <c r="F14" s="1063">
        <v>0</v>
      </c>
      <c r="G14" s="1064">
        <v>3.5999999999999997E-2</v>
      </c>
      <c r="H14" s="1061">
        <v>0</v>
      </c>
      <c r="I14" s="1062">
        <v>3.5999999999999997E-2</v>
      </c>
      <c r="J14" s="1063">
        <v>0</v>
      </c>
      <c r="K14" s="1064">
        <v>3.5999999999999997E-2</v>
      </c>
    </row>
    <row r="15" spans="2:11">
      <c r="B15" s="1065">
        <v>7</v>
      </c>
      <c r="C15" s="1074" t="s">
        <v>1024</v>
      </c>
      <c r="D15" s="1067">
        <v>7407.6054004490989</v>
      </c>
      <c r="E15" s="1068">
        <v>3592.0258561458604</v>
      </c>
      <c r="F15" s="1069">
        <v>735.72893069276029</v>
      </c>
      <c r="G15" s="1070">
        <v>11735.360187287719</v>
      </c>
      <c r="H15" s="1067">
        <v>9612.5172760480054</v>
      </c>
      <c r="I15" s="1068">
        <v>4659.1739621300003</v>
      </c>
      <c r="J15" s="1075">
        <v>766.40774559999534</v>
      </c>
      <c r="K15" s="1070">
        <v>15038.098983778</v>
      </c>
    </row>
    <row r="16" spans="2:11" ht="25.5">
      <c r="B16" s="1059">
        <v>8</v>
      </c>
      <c r="C16" s="1073" t="s">
        <v>1025</v>
      </c>
      <c r="D16" s="1061">
        <v>592.60843203592788</v>
      </c>
      <c r="E16" s="1062">
        <v>287.36206849166882</v>
      </c>
      <c r="F16" s="1063">
        <v>58.858314455421116</v>
      </c>
      <c r="G16" s="1064">
        <v>938.82881498301776</v>
      </c>
      <c r="H16" s="1061">
        <v>769.00138208384021</v>
      </c>
      <c r="I16" s="1062">
        <v>372.73391697039995</v>
      </c>
      <c r="J16" s="1063">
        <v>61.3126196480004</v>
      </c>
      <c r="K16" s="1064">
        <v>1203.0479187022406</v>
      </c>
    </row>
    <row r="17" spans="2:11">
      <c r="B17" s="1071" t="s">
        <v>987</v>
      </c>
      <c r="C17" s="1076" t="s">
        <v>1026</v>
      </c>
      <c r="D17" s="1077">
        <v>149075.15205244912</v>
      </c>
      <c r="E17" s="1078">
        <v>59778.068362145874</v>
      </c>
      <c r="F17" s="1079">
        <v>5558.0627816927436</v>
      </c>
      <c r="G17" s="1080">
        <v>214411.28319628775</v>
      </c>
      <c r="H17" s="1077">
        <v>158416.25548704801</v>
      </c>
      <c r="I17" s="1078">
        <v>68898.017702950005</v>
      </c>
      <c r="J17" s="1079">
        <v>6813.0795215999779</v>
      </c>
      <c r="K17" s="1080">
        <v>234127.35271159798</v>
      </c>
    </row>
    <row r="18" spans="2:11">
      <c r="B18" s="1059">
        <v>9</v>
      </c>
      <c r="C18" s="1073" t="s">
        <v>1027</v>
      </c>
      <c r="D18" s="1061">
        <v>11926.012164195929</v>
      </c>
      <c r="E18" s="1062">
        <v>4782.2454689716687</v>
      </c>
      <c r="F18" s="1063">
        <v>444.64502253541815</v>
      </c>
      <c r="G18" s="1064">
        <v>17152.902655703016</v>
      </c>
      <c r="H18" s="1061">
        <v>12673.300438963841</v>
      </c>
      <c r="I18" s="1062">
        <v>5511.8414162360004</v>
      </c>
      <c r="J18" s="1063">
        <v>545.04636172799951</v>
      </c>
      <c r="K18" s="1064">
        <v>18730.18821692784</v>
      </c>
    </row>
    <row r="19" spans="2:11" ht="15.75" thickBot="1">
      <c r="B19" s="1081" t="s">
        <v>988</v>
      </c>
      <c r="C19" s="1082" t="s">
        <v>1007</v>
      </c>
      <c r="D19" s="1083">
        <v>20510.801199999998</v>
      </c>
      <c r="E19" s="1084">
        <v>11041.791219999999</v>
      </c>
      <c r="F19" s="1085">
        <v>3561.9720899999998</v>
      </c>
      <c r="G19" s="1086">
        <v>35114.564509999997</v>
      </c>
      <c r="H19" s="1083">
        <v>22327.256799999999</v>
      </c>
      <c r="I19" s="1084">
        <v>11731.78674</v>
      </c>
      <c r="J19" s="1085">
        <v>3724.6402200000043</v>
      </c>
      <c r="K19" s="1086">
        <v>37783.68376</v>
      </c>
    </row>
    <row r="20" spans="2:11" ht="15.75" thickBot="1">
      <c r="B20" s="1087" t="s">
        <v>990</v>
      </c>
      <c r="C20" s="1088" t="s">
        <v>1028</v>
      </c>
      <c r="D20" s="1089">
        <v>0.13758698829154092</v>
      </c>
      <c r="E20" s="1090">
        <v>0.18471308161225483</v>
      </c>
      <c r="F20" s="1091">
        <v>0.64086575303404159</v>
      </c>
      <c r="G20" s="1092">
        <v>0.16377199924620364</v>
      </c>
      <c r="H20" s="1089">
        <v>0.14094044030617464</v>
      </c>
      <c r="I20" s="1090">
        <v>0.17027756575785608</v>
      </c>
      <c r="J20" s="1093">
        <v>0.54668967361844512</v>
      </c>
      <c r="K20" s="1092">
        <v>0.16138090369365163</v>
      </c>
    </row>
    <row r="22" spans="2:11">
      <c r="H22" s="1094"/>
      <c r="I22" s="1094"/>
      <c r="J22" s="1094"/>
      <c r="K22" s="1094"/>
    </row>
    <row r="23" spans="2:11">
      <c r="G23" s="1048"/>
      <c r="H23" s="1095"/>
      <c r="I23" s="1095"/>
      <c r="J23" s="1095"/>
    </row>
  </sheetData>
  <mergeCells count="11">
    <mergeCell ref="D7:G7"/>
    <mergeCell ref="H7:K7"/>
    <mergeCell ref="D12:G12"/>
    <mergeCell ref="H12:K12"/>
    <mergeCell ref="J1:K1"/>
    <mergeCell ref="B3:K3"/>
    <mergeCell ref="I4:K4"/>
    <mergeCell ref="B5:B6"/>
    <mergeCell ref="C5:C6"/>
    <mergeCell ref="D5:G5"/>
    <mergeCell ref="H5:K5"/>
  </mergeCells>
  <pageMargins left="0.70866141732283472" right="0.70866141732283472" top="0.74803149606299213" bottom="0.74803149606299213" header="0.31496062992125984" footer="0.31496062992125984"/>
  <pageSetup paperSize="9" scale="95" orientation="landscape" verticalDpi="0" r:id="rId1"/>
</worksheet>
</file>

<file path=xl/worksheets/sheet29.xml><?xml version="1.0" encoding="utf-8"?>
<worksheet xmlns="http://schemas.openxmlformats.org/spreadsheetml/2006/main" xmlns:r="http://schemas.openxmlformats.org/officeDocument/2006/relationships">
  <dimension ref="A1:C49"/>
  <sheetViews>
    <sheetView workbookViewId="0">
      <selection activeCell="E9" sqref="E9"/>
    </sheetView>
  </sheetViews>
  <sheetFormatPr defaultRowHeight="14.25"/>
  <cols>
    <col min="1" max="1" width="54.85546875" style="1096" customWidth="1"/>
    <col min="2" max="2" width="17.42578125" style="1096" customWidth="1"/>
    <col min="3" max="3" width="22" style="1096" customWidth="1"/>
    <col min="4" max="16384" width="9.140625" style="1096"/>
  </cols>
  <sheetData>
    <row r="1" spans="1:3">
      <c r="B1" s="1097"/>
      <c r="C1" s="1098" t="s">
        <v>1029</v>
      </c>
    </row>
    <row r="3" spans="1:3">
      <c r="A3" s="1520" t="s">
        <v>1030</v>
      </c>
      <c r="B3" s="1520"/>
      <c r="C3" s="1520"/>
    </row>
    <row r="4" spans="1:3" ht="15" thickBot="1"/>
    <row r="5" spans="1:3" ht="26.25" thickBot="1">
      <c r="A5" s="1099" t="s">
        <v>1031</v>
      </c>
      <c r="B5" s="1100" t="s">
        <v>1032</v>
      </c>
      <c r="C5" s="1101" t="s">
        <v>1033</v>
      </c>
    </row>
    <row r="6" spans="1:3" ht="25.5">
      <c r="A6" s="1102" t="s">
        <v>1034</v>
      </c>
      <c r="B6" s="1103">
        <v>1</v>
      </c>
      <c r="C6" s="1104">
        <v>1</v>
      </c>
    </row>
    <row r="7" spans="1:3" ht="38.25">
      <c r="A7" s="1105" t="s">
        <v>1035</v>
      </c>
      <c r="B7" s="1106" t="s">
        <v>1036</v>
      </c>
      <c r="C7" s="1107">
        <v>1</v>
      </c>
    </row>
    <row r="8" spans="1:3" ht="25.5">
      <c r="A8" s="1105" t="s">
        <v>1037</v>
      </c>
      <c r="B8" s="1106">
        <v>1</v>
      </c>
      <c r="C8" s="1107" t="s">
        <v>1036</v>
      </c>
    </row>
    <row r="9" spans="1:3" ht="25.5">
      <c r="A9" s="1105" t="s">
        <v>1038</v>
      </c>
      <c r="B9" s="1106" t="s">
        <v>1036</v>
      </c>
      <c r="C9" s="1107">
        <v>1</v>
      </c>
    </row>
    <row r="10" spans="1:3" ht="51">
      <c r="A10" s="1105" t="s">
        <v>1039</v>
      </c>
      <c r="B10" s="1106">
        <v>1</v>
      </c>
      <c r="C10" s="1107" t="s">
        <v>1036</v>
      </c>
    </row>
    <row r="11" spans="1:3" ht="25.5">
      <c r="A11" s="1105" t="s">
        <v>1040</v>
      </c>
      <c r="B11" s="1106">
        <v>1</v>
      </c>
      <c r="C11" s="1107" t="s">
        <v>1036</v>
      </c>
    </row>
    <row r="12" spans="1:3" ht="38.25">
      <c r="A12" s="1105" t="s">
        <v>1041</v>
      </c>
      <c r="B12" s="1106">
        <v>1</v>
      </c>
      <c r="C12" s="1107" t="s">
        <v>1036</v>
      </c>
    </row>
    <row r="13" spans="1:3" ht="25.5">
      <c r="A13" s="1105" t="s">
        <v>1042</v>
      </c>
      <c r="B13" s="1106">
        <v>3</v>
      </c>
      <c r="C13" s="1107" t="s">
        <v>1036</v>
      </c>
    </row>
    <row r="14" spans="1:3" ht="25.5">
      <c r="A14" s="1105" t="s">
        <v>1043</v>
      </c>
      <c r="B14" s="1106">
        <v>1</v>
      </c>
      <c r="C14" s="1107" t="s">
        <v>1036</v>
      </c>
    </row>
    <row r="15" spans="1:3" ht="51">
      <c r="A15" s="1108" t="s">
        <v>1044</v>
      </c>
      <c r="B15" s="1106">
        <v>1</v>
      </c>
      <c r="C15" s="1107" t="s">
        <v>1036</v>
      </c>
    </row>
    <row r="16" spans="1:3" ht="38.25">
      <c r="A16" s="1108" t="s">
        <v>1045</v>
      </c>
      <c r="B16" s="1106">
        <v>1</v>
      </c>
      <c r="C16" s="1107" t="s">
        <v>1036</v>
      </c>
    </row>
    <row r="17" spans="1:3" ht="38.25">
      <c r="A17" s="1108" t="s">
        <v>1046</v>
      </c>
      <c r="B17" s="1106">
        <v>1</v>
      </c>
      <c r="C17" s="1107" t="s">
        <v>1036</v>
      </c>
    </row>
    <row r="18" spans="1:3" ht="25.5">
      <c r="A18" s="1105" t="s">
        <v>1047</v>
      </c>
      <c r="B18" s="1106">
        <v>1</v>
      </c>
      <c r="C18" s="1107" t="s">
        <v>1036</v>
      </c>
    </row>
    <row r="19" spans="1:3" ht="38.25">
      <c r="A19" s="1105" t="s">
        <v>1048</v>
      </c>
      <c r="B19" s="1106">
        <v>1</v>
      </c>
      <c r="C19" s="1107" t="s">
        <v>1036</v>
      </c>
    </row>
    <row r="20" spans="1:3" ht="25.5">
      <c r="A20" s="1105" t="s">
        <v>1049</v>
      </c>
      <c r="B20" s="1106">
        <v>1</v>
      </c>
      <c r="C20" s="1107" t="s">
        <v>1036</v>
      </c>
    </row>
    <row r="21" spans="1:3" ht="25.5">
      <c r="A21" s="1105" t="s">
        <v>1050</v>
      </c>
      <c r="B21" s="1106">
        <v>3</v>
      </c>
      <c r="C21" s="1107" t="s">
        <v>1036</v>
      </c>
    </row>
    <row r="22" spans="1:3" ht="25.5">
      <c r="A22" s="1105" t="s">
        <v>1051</v>
      </c>
      <c r="B22" s="1106">
        <v>3</v>
      </c>
      <c r="C22" s="1107">
        <v>2</v>
      </c>
    </row>
    <row r="23" spans="1:3" ht="25.5">
      <c r="A23" s="1105" t="s">
        <v>1052</v>
      </c>
      <c r="B23" s="1106">
        <v>3</v>
      </c>
      <c r="C23" s="1107">
        <v>1</v>
      </c>
    </row>
    <row r="24" spans="1:3" ht="25.5">
      <c r="A24" s="1105" t="s">
        <v>1053</v>
      </c>
      <c r="B24" s="1106">
        <v>3</v>
      </c>
      <c r="C24" s="1107" t="s">
        <v>1036</v>
      </c>
    </row>
    <row r="25" spans="1:3" ht="25.5">
      <c r="A25" s="1105" t="s">
        <v>1054</v>
      </c>
      <c r="B25" s="1106">
        <v>3</v>
      </c>
      <c r="C25" s="1107" t="s">
        <v>1036</v>
      </c>
    </row>
    <row r="26" spans="1:3" ht="25.5">
      <c r="A26" s="1105" t="s">
        <v>1055</v>
      </c>
      <c r="B26" s="1106">
        <v>2</v>
      </c>
      <c r="C26" s="1107" t="s">
        <v>1036</v>
      </c>
    </row>
    <row r="27" spans="1:3" ht="38.25">
      <c r="A27" s="1105" t="s">
        <v>1056</v>
      </c>
      <c r="B27" s="1106">
        <v>1</v>
      </c>
      <c r="C27" s="1107" t="s">
        <v>1036</v>
      </c>
    </row>
    <row r="28" spans="1:3" ht="38.25">
      <c r="A28" s="1105" t="s">
        <v>1057</v>
      </c>
      <c r="B28" s="1106">
        <v>1</v>
      </c>
      <c r="C28" s="1107" t="s">
        <v>1036</v>
      </c>
    </row>
    <row r="29" spans="1:3" ht="51">
      <c r="A29" s="1105" t="s">
        <v>1058</v>
      </c>
      <c r="B29" s="1106">
        <v>1</v>
      </c>
      <c r="C29" s="1107" t="s">
        <v>1036</v>
      </c>
    </row>
    <row r="30" spans="1:3" ht="25.5">
      <c r="A30" s="1105" t="s">
        <v>1059</v>
      </c>
      <c r="B30" s="1106">
        <v>1</v>
      </c>
      <c r="C30" s="1107" t="s">
        <v>1036</v>
      </c>
    </row>
    <row r="31" spans="1:3" ht="25.5">
      <c r="A31" s="1105" t="s">
        <v>1060</v>
      </c>
      <c r="B31" s="1106">
        <v>1</v>
      </c>
      <c r="C31" s="1107" t="s">
        <v>1036</v>
      </c>
    </row>
    <row r="32" spans="1:3" ht="38.25">
      <c r="A32" s="1105" t="s">
        <v>1061</v>
      </c>
      <c r="B32" s="1106">
        <v>4</v>
      </c>
      <c r="C32" s="1107" t="s">
        <v>1036</v>
      </c>
    </row>
    <row r="33" spans="1:3" ht="38.25">
      <c r="A33" s="1105" t="s">
        <v>1062</v>
      </c>
      <c r="B33" s="1106">
        <v>1</v>
      </c>
      <c r="C33" s="1107" t="s">
        <v>1036</v>
      </c>
    </row>
    <row r="34" spans="1:3" ht="51">
      <c r="A34" s="1105" t="s">
        <v>1063</v>
      </c>
      <c r="B34" s="1106">
        <v>1</v>
      </c>
      <c r="C34" s="1107" t="s">
        <v>1036</v>
      </c>
    </row>
    <row r="35" spans="1:3" ht="25.5">
      <c r="A35" s="1105" t="s">
        <v>1064</v>
      </c>
      <c r="B35" s="1106">
        <v>1</v>
      </c>
      <c r="C35" s="1109" t="s">
        <v>1036</v>
      </c>
    </row>
    <row r="36" spans="1:3" ht="38.25">
      <c r="A36" s="1105" t="s">
        <v>1065</v>
      </c>
      <c r="B36" s="1106">
        <v>1</v>
      </c>
      <c r="C36" s="1107" t="s">
        <v>1036</v>
      </c>
    </row>
    <row r="37" spans="1:3" ht="63.75">
      <c r="A37" s="1105" t="s">
        <v>1066</v>
      </c>
      <c r="B37" s="1106">
        <v>1</v>
      </c>
      <c r="C37" s="1107" t="s">
        <v>1036</v>
      </c>
    </row>
    <row r="38" spans="1:3">
      <c r="A38" s="1105" t="s">
        <v>1067</v>
      </c>
      <c r="B38" s="1106">
        <v>1</v>
      </c>
      <c r="C38" s="1107" t="s">
        <v>1036</v>
      </c>
    </row>
    <row r="39" spans="1:3">
      <c r="A39" s="1105" t="s">
        <v>1068</v>
      </c>
      <c r="B39" s="1106" t="s">
        <v>1036</v>
      </c>
      <c r="C39" s="1107">
        <v>1</v>
      </c>
    </row>
    <row r="40" spans="1:3" ht="51">
      <c r="A40" s="1105" t="s">
        <v>1069</v>
      </c>
      <c r="B40" s="1106">
        <v>1</v>
      </c>
      <c r="C40" s="1107" t="s">
        <v>1036</v>
      </c>
    </row>
    <row r="41" spans="1:3" ht="38.25">
      <c r="A41" s="1108" t="s">
        <v>1070</v>
      </c>
      <c r="B41" s="1106">
        <v>1</v>
      </c>
      <c r="C41" s="1107" t="s">
        <v>1036</v>
      </c>
    </row>
    <row r="42" spans="1:3" ht="38.25">
      <c r="A42" s="1105" t="s">
        <v>1071</v>
      </c>
      <c r="B42" s="1106">
        <v>1</v>
      </c>
      <c r="C42" s="1107" t="s">
        <v>1036</v>
      </c>
    </row>
    <row r="43" spans="1:3" ht="51">
      <c r="A43" s="1105" t="s">
        <v>1072</v>
      </c>
      <c r="B43" s="1106">
        <v>1</v>
      </c>
      <c r="C43" s="1107" t="s">
        <v>1036</v>
      </c>
    </row>
    <row r="44" spans="1:3" ht="38.25">
      <c r="A44" s="1105" t="s">
        <v>1073</v>
      </c>
      <c r="B44" s="1106">
        <v>1</v>
      </c>
      <c r="C44" s="1107" t="s">
        <v>1036</v>
      </c>
    </row>
    <row r="45" spans="1:3" ht="25.5">
      <c r="A45" s="1105" t="s">
        <v>1074</v>
      </c>
      <c r="B45" s="1106" t="s">
        <v>1036</v>
      </c>
      <c r="C45" s="1107">
        <v>1</v>
      </c>
    </row>
    <row r="46" spans="1:3" ht="25.5">
      <c r="A46" s="1105" t="s">
        <v>1075</v>
      </c>
      <c r="B46" s="1106" t="s">
        <v>1036</v>
      </c>
      <c r="C46" s="1107">
        <v>1</v>
      </c>
    </row>
    <row r="47" spans="1:3" ht="25.5">
      <c r="A47" s="1105" t="s">
        <v>1076</v>
      </c>
      <c r="B47" s="1106" t="s">
        <v>1036</v>
      </c>
      <c r="C47" s="1107">
        <v>1</v>
      </c>
    </row>
    <row r="48" spans="1:3" ht="25.5">
      <c r="A48" s="1105" t="s">
        <v>1077</v>
      </c>
      <c r="B48" s="1106" t="s">
        <v>1036</v>
      </c>
      <c r="C48" s="1107">
        <v>1</v>
      </c>
    </row>
    <row r="49" spans="1:3" ht="26.25" thickBot="1">
      <c r="A49" s="1110" t="s">
        <v>1078</v>
      </c>
      <c r="B49" s="1111">
        <v>1</v>
      </c>
      <c r="C49" s="1112" t="s">
        <v>1036</v>
      </c>
    </row>
  </sheetData>
  <mergeCells count="1">
    <mergeCell ref="A3:C3"/>
  </mergeCells>
  <pageMargins left="0.59055118110236227" right="0.19685039370078741" top="0.51181102362204722" bottom="0.43307086614173229"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CL129"/>
  <sheetViews>
    <sheetView topLeftCell="A106" workbookViewId="0">
      <selection activeCell="C129" sqref="C129"/>
    </sheetView>
  </sheetViews>
  <sheetFormatPr defaultRowHeight="12.75"/>
  <cols>
    <col min="1" max="1" width="0.140625" style="526" customWidth="1"/>
    <col min="2" max="2" width="5.7109375" style="527" customWidth="1"/>
    <col min="3" max="3" width="0.85546875" style="527" customWidth="1"/>
    <col min="4" max="4" width="9.5703125" style="527" customWidth="1"/>
    <col min="5" max="5" width="42.85546875" style="527" customWidth="1"/>
    <col min="6" max="6" width="14.140625" style="527" bestFit="1" customWidth="1"/>
    <col min="7" max="7" width="14" style="527" bestFit="1" customWidth="1"/>
    <col min="8" max="8" width="11.5703125" style="527" customWidth="1"/>
    <col min="9" max="9" width="12.7109375" style="527" customWidth="1"/>
    <col min="10" max="10" width="13.5703125" style="528" customWidth="1"/>
    <col min="11" max="11" width="12.5703125" style="528" bestFit="1" customWidth="1"/>
    <col min="12" max="12" width="15.42578125" style="528" customWidth="1"/>
    <col min="13" max="13" width="13.42578125" style="528" customWidth="1"/>
    <col min="14" max="90" width="9.140625" style="528"/>
    <col min="91" max="256" width="9.140625" style="527"/>
    <col min="257" max="258" width="0.140625" style="527" customWidth="1"/>
    <col min="259" max="259" width="0.85546875" style="527" customWidth="1"/>
    <col min="260" max="260" width="9.5703125" style="527" customWidth="1"/>
    <col min="261" max="261" width="42.85546875" style="527" customWidth="1"/>
    <col min="262" max="262" width="14.140625" style="527" bestFit="1" customWidth="1"/>
    <col min="263" max="263" width="14" style="527" bestFit="1" customWidth="1"/>
    <col min="264" max="264" width="11.5703125" style="527" customWidth="1"/>
    <col min="265" max="265" width="12.7109375" style="527" customWidth="1"/>
    <col min="266" max="266" width="13.5703125" style="527" customWidth="1"/>
    <col min="267" max="267" width="12.5703125" style="527" bestFit="1" customWidth="1"/>
    <col min="268" max="268" width="15.42578125" style="527" customWidth="1"/>
    <col min="269" max="269" width="13.42578125" style="527" customWidth="1"/>
    <col min="270" max="512" width="9.140625" style="527"/>
    <col min="513" max="514" width="0.140625" style="527" customWidth="1"/>
    <col min="515" max="515" width="0.85546875" style="527" customWidth="1"/>
    <col min="516" max="516" width="9.5703125" style="527" customWidth="1"/>
    <col min="517" max="517" width="42.85546875" style="527" customWidth="1"/>
    <col min="518" max="518" width="14.140625" style="527" bestFit="1" customWidth="1"/>
    <col min="519" max="519" width="14" style="527" bestFit="1" customWidth="1"/>
    <col min="520" max="520" width="11.5703125" style="527" customWidth="1"/>
    <col min="521" max="521" width="12.7109375" style="527" customWidth="1"/>
    <col min="522" max="522" width="13.5703125" style="527" customWidth="1"/>
    <col min="523" max="523" width="12.5703125" style="527" bestFit="1" customWidth="1"/>
    <col min="524" max="524" width="15.42578125" style="527" customWidth="1"/>
    <col min="525" max="525" width="13.42578125" style="527" customWidth="1"/>
    <col min="526" max="768" width="9.140625" style="527"/>
    <col min="769" max="770" width="0.140625" style="527" customWidth="1"/>
    <col min="771" max="771" width="0.85546875" style="527" customWidth="1"/>
    <col min="772" max="772" width="9.5703125" style="527" customWidth="1"/>
    <col min="773" max="773" width="42.85546875" style="527" customWidth="1"/>
    <col min="774" max="774" width="14.140625" style="527" bestFit="1" customWidth="1"/>
    <col min="775" max="775" width="14" style="527" bestFit="1" customWidth="1"/>
    <col min="776" max="776" width="11.5703125" style="527" customWidth="1"/>
    <col min="777" max="777" width="12.7109375" style="527" customWidth="1"/>
    <col min="778" max="778" width="13.5703125" style="527" customWidth="1"/>
    <col min="779" max="779" width="12.5703125" style="527" bestFit="1" customWidth="1"/>
    <col min="780" max="780" width="15.42578125" style="527" customWidth="1"/>
    <col min="781" max="781" width="13.42578125" style="527" customWidth="1"/>
    <col min="782" max="1024" width="9.140625" style="527"/>
    <col min="1025" max="1026" width="0.140625" style="527" customWidth="1"/>
    <col min="1027" max="1027" width="0.85546875" style="527" customWidth="1"/>
    <col min="1028" max="1028" width="9.5703125" style="527" customWidth="1"/>
    <col min="1029" max="1029" width="42.85546875" style="527" customWidth="1"/>
    <col min="1030" max="1030" width="14.140625" style="527" bestFit="1" customWidth="1"/>
    <col min="1031" max="1031" width="14" style="527" bestFit="1" customWidth="1"/>
    <col min="1032" max="1032" width="11.5703125" style="527" customWidth="1"/>
    <col min="1033" max="1033" width="12.7109375" style="527" customWidth="1"/>
    <col min="1034" max="1034" width="13.5703125" style="527" customWidth="1"/>
    <col min="1035" max="1035" width="12.5703125" style="527" bestFit="1" customWidth="1"/>
    <col min="1036" max="1036" width="15.42578125" style="527" customWidth="1"/>
    <col min="1037" max="1037" width="13.42578125" style="527" customWidth="1"/>
    <col min="1038" max="1280" width="9.140625" style="527"/>
    <col min="1281" max="1282" width="0.140625" style="527" customWidth="1"/>
    <col min="1283" max="1283" width="0.85546875" style="527" customWidth="1"/>
    <col min="1284" max="1284" width="9.5703125" style="527" customWidth="1"/>
    <col min="1285" max="1285" width="42.85546875" style="527" customWidth="1"/>
    <col min="1286" max="1286" width="14.140625" style="527" bestFit="1" customWidth="1"/>
    <col min="1287" max="1287" width="14" style="527" bestFit="1" customWidth="1"/>
    <col min="1288" max="1288" width="11.5703125" style="527" customWidth="1"/>
    <col min="1289" max="1289" width="12.7109375" style="527" customWidth="1"/>
    <col min="1290" max="1290" width="13.5703125" style="527" customWidth="1"/>
    <col min="1291" max="1291" width="12.5703125" style="527" bestFit="1" customWidth="1"/>
    <col min="1292" max="1292" width="15.42578125" style="527" customWidth="1"/>
    <col min="1293" max="1293" width="13.42578125" style="527" customWidth="1"/>
    <col min="1294" max="1536" width="9.140625" style="527"/>
    <col min="1537" max="1538" width="0.140625" style="527" customWidth="1"/>
    <col min="1539" max="1539" width="0.85546875" style="527" customWidth="1"/>
    <col min="1540" max="1540" width="9.5703125" style="527" customWidth="1"/>
    <col min="1541" max="1541" width="42.85546875" style="527" customWidth="1"/>
    <col min="1542" max="1542" width="14.140625" style="527" bestFit="1" customWidth="1"/>
    <col min="1543" max="1543" width="14" style="527" bestFit="1" customWidth="1"/>
    <col min="1544" max="1544" width="11.5703125" style="527" customWidth="1"/>
    <col min="1545" max="1545" width="12.7109375" style="527" customWidth="1"/>
    <col min="1546" max="1546" width="13.5703125" style="527" customWidth="1"/>
    <col min="1547" max="1547" width="12.5703125" style="527" bestFit="1" customWidth="1"/>
    <col min="1548" max="1548" width="15.42578125" style="527" customWidth="1"/>
    <col min="1549" max="1549" width="13.42578125" style="527" customWidth="1"/>
    <col min="1550" max="1792" width="9.140625" style="527"/>
    <col min="1793" max="1794" width="0.140625" style="527" customWidth="1"/>
    <col min="1795" max="1795" width="0.85546875" style="527" customWidth="1"/>
    <col min="1796" max="1796" width="9.5703125" style="527" customWidth="1"/>
    <col min="1797" max="1797" width="42.85546875" style="527" customWidth="1"/>
    <col min="1798" max="1798" width="14.140625" style="527" bestFit="1" customWidth="1"/>
    <col min="1799" max="1799" width="14" style="527" bestFit="1" customWidth="1"/>
    <col min="1800" max="1800" width="11.5703125" style="527" customWidth="1"/>
    <col min="1801" max="1801" width="12.7109375" style="527" customWidth="1"/>
    <col min="1802" max="1802" width="13.5703125" style="527" customWidth="1"/>
    <col min="1803" max="1803" width="12.5703125" style="527" bestFit="1" customWidth="1"/>
    <col min="1804" max="1804" width="15.42578125" style="527" customWidth="1"/>
    <col min="1805" max="1805" width="13.42578125" style="527" customWidth="1"/>
    <col min="1806" max="2048" width="9.140625" style="527"/>
    <col min="2049" max="2050" width="0.140625" style="527" customWidth="1"/>
    <col min="2051" max="2051" width="0.85546875" style="527" customWidth="1"/>
    <col min="2052" max="2052" width="9.5703125" style="527" customWidth="1"/>
    <col min="2053" max="2053" width="42.85546875" style="527" customWidth="1"/>
    <col min="2054" max="2054" width="14.140625" style="527" bestFit="1" customWidth="1"/>
    <col min="2055" max="2055" width="14" style="527" bestFit="1" customWidth="1"/>
    <col min="2056" max="2056" width="11.5703125" style="527" customWidth="1"/>
    <col min="2057" max="2057" width="12.7109375" style="527" customWidth="1"/>
    <col min="2058" max="2058" width="13.5703125" style="527" customWidth="1"/>
    <col min="2059" max="2059" width="12.5703125" style="527" bestFit="1" customWidth="1"/>
    <col min="2060" max="2060" width="15.42578125" style="527" customWidth="1"/>
    <col min="2061" max="2061" width="13.42578125" style="527" customWidth="1"/>
    <col min="2062" max="2304" width="9.140625" style="527"/>
    <col min="2305" max="2306" width="0.140625" style="527" customWidth="1"/>
    <col min="2307" max="2307" width="0.85546875" style="527" customWidth="1"/>
    <col min="2308" max="2308" width="9.5703125" style="527" customWidth="1"/>
    <col min="2309" max="2309" width="42.85546875" style="527" customWidth="1"/>
    <col min="2310" max="2310" width="14.140625" style="527" bestFit="1" customWidth="1"/>
    <col min="2311" max="2311" width="14" style="527" bestFit="1" customWidth="1"/>
    <col min="2312" max="2312" width="11.5703125" style="527" customWidth="1"/>
    <col min="2313" max="2313" width="12.7109375" style="527" customWidth="1"/>
    <col min="2314" max="2314" width="13.5703125" style="527" customWidth="1"/>
    <col min="2315" max="2315" width="12.5703125" style="527" bestFit="1" customWidth="1"/>
    <col min="2316" max="2316" width="15.42578125" style="527" customWidth="1"/>
    <col min="2317" max="2317" width="13.42578125" style="527" customWidth="1"/>
    <col min="2318" max="2560" width="9.140625" style="527"/>
    <col min="2561" max="2562" width="0.140625" style="527" customWidth="1"/>
    <col min="2563" max="2563" width="0.85546875" style="527" customWidth="1"/>
    <col min="2564" max="2564" width="9.5703125" style="527" customWidth="1"/>
    <col min="2565" max="2565" width="42.85546875" style="527" customWidth="1"/>
    <col min="2566" max="2566" width="14.140625" style="527" bestFit="1" customWidth="1"/>
    <col min="2567" max="2567" width="14" style="527" bestFit="1" customWidth="1"/>
    <col min="2568" max="2568" width="11.5703125" style="527" customWidth="1"/>
    <col min="2569" max="2569" width="12.7109375" style="527" customWidth="1"/>
    <col min="2570" max="2570" width="13.5703125" style="527" customWidth="1"/>
    <col min="2571" max="2571" width="12.5703125" style="527" bestFit="1" customWidth="1"/>
    <col min="2572" max="2572" width="15.42578125" style="527" customWidth="1"/>
    <col min="2573" max="2573" width="13.42578125" style="527" customWidth="1"/>
    <col min="2574" max="2816" width="9.140625" style="527"/>
    <col min="2817" max="2818" width="0.140625" style="527" customWidth="1"/>
    <col min="2819" max="2819" width="0.85546875" style="527" customWidth="1"/>
    <col min="2820" max="2820" width="9.5703125" style="527" customWidth="1"/>
    <col min="2821" max="2821" width="42.85546875" style="527" customWidth="1"/>
    <col min="2822" max="2822" width="14.140625" style="527" bestFit="1" customWidth="1"/>
    <col min="2823" max="2823" width="14" style="527" bestFit="1" customWidth="1"/>
    <col min="2824" max="2824" width="11.5703125" style="527" customWidth="1"/>
    <col min="2825" max="2825" width="12.7109375" style="527" customWidth="1"/>
    <col min="2826" max="2826" width="13.5703125" style="527" customWidth="1"/>
    <col min="2827" max="2827" width="12.5703125" style="527" bestFit="1" customWidth="1"/>
    <col min="2828" max="2828" width="15.42578125" style="527" customWidth="1"/>
    <col min="2829" max="2829" width="13.42578125" style="527" customWidth="1"/>
    <col min="2830" max="3072" width="9.140625" style="527"/>
    <col min="3073" max="3074" width="0.140625" style="527" customWidth="1"/>
    <col min="3075" max="3075" width="0.85546875" style="527" customWidth="1"/>
    <col min="3076" max="3076" width="9.5703125" style="527" customWidth="1"/>
    <col min="3077" max="3077" width="42.85546875" style="527" customWidth="1"/>
    <col min="3078" max="3078" width="14.140625" style="527" bestFit="1" customWidth="1"/>
    <col min="3079" max="3079" width="14" style="527" bestFit="1" customWidth="1"/>
    <col min="3080" max="3080" width="11.5703125" style="527" customWidth="1"/>
    <col min="3081" max="3081" width="12.7109375" style="527" customWidth="1"/>
    <col min="3082" max="3082" width="13.5703125" style="527" customWidth="1"/>
    <col min="3083" max="3083" width="12.5703125" style="527" bestFit="1" customWidth="1"/>
    <col min="3084" max="3084" width="15.42578125" style="527" customWidth="1"/>
    <col min="3085" max="3085" width="13.42578125" style="527" customWidth="1"/>
    <col min="3086" max="3328" width="9.140625" style="527"/>
    <col min="3329" max="3330" width="0.140625" style="527" customWidth="1"/>
    <col min="3331" max="3331" width="0.85546875" style="527" customWidth="1"/>
    <col min="3332" max="3332" width="9.5703125" style="527" customWidth="1"/>
    <col min="3333" max="3333" width="42.85546875" style="527" customWidth="1"/>
    <col min="3334" max="3334" width="14.140625" style="527" bestFit="1" customWidth="1"/>
    <col min="3335" max="3335" width="14" style="527" bestFit="1" customWidth="1"/>
    <col min="3336" max="3336" width="11.5703125" style="527" customWidth="1"/>
    <col min="3337" max="3337" width="12.7109375" style="527" customWidth="1"/>
    <col min="3338" max="3338" width="13.5703125" style="527" customWidth="1"/>
    <col min="3339" max="3339" width="12.5703125" style="527" bestFit="1" customWidth="1"/>
    <col min="3340" max="3340" width="15.42578125" style="527" customWidth="1"/>
    <col min="3341" max="3341" width="13.42578125" style="527" customWidth="1"/>
    <col min="3342" max="3584" width="9.140625" style="527"/>
    <col min="3585" max="3586" width="0.140625" style="527" customWidth="1"/>
    <col min="3587" max="3587" width="0.85546875" style="527" customWidth="1"/>
    <col min="3588" max="3588" width="9.5703125" style="527" customWidth="1"/>
    <col min="3589" max="3589" width="42.85546875" style="527" customWidth="1"/>
    <col min="3590" max="3590" width="14.140625" style="527" bestFit="1" customWidth="1"/>
    <col min="3591" max="3591" width="14" style="527" bestFit="1" customWidth="1"/>
    <col min="3592" max="3592" width="11.5703125" style="527" customWidth="1"/>
    <col min="3593" max="3593" width="12.7109375" style="527" customWidth="1"/>
    <col min="3594" max="3594" width="13.5703125" style="527" customWidth="1"/>
    <col min="3595" max="3595" width="12.5703125" style="527" bestFit="1" customWidth="1"/>
    <col min="3596" max="3596" width="15.42578125" style="527" customWidth="1"/>
    <col min="3597" max="3597" width="13.42578125" style="527" customWidth="1"/>
    <col min="3598" max="3840" width="9.140625" style="527"/>
    <col min="3841" max="3842" width="0.140625" style="527" customWidth="1"/>
    <col min="3843" max="3843" width="0.85546875" style="527" customWidth="1"/>
    <col min="3844" max="3844" width="9.5703125" style="527" customWidth="1"/>
    <col min="3845" max="3845" width="42.85546875" style="527" customWidth="1"/>
    <col min="3846" max="3846" width="14.140625" style="527" bestFit="1" customWidth="1"/>
    <col min="3847" max="3847" width="14" style="527" bestFit="1" customWidth="1"/>
    <col min="3848" max="3848" width="11.5703125" style="527" customWidth="1"/>
    <col min="3849" max="3849" width="12.7109375" style="527" customWidth="1"/>
    <col min="3850" max="3850" width="13.5703125" style="527" customWidth="1"/>
    <col min="3851" max="3851" width="12.5703125" style="527" bestFit="1" customWidth="1"/>
    <col min="3852" max="3852" width="15.42578125" style="527" customWidth="1"/>
    <col min="3853" max="3853" width="13.42578125" style="527" customWidth="1"/>
    <col min="3854" max="4096" width="9.140625" style="527"/>
    <col min="4097" max="4098" width="0.140625" style="527" customWidth="1"/>
    <col min="4099" max="4099" width="0.85546875" style="527" customWidth="1"/>
    <col min="4100" max="4100" width="9.5703125" style="527" customWidth="1"/>
    <col min="4101" max="4101" width="42.85546875" style="527" customWidth="1"/>
    <col min="4102" max="4102" width="14.140625" style="527" bestFit="1" customWidth="1"/>
    <col min="4103" max="4103" width="14" style="527" bestFit="1" customWidth="1"/>
    <col min="4104" max="4104" width="11.5703125" style="527" customWidth="1"/>
    <col min="4105" max="4105" width="12.7109375" style="527" customWidth="1"/>
    <col min="4106" max="4106" width="13.5703125" style="527" customWidth="1"/>
    <col min="4107" max="4107" width="12.5703125" style="527" bestFit="1" customWidth="1"/>
    <col min="4108" max="4108" width="15.42578125" style="527" customWidth="1"/>
    <col min="4109" max="4109" width="13.42578125" style="527" customWidth="1"/>
    <col min="4110" max="4352" width="9.140625" style="527"/>
    <col min="4353" max="4354" width="0.140625" style="527" customWidth="1"/>
    <col min="4355" max="4355" width="0.85546875" style="527" customWidth="1"/>
    <col min="4356" max="4356" width="9.5703125" style="527" customWidth="1"/>
    <col min="4357" max="4357" width="42.85546875" style="527" customWidth="1"/>
    <col min="4358" max="4358" width="14.140625" style="527" bestFit="1" customWidth="1"/>
    <col min="4359" max="4359" width="14" style="527" bestFit="1" customWidth="1"/>
    <col min="4360" max="4360" width="11.5703125" style="527" customWidth="1"/>
    <col min="4361" max="4361" width="12.7109375" style="527" customWidth="1"/>
    <col min="4362" max="4362" width="13.5703125" style="527" customWidth="1"/>
    <col min="4363" max="4363" width="12.5703125" style="527" bestFit="1" customWidth="1"/>
    <col min="4364" max="4364" width="15.42578125" style="527" customWidth="1"/>
    <col min="4365" max="4365" width="13.42578125" style="527" customWidth="1"/>
    <col min="4366" max="4608" width="9.140625" style="527"/>
    <col min="4609" max="4610" width="0.140625" style="527" customWidth="1"/>
    <col min="4611" max="4611" width="0.85546875" style="527" customWidth="1"/>
    <col min="4612" max="4612" width="9.5703125" style="527" customWidth="1"/>
    <col min="4613" max="4613" width="42.85546875" style="527" customWidth="1"/>
    <col min="4614" max="4614" width="14.140625" style="527" bestFit="1" customWidth="1"/>
    <col min="4615" max="4615" width="14" style="527" bestFit="1" customWidth="1"/>
    <col min="4616" max="4616" width="11.5703125" style="527" customWidth="1"/>
    <col min="4617" max="4617" width="12.7109375" style="527" customWidth="1"/>
    <col min="4618" max="4618" width="13.5703125" style="527" customWidth="1"/>
    <col min="4619" max="4619" width="12.5703125" style="527" bestFit="1" customWidth="1"/>
    <col min="4620" max="4620" width="15.42578125" style="527" customWidth="1"/>
    <col min="4621" max="4621" width="13.42578125" style="527" customWidth="1"/>
    <col min="4622" max="4864" width="9.140625" style="527"/>
    <col min="4865" max="4866" width="0.140625" style="527" customWidth="1"/>
    <col min="4867" max="4867" width="0.85546875" style="527" customWidth="1"/>
    <col min="4868" max="4868" width="9.5703125" style="527" customWidth="1"/>
    <col min="4869" max="4869" width="42.85546875" style="527" customWidth="1"/>
    <col min="4870" max="4870" width="14.140625" style="527" bestFit="1" customWidth="1"/>
    <col min="4871" max="4871" width="14" style="527" bestFit="1" customWidth="1"/>
    <col min="4872" max="4872" width="11.5703125" style="527" customWidth="1"/>
    <col min="4873" max="4873" width="12.7109375" style="527" customWidth="1"/>
    <col min="4874" max="4874" width="13.5703125" style="527" customWidth="1"/>
    <col min="4875" max="4875" width="12.5703125" style="527" bestFit="1" customWidth="1"/>
    <col min="4876" max="4876" width="15.42578125" style="527" customWidth="1"/>
    <col min="4877" max="4877" width="13.42578125" style="527" customWidth="1"/>
    <col min="4878" max="5120" width="9.140625" style="527"/>
    <col min="5121" max="5122" width="0.140625" style="527" customWidth="1"/>
    <col min="5123" max="5123" width="0.85546875" style="527" customWidth="1"/>
    <col min="5124" max="5124" width="9.5703125" style="527" customWidth="1"/>
    <col min="5125" max="5125" width="42.85546875" style="527" customWidth="1"/>
    <col min="5126" max="5126" width="14.140625" style="527" bestFit="1" customWidth="1"/>
    <col min="5127" max="5127" width="14" style="527" bestFit="1" customWidth="1"/>
    <col min="5128" max="5128" width="11.5703125" style="527" customWidth="1"/>
    <col min="5129" max="5129" width="12.7109375" style="527" customWidth="1"/>
    <col min="5130" max="5130" width="13.5703125" style="527" customWidth="1"/>
    <col min="5131" max="5131" width="12.5703125" style="527" bestFit="1" customWidth="1"/>
    <col min="5132" max="5132" width="15.42578125" style="527" customWidth="1"/>
    <col min="5133" max="5133" width="13.42578125" style="527" customWidth="1"/>
    <col min="5134" max="5376" width="9.140625" style="527"/>
    <col min="5377" max="5378" width="0.140625" style="527" customWidth="1"/>
    <col min="5379" max="5379" width="0.85546875" style="527" customWidth="1"/>
    <col min="5380" max="5380" width="9.5703125" style="527" customWidth="1"/>
    <col min="5381" max="5381" width="42.85546875" style="527" customWidth="1"/>
    <col min="5382" max="5382" width="14.140625" style="527" bestFit="1" customWidth="1"/>
    <col min="5383" max="5383" width="14" style="527" bestFit="1" customWidth="1"/>
    <col min="5384" max="5384" width="11.5703125" style="527" customWidth="1"/>
    <col min="5385" max="5385" width="12.7109375" style="527" customWidth="1"/>
    <col min="5386" max="5386" width="13.5703125" style="527" customWidth="1"/>
    <col min="5387" max="5387" width="12.5703125" style="527" bestFit="1" customWidth="1"/>
    <col min="5388" max="5388" width="15.42578125" style="527" customWidth="1"/>
    <col min="5389" max="5389" width="13.42578125" style="527" customWidth="1"/>
    <col min="5390" max="5632" width="9.140625" style="527"/>
    <col min="5633" max="5634" width="0.140625" style="527" customWidth="1"/>
    <col min="5635" max="5635" width="0.85546875" style="527" customWidth="1"/>
    <col min="5636" max="5636" width="9.5703125" style="527" customWidth="1"/>
    <col min="5637" max="5637" width="42.85546875" style="527" customWidth="1"/>
    <col min="5638" max="5638" width="14.140625" style="527" bestFit="1" customWidth="1"/>
    <col min="5639" max="5639" width="14" style="527" bestFit="1" customWidth="1"/>
    <col min="5640" max="5640" width="11.5703125" style="527" customWidth="1"/>
    <col min="5641" max="5641" width="12.7109375" style="527" customWidth="1"/>
    <col min="5642" max="5642" width="13.5703125" style="527" customWidth="1"/>
    <col min="5643" max="5643" width="12.5703125" style="527" bestFit="1" customWidth="1"/>
    <col min="5644" max="5644" width="15.42578125" style="527" customWidth="1"/>
    <col min="5645" max="5645" width="13.42578125" style="527" customWidth="1"/>
    <col min="5646" max="5888" width="9.140625" style="527"/>
    <col min="5889" max="5890" width="0.140625" style="527" customWidth="1"/>
    <col min="5891" max="5891" width="0.85546875" style="527" customWidth="1"/>
    <col min="5892" max="5892" width="9.5703125" style="527" customWidth="1"/>
    <col min="5893" max="5893" width="42.85546875" style="527" customWidth="1"/>
    <col min="5894" max="5894" width="14.140625" style="527" bestFit="1" customWidth="1"/>
    <col min="5895" max="5895" width="14" style="527" bestFit="1" customWidth="1"/>
    <col min="5896" max="5896" width="11.5703125" style="527" customWidth="1"/>
    <col min="5897" max="5897" width="12.7109375" style="527" customWidth="1"/>
    <col min="5898" max="5898" width="13.5703125" style="527" customWidth="1"/>
    <col min="5899" max="5899" width="12.5703125" style="527" bestFit="1" customWidth="1"/>
    <col min="5900" max="5900" width="15.42578125" style="527" customWidth="1"/>
    <col min="5901" max="5901" width="13.42578125" style="527" customWidth="1"/>
    <col min="5902" max="6144" width="9.140625" style="527"/>
    <col min="6145" max="6146" width="0.140625" style="527" customWidth="1"/>
    <col min="6147" max="6147" width="0.85546875" style="527" customWidth="1"/>
    <col min="6148" max="6148" width="9.5703125" style="527" customWidth="1"/>
    <col min="6149" max="6149" width="42.85546875" style="527" customWidth="1"/>
    <col min="6150" max="6150" width="14.140625" style="527" bestFit="1" customWidth="1"/>
    <col min="6151" max="6151" width="14" style="527" bestFit="1" customWidth="1"/>
    <col min="6152" max="6152" width="11.5703125" style="527" customWidth="1"/>
    <col min="6153" max="6153" width="12.7109375" style="527" customWidth="1"/>
    <col min="6154" max="6154" width="13.5703125" style="527" customWidth="1"/>
    <col min="6155" max="6155" width="12.5703125" style="527" bestFit="1" customWidth="1"/>
    <col min="6156" max="6156" width="15.42578125" style="527" customWidth="1"/>
    <col min="6157" max="6157" width="13.42578125" style="527" customWidth="1"/>
    <col min="6158" max="6400" width="9.140625" style="527"/>
    <col min="6401" max="6402" width="0.140625" style="527" customWidth="1"/>
    <col min="6403" max="6403" width="0.85546875" style="527" customWidth="1"/>
    <col min="6404" max="6404" width="9.5703125" style="527" customWidth="1"/>
    <col min="6405" max="6405" width="42.85546875" style="527" customWidth="1"/>
    <col min="6406" max="6406" width="14.140625" style="527" bestFit="1" customWidth="1"/>
    <col min="6407" max="6407" width="14" style="527" bestFit="1" customWidth="1"/>
    <col min="6408" max="6408" width="11.5703125" style="527" customWidth="1"/>
    <col min="6409" max="6409" width="12.7109375" style="527" customWidth="1"/>
    <col min="6410" max="6410" width="13.5703125" style="527" customWidth="1"/>
    <col min="6411" max="6411" width="12.5703125" style="527" bestFit="1" customWidth="1"/>
    <col min="6412" max="6412" width="15.42578125" style="527" customWidth="1"/>
    <col min="6413" max="6413" width="13.42578125" style="527" customWidth="1"/>
    <col min="6414" max="6656" width="9.140625" style="527"/>
    <col min="6657" max="6658" width="0.140625" style="527" customWidth="1"/>
    <col min="6659" max="6659" width="0.85546875" style="527" customWidth="1"/>
    <col min="6660" max="6660" width="9.5703125" style="527" customWidth="1"/>
    <col min="6661" max="6661" width="42.85546875" style="527" customWidth="1"/>
    <col min="6662" max="6662" width="14.140625" style="527" bestFit="1" customWidth="1"/>
    <col min="6663" max="6663" width="14" style="527" bestFit="1" customWidth="1"/>
    <col min="6664" max="6664" width="11.5703125" style="527" customWidth="1"/>
    <col min="6665" max="6665" width="12.7109375" style="527" customWidth="1"/>
    <col min="6666" max="6666" width="13.5703125" style="527" customWidth="1"/>
    <col min="6667" max="6667" width="12.5703125" style="527" bestFit="1" customWidth="1"/>
    <col min="6668" max="6668" width="15.42578125" style="527" customWidth="1"/>
    <col min="6669" max="6669" width="13.42578125" style="527" customWidth="1"/>
    <col min="6670" max="6912" width="9.140625" style="527"/>
    <col min="6913" max="6914" width="0.140625" style="527" customWidth="1"/>
    <col min="6915" max="6915" width="0.85546875" style="527" customWidth="1"/>
    <col min="6916" max="6916" width="9.5703125" style="527" customWidth="1"/>
    <col min="6917" max="6917" width="42.85546875" style="527" customWidth="1"/>
    <col min="6918" max="6918" width="14.140625" style="527" bestFit="1" customWidth="1"/>
    <col min="6919" max="6919" width="14" style="527" bestFit="1" customWidth="1"/>
    <col min="6920" max="6920" width="11.5703125" style="527" customWidth="1"/>
    <col min="6921" max="6921" width="12.7109375" style="527" customWidth="1"/>
    <col min="6922" max="6922" width="13.5703125" style="527" customWidth="1"/>
    <col min="6923" max="6923" width="12.5703125" style="527" bestFit="1" customWidth="1"/>
    <col min="6924" max="6924" width="15.42578125" style="527" customWidth="1"/>
    <col min="6925" max="6925" width="13.42578125" style="527" customWidth="1"/>
    <col min="6926" max="7168" width="9.140625" style="527"/>
    <col min="7169" max="7170" width="0.140625" style="527" customWidth="1"/>
    <col min="7171" max="7171" width="0.85546875" style="527" customWidth="1"/>
    <col min="7172" max="7172" width="9.5703125" style="527" customWidth="1"/>
    <col min="7173" max="7173" width="42.85546875" style="527" customWidth="1"/>
    <col min="7174" max="7174" width="14.140625" style="527" bestFit="1" customWidth="1"/>
    <col min="7175" max="7175" width="14" style="527" bestFit="1" customWidth="1"/>
    <col min="7176" max="7176" width="11.5703125" style="527" customWidth="1"/>
    <col min="7177" max="7177" width="12.7109375" style="527" customWidth="1"/>
    <col min="7178" max="7178" width="13.5703125" style="527" customWidth="1"/>
    <col min="7179" max="7179" width="12.5703125" style="527" bestFit="1" customWidth="1"/>
    <col min="7180" max="7180" width="15.42578125" style="527" customWidth="1"/>
    <col min="7181" max="7181" width="13.42578125" style="527" customWidth="1"/>
    <col min="7182" max="7424" width="9.140625" style="527"/>
    <col min="7425" max="7426" width="0.140625" style="527" customWidth="1"/>
    <col min="7427" max="7427" width="0.85546875" style="527" customWidth="1"/>
    <col min="7428" max="7428" width="9.5703125" style="527" customWidth="1"/>
    <col min="7429" max="7429" width="42.85546875" style="527" customWidth="1"/>
    <col min="7430" max="7430" width="14.140625" style="527" bestFit="1" customWidth="1"/>
    <col min="7431" max="7431" width="14" style="527" bestFit="1" customWidth="1"/>
    <col min="7432" max="7432" width="11.5703125" style="527" customWidth="1"/>
    <col min="7433" max="7433" width="12.7109375" style="527" customWidth="1"/>
    <col min="7434" max="7434" width="13.5703125" style="527" customWidth="1"/>
    <col min="7435" max="7435" width="12.5703125" style="527" bestFit="1" customWidth="1"/>
    <col min="7436" max="7436" width="15.42578125" style="527" customWidth="1"/>
    <col min="7437" max="7437" width="13.42578125" style="527" customWidth="1"/>
    <col min="7438" max="7680" width="9.140625" style="527"/>
    <col min="7681" max="7682" width="0.140625" style="527" customWidth="1"/>
    <col min="7683" max="7683" width="0.85546875" style="527" customWidth="1"/>
    <col min="7684" max="7684" width="9.5703125" style="527" customWidth="1"/>
    <col min="7685" max="7685" width="42.85546875" style="527" customWidth="1"/>
    <col min="7686" max="7686" width="14.140625" style="527" bestFit="1" customWidth="1"/>
    <col min="7687" max="7687" width="14" style="527" bestFit="1" customWidth="1"/>
    <col min="7688" max="7688" width="11.5703125" style="527" customWidth="1"/>
    <col min="7689" max="7689" width="12.7109375" style="527" customWidth="1"/>
    <col min="7690" max="7690" width="13.5703125" style="527" customWidth="1"/>
    <col min="7691" max="7691" width="12.5703125" style="527" bestFit="1" customWidth="1"/>
    <col min="7692" max="7692" width="15.42578125" style="527" customWidth="1"/>
    <col min="7693" max="7693" width="13.42578125" style="527" customWidth="1"/>
    <col min="7694" max="7936" width="9.140625" style="527"/>
    <col min="7937" max="7938" width="0.140625" style="527" customWidth="1"/>
    <col min="7939" max="7939" width="0.85546875" style="527" customWidth="1"/>
    <col min="7940" max="7940" width="9.5703125" style="527" customWidth="1"/>
    <col min="7941" max="7941" width="42.85546875" style="527" customWidth="1"/>
    <col min="7942" max="7942" width="14.140625" style="527" bestFit="1" customWidth="1"/>
    <col min="7943" max="7943" width="14" style="527" bestFit="1" customWidth="1"/>
    <col min="7944" max="7944" width="11.5703125" style="527" customWidth="1"/>
    <col min="7945" max="7945" width="12.7109375" style="527" customWidth="1"/>
    <col min="7946" max="7946" width="13.5703125" style="527" customWidth="1"/>
    <col min="7947" max="7947" width="12.5703125" style="527" bestFit="1" customWidth="1"/>
    <col min="7948" max="7948" width="15.42578125" style="527" customWidth="1"/>
    <col min="7949" max="7949" width="13.42578125" style="527" customWidth="1"/>
    <col min="7950" max="8192" width="9.140625" style="527"/>
    <col min="8193" max="8194" width="0.140625" style="527" customWidth="1"/>
    <col min="8195" max="8195" width="0.85546875" style="527" customWidth="1"/>
    <col min="8196" max="8196" width="9.5703125" style="527" customWidth="1"/>
    <col min="8197" max="8197" width="42.85546875" style="527" customWidth="1"/>
    <col min="8198" max="8198" width="14.140625" style="527" bestFit="1" customWidth="1"/>
    <col min="8199" max="8199" width="14" style="527" bestFit="1" customWidth="1"/>
    <col min="8200" max="8200" width="11.5703125" style="527" customWidth="1"/>
    <col min="8201" max="8201" width="12.7109375" style="527" customWidth="1"/>
    <col min="8202" max="8202" width="13.5703125" style="527" customWidth="1"/>
    <col min="8203" max="8203" width="12.5703125" style="527" bestFit="1" customWidth="1"/>
    <col min="8204" max="8204" width="15.42578125" style="527" customWidth="1"/>
    <col min="8205" max="8205" width="13.42578125" style="527" customWidth="1"/>
    <col min="8206" max="8448" width="9.140625" style="527"/>
    <col min="8449" max="8450" width="0.140625" style="527" customWidth="1"/>
    <col min="8451" max="8451" width="0.85546875" style="527" customWidth="1"/>
    <col min="8452" max="8452" width="9.5703125" style="527" customWidth="1"/>
    <col min="8453" max="8453" width="42.85546875" style="527" customWidth="1"/>
    <col min="8454" max="8454" width="14.140625" style="527" bestFit="1" customWidth="1"/>
    <col min="8455" max="8455" width="14" style="527" bestFit="1" customWidth="1"/>
    <col min="8456" max="8456" width="11.5703125" style="527" customWidth="1"/>
    <col min="8457" max="8457" width="12.7109375" style="527" customWidth="1"/>
    <col min="8458" max="8458" width="13.5703125" style="527" customWidth="1"/>
    <col min="8459" max="8459" width="12.5703125" style="527" bestFit="1" customWidth="1"/>
    <col min="8460" max="8460" width="15.42578125" style="527" customWidth="1"/>
    <col min="8461" max="8461" width="13.42578125" style="527" customWidth="1"/>
    <col min="8462" max="8704" width="9.140625" style="527"/>
    <col min="8705" max="8706" width="0.140625" style="527" customWidth="1"/>
    <col min="8707" max="8707" width="0.85546875" style="527" customWidth="1"/>
    <col min="8708" max="8708" width="9.5703125" style="527" customWidth="1"/>
    <col min="8709" max="8709" width="42.85546875" style="527" customWidth="1"/>
    <col min="8710" max="8710" width="14.140625" style="527" bestFit="1" customWidth="1"/>
    <col min="8711" max="8711" width="14" style="527" bestFit="1" customWidth="1"/>
    <col min="8712" max="8712" width="11.5703125" style="527" customWidth="1"/>
    <col min="8713" max="8713" width="12.7109375" style="527" customWidth="1"/>
    <col min="8714" max="8714" width="13.5703125" style="527" customWidth="1"/>
    <col min="8715" max="8715" width="12.5703125" style="527" bestFit="1" customWidth="1"/>
    <col min="8716" max="8716" width="15.42578125" style="527" customWidth="1"/>
    <col min="8717" max="8717" width="13.42578125" style="527" customWidth="1"/>
    <col min="8718" max="8960" width="9.140625" style="527"/>
    <col min="8961" max="8962" width="0.140625" style="527" customWidth="1"/>
    <col min="8963" max="8963" width="0.85546875" style="527" customWidth="1"/>
    <col min="8964" max="8964" width="9.5703125" style="527" customWidth="1"/>
    <col min="8965" max="8965" width="42.85546875" style="527" customWidth="1"/>
    <col min="8966" max="8966" width="14.140625" style="527" bestFit="1" customWidth="1"/>
    <col min="8967" max="8967" width="14" style="527" bestFit="1" customWidth="1"/>
    <col min="8968" max="8968" width="11.5703125" style="527" customWidth="1"/>
    <col min="8969" max="8969" width="12.7109375" style="527" customWidth="1"/>
    <col min="8970" max="8970" width="13.5703125" style="527" customWidth="1"/>
    <col min="8971" max="8971" width="12.5703125" style="527" bestFit="1" customWidth="1"/>
    <col min="8972" max="8972" width="15.42578125" style="527" customWidth="1"/>
    <col min="8973" max="8973" width="13.42578125" style="527" customWidth="1"/>
    <col min="8974" max="9216" width="9.140625" style="527"/>
    <col min="9217" max="9218" width="0.140625" style="527" customWidth="1"/>
    <col min="9219" max="9219" width="0.85546875" style="527" customWidth="1"/>
    <col min="9220" max="9220" width="9.5703125" style="527" customWidth="1"/>
    <col min="9221" max="9221" width="42.85546875" style="527" customWidth="1"/>
    <col min="9222" max="9222" width="14.140625" style="527" bestFit="1" customWidth="1"/>
    <col min="9223" max="9223" width="14" style="527" bestFit="1" customWidth="1"/>
    <col min="9224" max="9224" width="11.5703125" style="527" customWidth="1"/>
    <col min="9225" max="9225" width="12.7109375" style="527" customWidth="1"/>
    <col min="9226" max="9226" width="13.5703125" style="527" customWidth="1"/>
    <col min="9227" max="9227" width="12.5703125" style="527" bestFit="1" customWidth="1"/>
    <col min="9228" max="9228" width="15.42578125" style="527" customWidth="1"/>
    <col min="9229" max="9229" width="13.42578125" style="527" customWidth="1"/>
    <col min="9230" max="9472" width="9.140625" style="527"/>
    <col min="9473" max="9474" width="0.140625" style="527" customWidth="1"/>
    <col min="9475" max="9475" width="0.85546875" style="527" customWidth="1"/>
    <col min="9476" max="9476" width="9.5703125" style="527" customWidth="1"/>
    <col min="9477" max="9477" width="42.85546875" style="527" customWidth="1"/>
    <col min="9478" max="9478" width="14.140625" style="527" bestFit="1" customWidth="1"/>
    <col min="9479" max="9479" width="14" style="527" bestFit="1" customWidth="1"/>
    <col min="9480" max="9480" width="11.5703125" style="527" customWidth="1"/>
    <col min="9481" max="9481" width="12.7109375" style="527" customWidth="1"/>
    <col min="9482" max="9482" width="13.5703125" style="527" customWidth="1"/>
    <col min="9483" max="9483" width="12.5703125" style="527" bestFit="1" customWidth="1"/>
    <col min="9484" max="9484" width="15.42578125" style="527" customWidth="1"/>
    <col min="9485" max="9485" width="13.42578125" style="527" customWidth="1"/>
    <col min="9486" max="9728" width="9.140625" style="527"/>
    <col min="9729" max="9730" width="0.140625" style="527" customWidth="1"/>
    <col min="9731" max="9731" width="0.85546875" style="527" customWidth="1"/>
    <col min="9732" max="9732" width="9.5703125" style="527" customWidth="1"/>
    <col min="9733" max="9733" width="42.85546875" style="527" customWidth="1"/>
    <col min="9734" max="9734" width="14.140625" style="527" bestFit="1" customWidth="1"/>
    <col min="9735" max="9735" width="14" style="527" bestFit="1" customWidth="1"/>
    <col min="9736" max="9736" width="11.5703125" style="527" customWidth="1"/>
    <col min="9737" max="9737" width="12.7109375" style="527" customWidth="1"/>
    <col min="9738" max="9738" width="13.5703125" style="527" customWidth="1"/>
    <col min="9739" max="9739" width="12.5703125" style="527" bestFit="1" customWidth="1"/>
    <col min="9740" max="9740" width="15.42578125" style="527" customWidth="1"/>
    <col min="9741" max="9741" width="13.42578125" style="527" customWidth="1"/>
    <col min="9742" max="9984" width="9.140625" style="527"/>
    <col min="9985" max="9986" width="0.140625" style="527" customWidth="1"/>
    <col min="9987" max="9987" width="0.85546875" style="527" customWidth="1"/>
    <col min="9988" max="9988" width="9.5703125" style="527" customWidth="1"/>
    <col min="9989" max="9989" width="42.85546875" style="527" customWidth="1"/>
    <col min="9990" max="9990" width="14.140625" style="527" bestFit="1" customWidth="1"/>
    <col min="9991" max="9991" width="14" style="527" bestFit="1" customWidth="1"/>
    <col min="9992" max="9992" width="11.5703125" style="527" customWidth="1"/>
    <col min="9993" max="9993" width="12.7109375" style="527" customWidth="1"/>
    <col min="9994" max="9994" width="13.5703125" style="527" customWidth="1"/>
    <col min="9995" max="9995" width="12.5703125" style="527" bestFit="1" customWidth="1"/>
    <col min="9996" max="9996" width="15.42578125" style="527" customWidth="1"/>
    <col min="9997" max="9997" width="13.42578125" style="527" customWidth="1"/>
    <col min="9998" max="10240" width="9.140625" style="527"/>
    <col min="10241" max="10242" width="0.140625" style="527" customWidth="1"/>
    <col min="10243" max="10243" width="0.85546875" style="527" customWidth="1"/>
    <col min="10244" max="10244" width="9.5703125" style="527" customWidth="1"/>
    <col min="10245" max="10245" width="42.85546875" style="527" customWidth="1"/>
    <col min="10246" max="10246" width="14.140625" style="527" bestFit="1" customWidth="1"/>
    <col min="10247" max="10247" width="14" style="527" bestFit="1" customWidth="1"/>
    <col min="10248" max="10248" width="11.5703125" style="527" customWidth="1"/>
    <col min="10249" max="10249" width="12.7109375" style="527" customWidth="1"/>
    <col min="10250" max="10250" width="13.5703125" style="527" customWidth="1"/>
    <col min="10251" max="10251" width="12.5703125" style="527" bestFit="1" customWidth="1"/>
    <col min="10252" max="10252" width="15.42578125" style="527" customWidth="1"/>
    <col min="10253" max="10253" width="13.42578125" style="527" customWidth="1"/>
    <col min="10254" max="10496" width="9.140625" style="527"/>
    <col min="10497" max="10498" width="0.140625" style="527" customWidth="1"/>
    <col min="10499" max="10499" width="0.85546875" style="527" customWidth="1"/>
    <col min="10500" max="10500" width="9.5703125" style="527" customWidth="1"/>
    <col min="10501" max="10501" width="42.85546875" style="527" customWidth="1"/>
    <col min="10502" max="10502" width="14.140625" style="527" bestFit="1" customWidth="1"/>
    <col min="10503" max="10503" width="14" style="527" bestFit="1" customWidth="1"/>
    <col min="10504" max="10504" width="11.5703125" style="527" customWidth="1"/>
    <col min="10505" max="10505" width="12.7109375" style="527" customWidth="1"/>
    <col min="10506" max="10506" width="13.5703125" style="527" customWidth="1"/>
    <col min="10507" max="10507" width="12.5703125" style="527" bestFit="1" customWidth="1"/>
    <col min="10508" max="10508" width="15.42578125" style="527" customWidth="1"/>
    <col min="10509" max="10509" width="13.42578125" style="527" customWidth="1"/>
    <col min="10510" max="10752" width="9.140625" style="527"/>
    <col min="10753" max="10754" width="0.140625" style="527" customWidth="1"/>
    <col min="10755" max="10755" width="0.85546875" style="527" customWidth="1"/>
    <col min="10756" max="10756" width="9.5703125" style="527" customWidth="1"/>
    <col min="10757" max="10757" width="42.85546875" style="527" customWidth="1"/>
    <col min="10758" max="10758" width="14.140625" style="527" bestFit="1" customWidth="1"/>
    <col min="10759" max="10759" width="14" style="527" bestFit="1" customWidth="1"/>
    <col min="10760" max="10760" width="11.5703125" style="527" customWidth="1"/>
    <col min="10761" max="10761" width="12.7109375" style="527" customWidth="1"/>
    <col min="10762" max="10762" width="13.5703125" style="527" customWidth="1"/>
    <col min="10763" max="10763" width="12.5703125" style="527" bestFit="1" customWidth="1"/>
    <col min="10764" max="10764" width="15.42578125" style="527" customWidth="1"/>
    <col min="10765" max="10765" width="13.42578125" style="527" customWidth="1"/>
    <col min="10766" max="11008" width="9.140625" style="527"/>
    <col min="11009" max="11010" width="0.140625" style="527" customWidth="1"/>
    <col min="11011" max="11011" width="0.85546875" style="527" customWidth="1"/>
    <col min="11012" max="11012" width="9.5703125" style="527" customWidth="1"/>
    <col min="11013" max="11013" width="42.85546875" style="527" customWidth="1"/>
    <col min="11014" max="11014" width="14.140625" style="527" bestFit="1" customWidth="1"/>
    <col min="11015" max="11015" width="14" style="527" bestFit="1" customWidth="1"/>
    <col min="11016" max="11016" width="11.5703125" style="527" customWidth="1"/>
    <col min="11017" max="11017" width="12.7109375" style="527" customWidth="1"/>
    <col min="11018" max="11018" width="13.5703125" style="527" customWidth="1"/>
    <col min="11019" max="11019" width="12.5703125" style="527" bestFit="1" customWidth="1"/>
    <col min="11020" max="11020" width="15.42578125" style="527" customWidth="1"/>
    <col min="11021" max="11021" width="13.42578125" style="527" customWidth="1"/>
    <col min="11022" max="11264" width="9.140625" style="527"/>
    <col min="11265" max="11266" width="0.140625" style="527" customWidth="1"/>
    <col min="11267" max="11267" width="0.85546875" style="527" customWidth="1"/>
    <col min="11268" max="11268" width="9.5703125" style="527" customWidth="1"/>
    <col min="11269" max="11269" width="42.85546875" style="527" customWidth="1"/>
    <col min="11270" max="11270" width="14.140625" style="527" bestFit="1" customWidth="1"/>
    <col min="11271" max="11271" width="14" style="527" bestFit="1" customWidth="1"/>
    <col min="11272" max="11272" width="11.5703125" style="527" customWidth="1"/>
    <col min="11273" max="11273" width="12.7109375" style="527" customWidth="1"/>
    <col min="11274" max="11274" width="13.5703125" style="527" customWidth="1"/>
    <col min="11275" max="11275" width="12.5703125" style="527" bestFit="1" customWidth="1"/>
    <col min="11276" max="11276" width="15.42578125" style="527" customWidth="1"/>
    <col min="11277" max="11277" width="13.42578125" style="527" customWidth="1"/>
    <col min="11278" max="11520" width="9.140625" style="527"/>
    <col min="11521" max="11522" width="0.140625" style="527" customWidth="1"/>
    <col min="11523" max="11523" width="0.85546875" style="527" customWidth="1"/>
    <col min="11524" max="11524" width="9.5703125" style="527" customWidth="1"/>
    <col min="11525" max="11525" width="42.85546875" style="527" customWidth="1"/>
    <col min="11526" max="11526" width="14.140625" style="527" bestFit="1" customWidth="1"/>
    <col min="11527" max="11527" width="14" style="527" bestFit="1" customWidth="1"/>
    <col min="11528" max="11528" width="11.5703125" style="527" customWidth="1"/>
    <col min="11529" max="11529" width="12.7109375" style="527" customWidth="1"/>
    <col min="11530" max="11530" width="13.5703125" style="527" customWidth="1"/>
    <col min="11531" max="11531" width="12.5703125" style="527" bestFit="1" customWidth="1"/>
    <col min="11532" max="11532" width="15.42578125" style="527" customWidth="1"/>
    <col min="11533" max="11533" width="13.42578125" style="527" customWidth="1"/>
    <col min="11534" max="11776" width="9.140625" style="527"/>
    <col min="11777" max="11778" width="0.140625" style="527" customWidth="1"/>
    <col min="11779" max="11779" width="0.85546875" style="527" customWidth="1"/>
    <col min="11780" max="11780" width="9.5703125" style="527" customWidth="1"/>
    <col min="11781" max="11781" width="42.85546875" style="527" customWidth="1"/>
    <col min="11782" max="11782" width="14.140625" style="527" bestFit="1" customWidth="1"/>
    <col min="11783" max="11783" width="14" style="527" bestFit="1" customWidth="1"/>
    <col min="11784" max="11784" width="11.5703125" style="527" customWidth="1"/>
    <col min="11785" max="11785" width="12.7109375" style="527" customWidth="1"/>
    <col min="11786" max="11786" width="13.5703125" style="527" customWidth="1"/>
    <col min="11787" max="11787" width="12.5703125" style="527" bestFit="1" customWidth="1"/>
    <col min="11788" max="11788" width="15.42578125" style="527" customWidth="1"/>
    <col min="11789" max="11789" width="13.42578125" style="527" customWidth="1"/>
    <col min="11790" max="12032" width="9.140625" style="527"/>
    <col min="12033" max="12034" width="0.140625" style="527" customWidth="1"/>
    <col min="12035" max="12035" width="0.85546875" style="527" customWidth="1"/>
    <col min="12036" max="12036" width="9.5703125" style="527" customWidth="1"/>
    <col min="12037" max="12037" width="42.85546875" style="527" customWidth="1"/>
    <col min="12038" max="12038" width="14.140625" style="527" bestFit="1" customWidth="1"/>
    <col min="12039" max="12039" width="14" style="527" bestFit="1" customWidth="1"/>
    <col min="12040" max="12040" width="11.5703125" style="527" customWidth="1"/>
    <col min="12041" max="12041" width="12.7109375" style="527" customWidth="1"/>
    <col min="12042" max="12042" width="13.5703125" style="527" customWidth="1"/>
    <col min="12043" max="12043" width="12.5703125" style="527" bestFit="1" customWidth="1"/>
    <col min="12044" max="12044" width="15.42578125" style="527" customWidth="1"/>
    <col min="12045" max="12045" width="13.42578125" style="527" customWidth="1"/>
    <col min="12046" max="12288" width="9.140625" style="527"/>
    <col min="12289" max="12290" width="0.140625" style="527" customWidth="1"/>
    <col min="12291" max="12291" width="0.85546875" style="527" customWidth="1"/>
    <col min="12292" max="12292" width="9.5703125" style="527" customWidth="1"/>
    <col min="12293" max="12293" width="42.85546875" style="527" customWidth="1"/>
    <col min="12294" max="12294" width="14.140625" style="527" bestFit="1" customWidth="1"/>
    <col min="12295" max="12295" width="14" style="527" bestFit="1" customWidth="1"/>
    <col min="12296" max="12296" width="11.5703125" style="527" customWidth="1"/>
    <col min="12297" max="12297" width="12.7109375" style="527" customWidth="1"/>
    <col min="12298" max="12298" width="13.5703125" style="527" customWidth="1"/>
    <col min="12299" max="12299" width="12.5703125" style="527" bestFit="1" customWidth="1"/>
    <col min="12300" max="12300" width="15.42578125" style="527" customWidth="1"/>
    <col min="12301" max="12301" width="13.42578125" style="527" customWidth="1"/>
    <col min="12302" max="12544" width="9.140625" style="527"/>
    <col min="12545" max="12546" width="0.140625" style="527" customWidth="1"/>
    <col min="12547" max="12547" width="0.85546875" style="527" customWidth="1"/>
    <col min="12548" max="12548" width="9.5703125" style="527" customWidth="1"/>
    <col min="12549" max="12549" width="42.85546875" style="527" customWidth="1"/>
    <col min="12550" max="12550" width="14.140625" style="527" bestFit="1" customWidth="1"/>
    <col min="12551" max="12551" width="14" style="527" bestFit="1" customWidth="1"/>
    <col min="12552" max="12552" width="11.5703125" style="527" customWidth="1"/>
    <col min="12553" max="12553" width="12.7109375" style="527" customWidth="1"/>
    <col min="12554" max="12554" width="13.5703125" style="527" customWidth="1"/>
    <col min="12555" max="12555" width="12.5703125" style="527" bestFit="1" customWidth="1"/>
    <col min="12556" max="12556" width="15.42578125" style="527" customWidth="1"/>
    <col min="12557" max="12557" width="13.42578125" style="527" customWidth="1"/>
    <col min="12558" max="12800" width="9.140625" style="527"/>
    <col min="12801" max="12802" width="0.140625" style="527" customWidth="1"/>
    <col min="12803" max="12803" width="0.85546875" style="527" customWidth="1"/>
    <col min="12804" max="12804" width="9.5703125" style="527" customWidth="1"/>
    <col min="12805" max="12805" width="42.85546875" style="527" customWidth="1"/>
    <col min="12806" max="12806" width="14.140625" style="527" bestFit="1" customWidth="1"/>
    <col min="12807" max="12807" width="14" style="527" bestFit="1" customWidth="1"/>
    <col min="12808" max="12808" width="11.5703125" style="527" customWidth="1"/>
    <col min="12809" max="12809" width="12.7109375" style="527" customWidth="1"/>
    <col min="12810" max="12810" width="13.5703125" style="527" customWidth="1"/>
    <col min="12811" max="12811" width="12.5703125" style="527" bestFit="1" customWidth="1"/>
    <col min="12812" max="12812" width="15.42578125" style="527" customWidth="1"/>
    <col min="12813" max="12813" width="13.42578125" style="527" customWidth="1"/>
    <col min="12814" max="13056" width="9.140625" style="527"/>
    <col min="13057" max="13058" width="0.140625" style="527" customWidth="1"/>
    <col min="13059" max="13059" width="0.85546875" style="527" customWidth="1"/>
    <col min="13060" max="13060" width="9.5703125" style="527" customWidth="1"/>
    <col min="13061" max="13061" width="42.85546875" style="527" customWidth="1"/>
    <col min="13062" max="13062" width="14.140625" style="527" bestFit="1" customWidth="1"/>
    <col min="13063" max="13063" width="14" style="527" bestFit="1" customWidth="1"/>
    <col min="13064" max="13064" width="11.5703125" style="527" customWidth="1"/>
    <col min="13065" max="13065" width="12.7109375" style="527" customWidth="1"/>
    <col min="13066" max="13066" width="13.5703125" style="527" customWidth="1"/>
    <col min="13067" max="13067" width="12.5703125" style="527" bestFit="1" customWidth="1"/>
    <col min="13068" max="13068" width="15.42578125" style="527" customWidth="1"/>
    <col min="13069" max="13069" width="13.42578125" style="527" customWidth="1"/>
    <col min="13070" max="13312" width="9.140625" style="527"/>
    <col min="13313" max="13314" width="0.140625" style="527" customWidth="1"/>
    <col min="13315" max="13315" width="0.85546875" style="527" customWidth="1"/>
    <col min="13316" max="13316" width="9.5703125" style="527" customWidth="1"/>
    <col min="13317" max="13317" width="42.85546875" style="527" customWidth="1"/>
    <col min="13318" max="13318" width="14.140625" style="527" bestFit="1" customWidth="1"/>
    <col min="13319" max="13319" width="14" style="527" bestFit="1" customWidth="1"/>
    <col min="13320" max="13320" width="11.5703125" style="527" customWidth="1"/>
    <col min="13321" max="13321" width="12.7109375" style="527" customWidth="1"/>
    <col min="13322" max="13322" width="13.5703125" style="527" customWidth="1"/>
    <col min="13323" max="13323" width="12.5703125" style="527" bestFit="1" customWidth="1"/>
    <col min="13324" max="13324" width="15.42578125" style="527" customWidth="1"/>
    <col min="13325" max="13325" width="13.42578125" style="527" customWidth="1"/>
    <col min="13326" max="13568" width="9.140625" style="527"/>
    <col min="13569" max="13570" width="0.140625" style="527" customWidth="1"/>
    <col min="13571" max="13571" width="0.85546875" style="527" customWidth="1"/>
    <col min="13572" max="13572" width="9.5703125" style="527" customWidth="1"/>
    <col min="13573" max="13573" width="42.85546875" style="527" customWidth="1"/>
    <col min="13574" max="13574" width="14.140625" style="527" bestFit="1" customWidth="1"/>
    <col min="13575" max="13575" width="14" style="527" bestFit="1" customWidth="1"/>
    <col min="13576" max="13576" width="11.5703125" style="527" customWidth="1"/>
    <col min="13577" max="13577" width="12.7109375" style="527" customWidth="1"/>
    <col min="13578" max="13578" width="13.5703125" style="527" customWidth="1"/>
    <col min="13579" max="13579" width="12.5703125" style="527" bestFit="1" customWidth="1"/>
    <col min="13580" max="13580" width="15.42578125" style="527" customWidth="1"/>
    <col min="13581" max="13581" width="13.42578125" style="527" customWidth="1"/>
    <col min="13582" max="13824" width="9.140625" style="527"/>
    <col min="13825" max="13826" width="0.140625" style="527" customWidth="1"/>
    <col min="13827" max="13827" width="0.85546875" style="527" customWidth="1"/>
    <col min="13828" max="13828" width="9.5703125" style="527" customWidth="1"/>
    <col min="13829" max="13829" width="42.85546875" style="527" customWidth="1"/>
    <col min="13830" max="13830" width="14.140625" style="527" bestFit="1" customWidth="1"/>
    <col min="13831" max="13831" width="14" style="527" bestFit="1" customWidth="1"/>
    <col min="13832" max="13832" width="11.5703125" style="527" customWidth="1"/>
    <col min="13833" max="13833" width="12.7109375" style="527" customWidth="1"/>
    <col min="13834" max="13834" width="13.5703125" style="527" customWidth="1"/>
    <col min="13835" max="13835" width="12.5703125" style="527" bestFit="1" customWidth="1"/>
    <col min="13836" max="13836" width="15.42578125" style="527" customWidth="1"/>
    <col min="13837" max="13837" width="13.42578125" style="527" customWidth="1"/>
    <col min="13838" max="14080" width="9.140625" style="527"/>
    <col min="14081" max="14082" width="0.140625" style="527" customWidth="1"/>
    <col min="14083" max="14083" width="0.85546875" style="527" customWidth="1"/>
    <col min="14084" max="14084" width="9.5703125" style="527" customWidth="1"/>
    <col min="14085" max="14085" width="42.85546875" style="527" customWidth="1"/>
    <col min="14086" max="14086" width="14.140625" style="527" bestFit="1" customWidth="1"/>
    <col min="14087" max="14087" width="14" style="527" bestFit="1" customWidth="1"/>
    <col min="14088" max="14088" width="11.5703125" style="527" customWidth="1"/>
    <col min="14089" max="14089" width="12.7109375" style="527" customWidth="1"/>
    <col min="14090" max="14090" width="13.5703125" style="527" customWidth="1"/>
    <col min="14091" max="14091" width="12.5703125" style="527" bestFit="1" customWidth="1"/>
    <col min="14092" max="14092" width="15.42578125" style="527" customWidth="1"/>
    <col min="14093" max="14093" width="13.42578125" style="527" customWidth="1"/>
    <col min="14094" max="14336" width="9.140625" style="527"/>
    <col min="14337" max="14338" width="0.140625" style="527" customWidth="1"/>
    <col min="14339" max="14339" width="0.85546875" style="527" customWidth="1"/>
    <col min="14340" max="14340" width="9.5703125" style="527" customWidth="1"/>
    <col min="14341" max="14341" width="42.85546875" style="527" customWidth="1"/>
    <col min="14342" max="14342" width="14.140625" style="527" bestFit="1" customWidth="1"/>
    <col min="14343" max="14343" width="14" style="527" bestFit="1" customWidth="1"/>
    <col min="14344" max="14344" width="11.5703125" style="527" customWidth="1"/>
    <col min="14345" max="14345" width="12.7109375" style="527" customWidth="1"/>
    <col min="14346" max="14346" width="13.5703125" style="527" customWidth="1"/>
    <col min="14347" max="14347" width="12.5703125" style="527" bestFit="1" customWidth="1"/>
    <col min="14348" max="14348" width="15.42578125" style="527" customWidth="1"/>
    <col min="14349" max="14349" width="13.42578125" style="527" customWidth="1"/>
    <col min="14350" max="14592" width="9.140625" style="527"/>
    <col min="14593" max="14594" width="0.140625" style="527" customWidth="1"/>
    <col min="14595" max="14595" width="0.85546875" style="527" customWidth="1"/>
    <col min="14596" max="14596" width="9.5703125" style="527" customWidth="1"/>
    <col min="14597" max="14597" width="42.85546875" style="527" customWidth="1"/>
    <col min="14598" max="14598" width="14.140625" style="527" bestFit="1" customWidth="1"/>
    <col min="14599" max="14599" width="14" style="527" bestFit="1" customWidth="1"/>
    <col min="14600" max="14600" width="11.5703125" style="527" customWidth="1"/>
    <col min="14601" max="14601" width="12.7109375" style="527" customWidth="1"/>
    <col min="14602" max="14602" width="13.5703125" style="527" customWidth="1"/>
    <col min="14603" max="14603" width="12.5703125" style="527" bestFit="1" customWidth="1"/>
    <col min="14604" max="14604" width="15.42578125" style="527" customWidth="1"/>
    <col min="14605" max="14605" width="13.42578125" style="527" customWidth="1"/>
    <col min="14606" max="14848" width="9.140625" style="527"/>
    <col min="14849" max="14850" width="0.140625" style="527" customWidth="1"/>
    <col min="14851" max="14851" width="0.85546875" style="527" customWidth="1"/>
    <col min="14852" max="14852" width="9.5703125" style="527" customWidth="1"/>
    <col min="14853" max="14853" width="42.85546875" style="527" customWidth="1"/>
    <col min="14854" max="14854" width="14.140625" style="527" bestFit="1" customWidth="1"/>
    <col min="14855" max="14855" width="14" style="527" bestFit="1" customWidth="1"/>
    <col min="14856" max="14856" width="11.5703125" style="527" customWidth="1"/>
    <col min="14857" max="14857" width="12.7109375" style="527" customWidth="1"/>
    <col min="14858" max="14858" width="13.5703125" style="527" customWidth="1"/>
    <col min="14859" max="14859" width="12.5703125" style="527" bestFit="1" customWidth="1"/>
    <col min="14860" max="14860" width="15.42578125" style="527" customWidth="1"/>
    <col min="14861" max="14861" width="13.42578125" style="527" customWidth="1"/>
    <col min="14862" max="15104" width="9.140625" style="527"/>
    <col min="15105" max="15106" width="0.140625" style="527" customWidth="1"/>
    <col min="15107" max="15107" width="0.85546875" style="527" customWidth="1"/>
    <col min="15108" max="15108" width="9.5703125" style="527" customWidth="1"/>
    <col min="15109" max="15109" width="42.85546875" style="527" customWidth="1"/>
    <col min="15110" max="15110" width="14.140625" style="527" bestFit="1" customWidth="1"/>
    <col min="15111" max="15111" width="14" style="527" bestFit="1" customWidth="1"/>
    <col min="15112" max="15112" width="11.5703125" style="527" customWidth="1"/>
    <col min="15113" max="15113" width="12.7109375" style="527" customWidth="1"/>
    <col min="15114" max="15114" width="13.5703125" style="527" customWidth="1"/>
    <col min="15115" max="15115" width="12.5703125" style="527" bestFit="1" customWidth="1"/>
    <col min="15116" max="15116" width="15.42578125" style="527" customWidth="1"/>
    <col min="15117" max="15117" width="13.42578125" style="527" customWidth="1"/>
    <col min="15118" max="15360" width="9.140625" style="527"/>
    <col min="15361" max="15362" width="0.140625" style="527" customWidth="1"/>
    <col min="15363" max="15363" width="0.85546875" style="527" customWidth="1"/>
    <col min="15364" max="15364" width="9.5703125" style="527" customWidth="1"/>
    <col min="15365" max="15365" width="42.85546875" style="527" customWidth="1"/>
    <col min="15366" max="15366" width="14.140625" style="527" bestFit="1" customWidth="1"/>
    <col min="15367" max="15367" width="14" style="527" bestFit="1" customWidth="1"/>
    <col min="15368" max="15368" width="11.5703125" style="527" customWidth="1"/>
    <col min="15369" max="15369" width="12.7109375" style="527" customWidth="1"/>
    <col min="15370" max="15370" width="13.5703125" style="527" customWidth="1"/>
    <col min="15371" max="15371" width="12.5703125" style="527" bestFit="1" customWidth="1"/>
    <col min="15372" max="15372" width="15.42578125" style="527" customWidth="1"/>
    <col min="15373" max="15373" width="13.42578125" style="527" customWidth="1"/>
    <col min="15374" max="15616" width="9.140625" style="527"/>
    <col min="15617" max="15618" width="0.140625" style="527" customWidth="1"/>
    <col min="15619" max="15619" width="0.85546875" style="527" customWidth="1"/>
    <col min="15620" max="15620" width="9.5703125" style="527" customWidth="1"/>
    <col min="15621" max="15621" width="42.85546875" style="527" customWidth="1"/>
    <col min="15622" max="15622" width="14.140625" style="527" bestFit="1" customWidth="1"/>
    <col min="15623" max="15623" width="14" style="527" bestFit="1" customWidth="1"/>
    <col min="15624" max="15624" width="11.5703125" style="527" customWidth="1"/>
    <col min="15625" max="15625" width="12.7109375" style="527" customWidth="1"/>
    <col min="15626" max="15626" width="13.5703125" style="527" customWidth="1"/>
    <col min="15627" max="15627" width="12.5703125" style="527" bestFit="1" customWidth="1"/>
    <col min="15628" max="15628" width="15.42578125" style="527" customWidth="1"/>
    <col min="15629" max="15629" width="13.42578125" style="527" customWidth="1"/>
    <col min="15630" max="15872" width="9.140625" style="527"/>
    <col min="15873" max="15874" width="0.140625" style="527" customWidth="1"/>
    <col min="15875" max="15875" width="0.85546875" style="527" customWidth="1"/>
    <col min="15876" max="15876" width="9.5703125" style="527" customWidth="1"/>
    <col min="15877" max="15877" width="42.85546875" style="527" customWidth="1"/>
    <col min="15878" max="15878" width="14.140625" style="527" bestFit="1" customWidth="1"/>
    <col min="15879" max="15879" width="14" style="527" bestFit="1" customWidth="1"/>
    <col min="15880" max="15880" width="11.5703125" style="527" customWidth="1"/>
    <col min="15881" max="15881" width="12.7109375" style="527" customWidth="1"/>
    <col min="15882" max="15882" width="13.5703125" style="527" customWidth="1"/>
    <col min="15883" max="15883" width="12.5703125" style="527" bestFit="1" customWidth="1"/>
    <col min="15884" max="15884" width="15.42578125" style="527" customWidth="1"/>
    <col min="15885" max="15885" width="13.42578125" style="527" customWidth="1"/>
    <col min="15886" max="16128" width="9.140625" style="527"/>
    <col min="16129" max="16130" width="0.140625" style="527" customWidth="1"/>
    <col min="16131" max="16131" width="0.85546875" style="527" customWidth="1"/>
    <col min="16132" max="16132" width="9.5703125" style="527" customWidth="1"/>
    <col min="16133" max="16133" width="42.85546875" style="527" customWidth="1"/>
    <col min="16134" max="16134" width="14.140625" style="527" bestFit="1" customWidth="1"/>
    <col min="16135" max="16135" width="14" style="527" bestFit="1" customWidth="1"/>
    <col min="16136" max="16136" width="11.5703125" style="527" customWidth="1"/>
    <col min="16137" max="16137" width="12.7109375" style="527" customWidth="1"/>
    <col min="16138" max="16138" width="13.5703125" style="527" customWidth="1"/>
    <col min="16139" max="16139" width="12.5703125" style="527" bestFit="1" customWidth="1"/>
    <col min="16140" max="16140" width="15.42578125" style="527" customWidth="1"/>
    <col min="16141" max="16141" width="13.42578125" style="527" customWidth="1"/>
    <col min="16142" max="16384" width="9.140625" style="527"/>
  </cols>
  <sheetData>
    <row r="1" spans="1:31">
      <c r="M1" s="537"/>
    </row>
    <row r="3" spans="1:31" ht="12.75" customHeight="1">
      <c r="B3" s="1201" t="s">
        <v>45</v>
      </c>
      <c r="C3" s="1201"/>
      <c r="D3" s="1201"/>
      <c r="E3" s="1201"/>
      <c r="F3" s="1201"/>
      <c r="G3" s="1201"/>
      <c r="H3" s="1201"/>
      <c r="I3" s="1201"/>
      <c r="J3" s="1201"/>
      <c r="K3" s="1201"/>
      <c r="L3" s="1201"/>
      <c r="M3" s="1201"/>
    </row>
    <row r="5" spans="1:31" ht="13.5" thickBot="1">
      <c r="J5" s="527"/>
      <c r="K5" s="527"/>
      <c r="L5" s="1251" t="s">
        <v>28</v>
      </c>
      <c r="M5" s="1251"/>
    </row>
    <row r="6" spans="1:31" ht="54" customHeight="1" thickBot="1">
      <c r="A6" s="597"/>
      <c r="B6" s="1253" t="s">
        <v>46</v>
      </c>
      <c r="C6" s="1203"/>
      <c r="D6" s="1203"/>
      <c r="E6" s="1204"/>
      <c r="F6" s="1207">
        <v>40178</v>
      </c>
      <c r="G6" s="1208"/>
      <c r="H6" s="1208"/>
      <c r="I6" s="1209"/>
      <c r="J6" s="1210">
        <v>40543</v>
      </c>
      <c r="K6" s="1208"/>
      <c r="L6" s="1208"/>
      <c r="M6" s="1209"/>
    </row>
    <row r="7" spans="1:31" ht="54" customHeight="1" thickBot="1">
      <c r="A7" s="531"/>
      <c r="B7" s="1254"/>
      <c r="C7" s="1205"/>
      <c r="D7" s="1205"/>
      <c r="E7" s="1206"/>
      <c r="F7" s="598" t="s">
        <v>30</v>
      </c>
      <c r="G7" s="532" t="s">
        <v>31</v>
      </c>
      <c r="H7" s="533" t="s">
        <v>32</v>
      </c>
      <c r="I7" s="599" t="s">
        <v>33</v>
      </c>
      <c r="J7" s="598" t="s">
        <v>30</v>
      </c>
      <c r="K7" s="532" t="s">
        <v>31</v>
      </c>
      <c r="L7" s="533" t="s">
        <v>32</v>
      </c>
      <c r="M7" s="599" t="s">
        <v>33</v>
      </c>
    </row>
    <row r="8" spans="1:31" ht="40.5" customHeight="1" thickBot="1">
      <c r="A8" s="600"/>
      <c r="B8" s="1188" t="s">
        <v>444</v>
      </c>
      <c r="C8" s="1189"/>
      <c r="D8" s="1189"/>
      <c r="E8" s="1189"/>
      <c r="F8" s="566">
        <v>1.1970000000000001</v>
      </c>
      <c r="G8" s="534">
        <v>0.26300000000000001</v>
      </c>
      <c r="H8" s="535">
        <v>0</v>
      </c>
      <c r="I8" s="569">
        <v>1.46</v>
      </c>
      <c r="J8" s="566">
        <v>0</v>
      </c>
      <c r="K8" s="534">
        <v>0.90400000000000003</v>
      </c>
      <c r="L8" s="535">
        <v>0</v>
      </c>
      <c r="M8" s="569">
        <v>0.90400000000000003</v>
      </c>
      <c r="N8" s="601"/>
      <c r="O8" s="601"/>
      <c r="P8" s="601"/>
      <c r="Q8" s="601"/>
      <c r="R8" s="601"/>
      <c r="S8" s="601"/>
      <c r="T8" s="601"/>
      <c r="U8" s="601"/>
      <c r="V8" s="601"/>
      <c r="W8" s="601"/>
      <c r="X8" s="601"/>
      <c r="Y8" s="601"/>
      <c r="Z8" s="601"/>
      <c r="AA8" s="601"/>
      <c r="AB8" s="601"/>
      <c r="AC8" s="601"/>
      <c r="AD8" s="601"/>
      <c r="AE8" s="601"/>
    </row>
    <row r="9" spans="1:31" ht="25.5" hidden="1" customHeight="1">
      <c r="A9" s="551"/>
      <c r="B9" s="602"/>
      <c r="C9" s="1255" t="s">
        <v>445</v>
      </c>
      <c r="D9" s="1229"/>
      <c r="E9" s="1229"/>
      <c r="F9" s="603">
        <v>0</v>
      </c>
      <c r="G9" s="540">
        <v>0</v>
      </c>
      <c r="H9" s="541">
        <v>0</v>
      </c>
      <c r="I9" s="604">
        <v>0</v>
      </c>
      <c r="J9" s="603">
        <v>0</v>
      </c>
      <c r="K9" s="540">
        <v>0</v>
      </c>
      <c r="L9" s="541">
        <v>0</v>
      </c>
      <c r="M9" s="604">
        <v>0</v>
      </c>
      <c r="N9" s="601"/>
      <c r="O9" s="601"/>
      <c r="P9" s="601"/>
      <c r="Q9" s="601"/>
      <c r="R9" s="601"/>
      <c r="S9" s="601"/>
      <c r="T9" s="601"/>
      <c r="U9" s="601"/>
      <c r="V9" s="601"/>
      <c r="W9" s="601"/>
      <c r="X9" s="601"/>
      <c r="Y9" s="601"/>
      <c r="Z9" s="601"/>
      <c r="AA9" s="601"/>
      <c r="AB9" s="601"/>
      <c r="AC9" s="601"/>
      <c r="AD9" s="601"/>
      <c r="AE9" s="601"/>
    </row>
    <row r="10" spans="1:31" ht="28.5" hidden="1" customHeight="1">
      <c r="A10" s="551"/>
      <c r="B10" s="602"/>
      <c r="C10" s="1153" t="s">
        <v>446</v>
      </c>
      <c r="D10" s="1154"/>
      <c r="E10" s="1155"/>
      <c r="F10" s="574">
        <v>0</v>
      </c>
      <c r="G10" s="314">
        <v>0</v>
      </c>
      <c r="H10" s="315">
        <v>0</v>
      </c>
      <c r="I10" s="573">
        <v>0</v>
      </c>
      <c r="J10" s="574">
        <v>0</v>
      </c>
      <c r="K10" s="314">
        <v>0</v>
      </c>
      <c r="L10" s="315">
        <v>0</v>
      </c>
      <c r="M10" s="573">
        <v>0</v>
      </c>
      <c r="N10" s="601"/>
      <c r="O10" s="601"/>
      <c r="P10" s="601"/>
      <c r="Q10" s="601"/>
      <c r="R10" s="601"/>
      <c r="S10" s="601"/>
      <c r="T10" s="601"/>
      <c r="U10" s="601"/>
      <c r="V10" s="601"/>
      <c r="W10" s="601"/>
      <c r="X10" s="601"/>
      <c r="Y10" s="601"/>
      <c r="Z10" s="601"/>
      <c r="AA10" s="601"/>
      <c r="AB10" s="601"/>
      <c r="AC10" s="601"/>
      <c r="AD10" s="601"/>
      <c r="AE10" s="601"/>
    </row>
    <row r="11" spans="1:31" ht="24" hidden="1" customHeight="1">
      <c r="A11" s="551"/>
      <c r="B11" s="602"/>
      <c r="C11" s="1185" t="s">
        <v>447</v>
      </c>
      <c r="D11" s="1186"/>
      <c r="E11" s="1187"/>
      <c r="F11" s="574">
        <v>0</v>
      </c>
      <c r="G11" s="314">
        <v>0</v>
      </c>
      <c r="H11" s="315">
        <v>0</v>
      </c>
      <c r="I11" s="573">
        <v>0</v>
      </c>
      <c r="J11" s="574">
        <v>0</v>
      </c>
      <c r="K11" s="314">
        <v>0</v>
      </c>
      <c r="L11" s="315">
        <v>0</v>
      </c>
      <c r="M11" s="573">
        <v>0</v>
      </c>
      <c r="N11" s="601"/>
      <c r="O11" s="601"/>
      <c r="P11" s="601"/>
      <c r="Q11" s="601"/>
      <c r="R11" s="601"/>
      <c r="S11" s="601"/>
      <c r="T11" s="601"/>
      <c r="U11" s="601"/>
      <c r="V11" s="601"/>
      <c r="W11" s="601"/>
      <c r="X11" s="601"/>
      <c r="Y11" s="601"/>
      <c r="Z11" s="601"/>
      <c r="AA11" s="601"/>
      <c r="AB11" s="601"/>
      <c r="AC11" s="601"/>
      <c r="AD11" s="601"/>
      <c r="AE11" s="601"/>
    </row>
    <row r="12" spans="1:31" ht="15.75" hidden="1" customHeight="1">
      <c r="A12" s="551"/>
      <c r="B12" s="602"/>
      <c r="C12" s="1223" t="s">
        <v>448</v>
      </c>
      <c r="D12" s="1223"/>
      <c r="E12" s="1223"/>
      <c r="F12" s="314">
        <v>1.1970000000000001</v>
      </c>
      <c r="G12" s="314">
        <v>0.26300000000000001</v>
      </c>
      <c r="H12" s="315">
        <v>0</v>
      </c>
      <c r="I12" s="573">
        <v>1.46</v>
      </c>
      <c r="J12" s="314">
        <v>0</v>
      </c>
      <c r="K12" s="314">
        <v>0.90400000000000003</v>
      </c>
      <c r="L12" s="315">
        <v>0</v>
      </c>
      <c r="M12" s="573">
        <v>0.90400000000000003</v>
      </c>
      <c r="N12" s="601"/>
      <c r="O12" s="601"/>
      <c r="P12" s="601"/>
      <c r="Q12" s="601"/>
      <c r="R12" s="601"/>
      <c r="S12" s="601"/>
      <c r="T12" s="601"/>
      <c r="U12" s="601"/>
      <c r="V12" s="601"/>
      <c r="W12" s="601"/>
      <c r="X12" s="601"/>
      <c r="Y12" s="601"/>
      <c r="Z12" s="601"/>
      <c r="AA12" s="601"/>
      <c r="AB12" s="601"/>
      <c r="AC12" s="601"/>
      <c r="AD12" s="601"/>
      <c r="AE12" s="601"/>
    </row>
    <row r="13" spans="1:31" ht="25.5" hidden="1" customHeight="1">
      <c r="A13" s="551"/>
      <c r="B13" s="561"/>
      <c r="C13" s="1256" t="s">
        <v>449</v>
      </c>
      <c r="D13" s="1181"/>
      <c r="E13" s="1182"/>
      <c r="F13" s="574">
        <v>0</v>
      </c>
      <c r="G13" s="314">
        <v>0</v>
      </c>
      <c r="H13" s="605">
        <v>0</v>
      </c>
      <c r="I13" s="565">
        <v>0</v>
      </c>
      <c r="J13" s="574">
        <v>0</v>
      </c>
      <c r="K13" s="314">
        <v>0</v>
      </c>
      <c r="L13" s="605">
        <v>0</v>
      </c>
      <c r="M13" s="565">
        <v>0</v>
      </c>
      <c r="N13" s="601"/>
      <c r="O13" s="601"/>
      <c r="P13" s="601"/>
      <c r="Q13" s="601"/>
      <c r="R13" s="601"/>
      <c r="S13" s="601"/>
      <c r="T13" s="601"/>
      <c r="U13" s="601"/>
      <c r="V13" s="601"/>
      <c r="W13" s="601"/>
      <c r="X13" s="601"/>
      <c r="Y13" s="601"/>
      <c r="Z13" s="601"/>
      <c r="AA13" s="601"/>
      <c r="AB13" s="601"/>
      <c r="AC13" s="601"/>
      <c r="AD13" s="601"/>
      <c r="AE13" s="601"/>
    </row>
    <row r="14" spans="1:31" ht="25.5" customHeight="1" thickBot="1">
      <c r="A14" s="600"/>
      <c r="B14" s="1149" t="s">
        <v>47</v>
      </c>
      <c r="C14" s="1150"/>
      <c r="D14" s="1150"/>
      <c r="E14" s="1150"/>
      <c r="F14" s="606">
        <v>0</v>
      </c>
      <c r="G14" s="607">
        <v>0</v>
      </c>
      <c r="H14" s="608">
        <v>0</v>
      </c>
      <c r="I14" s="536">
        <v>0</v>
      </c>
      <c r="J14" s="606">
        <v>7.0000000000000001E-3</v>
      </c>
      <c r="K14" s="607">
        <v>0</v>
      </c>
      <c r="L14" s="608">
        <v>0</v>
      </c>
      <c r="M14" s="536">
        <v>7.0000000000000001E-3</v>
      </c>
      <c r="N14" s="601"/>
      <c r="O14" s="601"/>
      <c r="P14" s="601"/>
      <c r="Q14" s="601"/>
      <c r="R14" s="601"/>
      <c r="S14" s="601"/>
      <c r="T14" s="601"/>
      <c r="U14" s="601"/>
      <c r="V14" s="601"/>
      <c r="W14" s="601"/>
      <c r="X14" s="601"/>
      <c r="Y14" s="601"/>
      <c r="Z14" s="601"/>
      <c r="AA14" s="601"/>
      <c r="AB14" s="601"/>
      <c r="AC14" s="601"/>
      <c r="AD14" s="601"/>
      <c r="AE14" s="601"/>
    </row>
    <row r="15" spans="1:31" ht="24" hidden="1" customHeight="1">
      <c r="A15" s="551" t="s">
        <v>450</v>
      </c>
      <c r="B15" s="578"/>
      <c r="C15" s="1224" t="s">
        <v>451</v>
      </c>
      <c r="D15" s="1224"/>
      <c r="E15" s="1224"/>
      <c r="F15" s="609">
        <v>0</v>
      </c>
      <c r="G15" s="610">
        <v>0</v>
      </c>
      <c r="H15" s="611">
        <v>0</v>
      </c>
      <c r="I15" s="612">
        <v>0</v>
      </c>
      <c r="J15" s="609">
        <v>0</v>
      </c>
      <c r="K15" s="610">
        <v>0</v>
      </c>
      <c r="L15" s="611">
        <v>0</v>
      </c>
      <c r="M15" s="612">
        <v>0</v>
      </c>
      <c r="N15" s="601"/>
      <c r="O15" s="601"/>
      <c r="P15" s="601"/>
      <c r="Q15" s="601"/>
      <c r="R15" s="601"/>
      <c r="S15" s="601"/>
      <c r="T15" s="601"/>
      <c r="U15" s="601"/>
      <c r="V15" s="601"/>
      <c r="W15" s="601"/>
      <c r="X15" s="601"/>
      <c r="Y15" s="601"/>
      <c r="Z15" s="601"/>
      <c r="AA15" s="601"/>
      <c r="AB15" s="601"/>
      <c r="AC15" s="601"/>
      <c r="AD15" s="601"/>
      <c r="AE15" s="601"/>
    </row>
    <row r="16" spans="1:31" ht="16.5" hidden="1" customHeight="1">
      <c r="A16" s="551"/>
      <c r="B16" s="561"/>
      <c r="C16" s="613"/>
      <c r="D16" s="1147" t="s">
        <v>264</v>
      </c>
      <c r="E16" s="1164"/>
      <c r="F16" s="574">
        <v>0</v>
      </c>
      <c r="G16" s="314">
        <v>0</v>
      </c>
      <c r="H16" s="605">
        <v>0</v>
      </c>
      <c r="I16" s="543">
        <v>0</v>
      </c>
      <c r="J16" s="574">
        <v>0</v>
      </c>
      <c r="K16" s="314">
        <v>0</v>
      </c>
      <c r="L16" s="605">
        <v>0</v>
      </c>
      <c r="M16" s="543">
        <v>0</v>
      </c>
      <c r="N16" s="601"/>
      <c r="O16" s="601"/>
      <c r="P16" s="601"/>
      <c r="Q16" s="601"/>
      <c r="R16" s="601"/>
      <c r="S16" s="601"/>
      <c r="T16" s="601"/>
      <c r="U16" s="601"/>
      <c r="V16" s="601"/>
      <c r="W16" s="601"/>
      <c r="X16" s="601"/>
      <c r="Y16" s="601"/>
      <c r="Z16" s="601"/>
      <c r="AA16" s="601"/>
      <c r="AB16" s="601"/>
      <c r="AC16" s="601"/>
      <c r="AD16" s="601"/>
      <c r="AE16" s="601"/>
    </row>
    <row r="17" spans="1:31" ht="35.25" hidden="1" customHeight="1">
      <c r="A17" s="614"/>
      <c r="B17" s="561"/>
      <c r="C17" s="613"/>
      <c r="D17" s="1147" t="s">
        <v>265</v>
      </c>
      <c r="E17" s="1164"/>
      <c r="F17" s="615">
        <v>0</v>
      </c>
      <c r="G17" s="567">
        <v>0</v>
      </c>
      <c r="H17" s="616">
        <v>0</v>
      </c>
      <c r="I17" s="543">
        <v>0</v>
      </c>
      <c r="J17" s="615">
        <v>0</v>
      </c>
      <c r="K17" s="567">
        <v>0</v>
      </c>
      <c r="L17" s="616">
        <v>0</v>
      </c>
      <c r="M17" s="543">
        <v>0</v>
      </c>
      <c r="N17" s="601"/>
      <c r="O17" s="601"/>
      <c r="P17" s="601"/>
      <c r="Q17" s="601"/>
      <c r="R17" s="601"/>
      <c r="S17" s="601"/>
      <c r="T17" s="601"/>
      <c r="U17" s="601"/>
      <c r="V17" s="601"/>
      <c r="W17" s="601"/>
      <c r="X17" s="601"/>
      <c r="Y17" s="601"/>
      <c r="Z17" s="601"/>
      <c r="AA17" s="601"/>
      <c r="AB17" s="601"/>
      <c r="AC17" s="601"/>
      <c r="AD17" s="601"/>
      <c r="AE17" s="601"/>
    </row>
    <row r="18" spans="1:31" ht="20.25" hidden="1" customHeight="1">
      <c r="A18" s="617"/>
      <c r="B18" s="561"/>
      <c r="C18" s="1147" t="s">
        <v>452</v>
      </c>
      <c r="D18" s="1148"/>
      <c r="E18" s="1164"/>
      <c r="F18" s="314">
        <v>0</v>
      </c>
      <c r="G18" s="314">
        <v>0</v>
      </c>
      <c r="H18" s="315">
        <v>0</v>
      </c>
      <c r="I18" s="543">
        <v>0</v>
      </c>
      <c r="J18" s="314">
        <v>7.0000000000000001E-3</v>
      </c>
      <c r="K18" s="314">
        <v>0</v>
      </c>
      <c r="L18" s="315">
        <v>0</v>
      </c>
      <c r="M18" s="543">
        <v>7.0000000000000001E-3</v>
      </c>
      <c r="N18" s="601"/>
      <c r="O18" s="601"/>
      <c r="P18" s="601"/>
      <c r="Q18" s="601"/>
      <c r="R18" s="601"/>
      <c r="S18" s="601"/>
      <c r="T18" s="601"/>
      <c r="U18" s="601"/>
      <c r="V18" s="601"/>
      <c r="W18" s="601"/>
      <c r="X18" s="601"/>
      <c r="Y18" s="601"/>
      <c r="Z18" s="601"/>
      <c r="AA18" s="601"/>
      <c r="AB18" s="601"/>
      <c r="AC18" s="601"/>
      <c r="AD18" s="601"/>
      <c r="AE18" s="601"/>
    </row>
    <row r="19" spans="1:31" ht="20.25" hidden="1" customHeight="1">
      <c r="A19" s="614"/>
      <c r="B19" s="561"/>
      <c r="C19" s="1147" t="s">
        <v>453</v>
      </c>
      <c r="D19" s="1148"/>
      <c r="E19" s="1164"/>
      <c r="F19" s="574">
        <v>0</v>
      </c>
      <c r="G19" s="314">
        <v>0</v>
      </c>
      <c r="H19" s="605">
        <v>0</v>
      </c>
      <c r="I19" s="547">
        <v>0</v>
      </c>
      <c r="J19" s="574">
        <v>7.0000000000000001E-3</v>
      </c>
      <c r="K19" s="314">
        <v>0</v>
      </c>
      <c r="L19" s="605">
        <v>0</v>
      </c>
      <c r="M19" s="547">
        <v>7.0000000000000001E-3</v>
      </c>
      <c r="N19" s="601"/>
      <c r="O19" s="601"/>
      <c r="P19" s="601"/>
      <c r="Q19" s="601"/>
      <c r="R19" s="601"/>
      <c r="S19" s="601"/>
      <c r="T19" s="601"/>
      <c r="U19" s="601"/>
      <c r="V19" s="601"/>
      <c r="W19" s="601"/>
      <c r="X19" s="601"/>
      <c r="Y19" s="601"/>
      <c r="Z19" s="601"/>
      <c r="AA19" s="601"/>
      <c r="AB19" s="601"/>
      <c r="AC19" s="601"/>
      <c r="AD19" s="601"/>
      <c r="AE19" s="601"/>
    </row>
    <row r="20" spans="1:31" ht="20.25" hidden="1" customHeight="1">
      <c r="A20" s="614"/>
      <c r="B20" s="561"/>
      <c r="C20" s="613"/>
      <c r="D20" s="1147" t="s">
        <v>265</v>
      </c>
      <c r="E20" s="1252"/>
      <c r="F20" s="314">
        <v>0</v>
      </c>
      <c r="G20" s="314">
        <v>0</v>
      </c>
      <c r="H20" s="605">
        <v>0</v>
      </c>
      <c r="I20" s="542">
        <v>0</v>
      </c>
      <c r="J20" s="314">
        <v>0</v>
      </c>
      <c r="K20" s="314">
        <v>0</v>
      </c>
      <c r="L20" s="605">
        <v>0</v>
      </c>
      <c r="M20" s="542">
        <v>0</v>
      </c>
      <c r="N20" s="601"/>
      <c r="O20" s="601"/>
      <c r="P20" s="601"/>
      <c r="Q20" s="601"/>
      <c r="R20" s="601"/>
      <c r="S20" s="601"/>
      <c r="T20" s="601"/>
      <c r="U20" s="601"/>
      <c r="V20" s="601"/>
      <c r="W20" s="601"/>
      <c r="X20" s="601"/>
      <c r="Y20" s="601"/>
      <c r="Z20" s="601"/>
      <c r="AA20" s="601"/>
      <c r="AB20" s="601"/>
      <c r="AC20" s="601"/>
      <c r="AD20" s="601"/>
      <c r="AE20" s="601"/>
    </row>
    <row r="21" spans="1:31" ht="19.5" hidden="1" customHeight="1" thickBot="1">
      <c r="A21" s="551" t="s">
        <v>454</v>
      </c>
      <c r="B21" s="561"/>
      <c r="C21" s="1147" t="s">
        <v>455</v>
      </c>
      <c r="D21" s="1148"/>
      <c r="E21" s="1252"/>
      <c r="F21" s="314">
        <v>0</v>
      </c>
      <c r="G21" s="314">
        <v>0</v>
      </c>
      <c r="H21" s="605">
        <v>0</v>
      </c>
      <c r="I21" s="543">
        <v>0</v>
      </c>
      <c r="J21" s="314">
        <v>0</v>
      </c>
      <c r="K21" s="314">
        <v>0</v>
      </c>
      <c r="L21" s="605">
        <v>0</v>
      </c>
      <c r="M21" s="543">
        <v>0</v>
      </c>
      <c r="N21" s="601"/>
      <c r="O21" s="601"/>
      <c r="P21" s="601"/>
      <c r="Q21" s="601"/>
      <c r="R21" s="601"/>
      <c r="S21" s="601"/>
      <c r="T21" s="601"/>
      <c r="U21" s="601"/>
      <c r="V21" s="601"/>
      <c r="W21" s="601"/>
      <c r="X21" s="601"/>
      <c r="Y21" s="601"/>
      <c r="Z21" s="601"/>
      <c r="AA21" s="601"/>
      <c r="AB21" s="601"/>
      <c r="AC21" s="601"/>
      <c r="AD21" s="601"/>
      <c r="AE21" s="601"/>
    </row>
    <row r="22" spans="1:31" ht="19.5" hidden="1" customHeight="1" thickBot="1">
      <c r="A22" s="614"/>
      <c r="B22" s="561"/>
      <c r="C22" s="613"/>
      <c r="D22" s="1147" t="s">
        <v>264</v>
      </c>
      <c r="E22" s="1252"/>
      <c r="F22" s="314">
        <v>0</v>
      </c>
      <c r="G22" s="314">
        <v>0</v>
      </c>
      <c r="H22" s="605">
        <v>0</v>
      </c>
      <c r="I22" s="543">
        <v>0</v>
      </c>
      <c r="J22" s="314">
        <v>0</v>
      </c>
      <c r="K22" s="314">
        <v>0</v>
      </c>
      <c r="L22" s="605">
        <v>0</v>
      </c>
      <c r="M22" s="543">
        <v>0</v>
      </c>
      <c r="N22" s="601"/>
      <c r="O22" s="601"/>
      <c r="P22" s="601"/>
      <c r="Q22" s="601"/>
      <c r="R22" s="601"/>
      <c r="S22" s="601"/>
      <c r="T22" s="601"/>
      <c r="U22" s="601"/>
      <c r="V22" s="601"/>
      <c r="W22" s="601"/>
      <c r="X22" s="601"/>
      <c r="Y22" s="601"/>
      <c r="Z22" s="601"/>
      <c r="AA22" s="601"/>
      <c r="AB22" s="601"/>
      <c r="AC22" s="601"/>
      <c r="AD22" s="601"/>
      <c r="AE22" s="601"/>
    </row>
    <row r="23" spans="1:31" ht="19.5" hidden="1" customHeight="1">
      <c r="A23" s="614"/>
      <c r="B23" s="561"/>
      <c r="C23" s="613"/>
      <c r="D23" s="1147" t="s">
        <v>265</v>
      </c>
      <c r="E23" s="1252"/>
      <c r="F23" s="314">
        <v>0</v>
      </c>
      <c r="G23" s="314">
        <v>0</v>
      </c>
      <c r="H23" s="605">
        <v>0</v>
      </c>
      <c r="I23" s="543">
        <v>0</v>
      </c>
      <c r="J23" s="314">
        <v>0</v>
      </c>
      <c r="K23" s="314">
        <v>0</v>
      </c>
      <c r="L23" s="605">
        <v>0</v>
      </c>
      <c r="M23" s="543">
        <v>0</v>
      </c>
      <c r="N23" s="601"/>
      <c r="O23" s="601"/>
      <c r="P23" s="601"/>
      <c r="Q23" s="601"/>
      <c r="R23" s="601"/>
      <c r="S23" s="601"/>
      <c r="T23" s="601"/>
      <c r="U23" s="601"/>
      <c r="V23" s="601"/>
      <c r="W23" s="601"/>
      <c r="X23" s="601"/>
      <c r="Y23" s="601"/>
      <c r="Z23" s="601"/>
      <c r="AA23" s="601"/>
      <c r="AB23" s="601"/>
      <c r="AC23" s="601"/>
      <c r="AD23" s="601"/>
      <c r="AE23" s="601"/>
    </row>
    <row r="24" spans="1:31" ht="25.5" customHeight="1" thickBot="1">
      <c r="A24" s="600"/>
      <c r="B24" s="1188" t="s">
        <v>48</v>
      </c>
      <c r="C24" s="1189"/>
      <c r="D24" s="1189"/>
      <c r="E24" s="1189"/>
      <c r="F24" s="534">
        <v>8623.3860000000004</v>
      </c>
      <c r="G24" s="534">
        <v>9185.4957950000007</v>
      </c>
      <c r="H24" s="592">
        <v>222.24653000000001</v>
      </c>
      <c r="I24" s="547">
        <v>18031.128325000001</v>
      </c>
      <c r="J24" s="534">
        <v>8903.8889999999992</v>
      </c>
      <c r="K24" s="534">
        <v>8707.0308699999987</v>
      </c>
      <c r="L24" s="592">
        <v>761.03800000000001</v>
      </c>
      <c r="M24" s="547">
        <v>18371.957869999998</v>
      </c>
      <c r="N24" s="601"/>
      <c r="O24" s="601"/>
      <c r="P24" s="601"/>
      <c r="Q24" s="601"/>
      <c r="R24" s="601"/>
      <c r="S24" s="601"/>
      <c r="T24" s="601"/>
      <c r="U24" s="601"/>
      <c r="V24" s="601"/>
      <c r="W24" s="601"/>
      <c r="X24" s="601"/>
      <c r="Y24" s="601"/>
      <c r="Z24" s="601"/>
      <c r="AA24" s="601"/>
      <c r="AB24" s="601"/>
      <c r="AC24" s="601"/>
      <c r="AD24" s="601"/>
      <c r="AE24" s="601"/>
    </row>
    <row r="25" spans="1:31" ht="18" hidden="1" customHeight="1">
      <c r="A25" s="551"/>
      <c r="B25" s="561"/>
      <c r="C25" s="1246" t="s">
        <v>456</v>
      </c>
      <c r="D25" s="1247"/>
      <c r="E25" s="1248"/>
      <c r="F25" s="540">
        <v>0</v>
      </c>
      <c r="G25" s="540">
        <v>0</v>
      </c>
      <c r="H25" s="618">
        <v>0</v>
      </c>
      <c r="I25" s="542">
        <v>0</v>
      </c>
      <c r="J25" s="540">
        <v>0</v>
      </c>
      <c r="K25" s="540">
        <v>0</v>
      </c>
      <c r="L25" s="618">
        <v>0</v>
      </c>
      <c r="M25" s="542">
        <v>0</v>
      </c>
      <c r="N25" s="601"/>
      <c r="O25" s="601"/>
      <c r="P25" s="601"/>
      <c r="Q25" s="601"/>
      <c r="R25" s="601"/>
      <c r="S25" s="601"/>
      <c r="T25" s="601"/>
      <c r="U25" s="601"/>
      <c r="V25" s="601"/>
      <c r="W25" s="601"/>
      <c r="X25" s="601"/>
      <c r="Y25" s="601"/>
      <c r="Z25" s="601"/>
      <c r="AA25" s="601"/>
      <c r="AB25" s="601"/>
      <c r="AC25" s="601"/>
      <c r="AD25" s="601"/>
      <c r="AE25" s="601"/>
    </row>
    <row r="26" spans="1:31" ht="16.5" customHeight="1">
      <c r="A26" s="551"/>
      <c r="B26" s="561"/>
      <c r="C26" s="1249" t="s">
        <v>606</v>
      </c>
      <c r="D26" s="1162"/>
      <c r="E26" s="1250"/>
      <c r="F26" s="314">
        <v>594.07799999999997</v>
      </c>
      <c r="G26" s="314">
        <v>310.73241100000001</v>
      </c>
      <c r="H26" s="605">
        <v>2.1309999999999998</v>
      </c>
      <c r="I26" s="543">
        <v>906.94141100000013</v>
      </c>
      <c r="J26" s="314">
        <v>805.32</v>
      </c>
      <c r="K26" s="314">
        <v>96.586570000000066</v>
      </c>
      <c r="L26" s="605">
        <v>161.21199999999999</v>
      </c>
      <c r="M26" s="543">
        <v>1063.1185700000001</v>
      </c>
      <c r="N26" s="601"/>
      <c r="O26" s="601"/>
      <c r="P26" s="601"/>
      <c r="Q26" s="601"/>
      <c r="R26" s="601"/>
      <c r="S26" s="601"/>
      <c r="T26" s="601"/>
      <c r="U26" s="601"/>
      <c r="V26" s="601"/>
      <c r="W26" s="601"/>
      <c r="X26" s="601"/>
      <c r="Y26" s="601"/>
      <c r="Z26" s="601"/>
      <c r="AA26" s="601"/>
      <c r="AB26" s="601"/>
      <c r="AC26" s="601"/>
      <c r="AD26" s="601"/>
      <c r="AE26" s="601"/>
    </row>
    <row r="27" spans="1:31" ht="16.5" customHeight="1">
      <c r="A27" s="551"/>
      <c r="B27" s="561"/>
      <c r="C27" s="1236" t="s">
        <v>607</v>
      </c>
      <c r="D27" s="1146"/>
      <c r="E27" s="1190"/>
      <c r="F27" s="314">
        <v>138.19800000000001</v>
      </c>
      <c r="G27" s="314">
        <v>64.721999999999994</v>
      </c>
      <c r="H27" s="605">
        <v>0.78700000000000003</v>
      </c>
      <c r="I27" s="543">
        <v>203.70699999999999</v>
      </c>
      <c r="J27" s="314">
        <v>109.441</v>
      </c>
      <c r="K27" s="314">
        <v>50.819000000000003</v>
      </c>
      <c r="L27" s="605">
        <v>0.35299999999999998</v>
      </c>
      <c r="M27" s="543">
        <v>160.613</v>
      </c>
      <c r="N27" s="601"/>
      <c r="O27" s="601"/>
      <c r="P27" s="601"/>
      <c r="Q27" s="601"/>
      <c r="R27" s="601"/>
      <c r="S27" s="601"/>
      <c r="T27" s="601"/>
      <c r="U27" s="601"/>
      <c r="V27" s="601"/>
      <c r="W27" s="601"/>
      <c r="X27" s="601"/>
      <c r="Y27" s="601"/>
      <c r="Z27" s="601"/>
      <c r="AA27" s="601"/>
      <c r="AB27" s="601"/>
      <c r="AC27" s="601"/>
      <c r="AD27" s="601"/>
      <c r="AE27" s="601"/>
    </row>
    <row r="28" spans="1:31" ht="16.5" customHeight="1">
      <c r="A28" s="551"/>
      <c r="B28" s="578"/>
      <c r="C28" s="1236" t="s">
        <v>608</v>
      </c>
      <c r="D28" s="1146"/>
      <c r="E28" s="1190"/>
      <c r="F28" s="540">
        <v>1927.806</v>
      </c>
      <c r="G28" s="540">
        <v>1931.6152549999999</v>
      </c>
      <c r="H28" s="618">
        <v>75.980850000000004</v>
      </c>
      <c r="I28" s="543">
        <v>3935.4021050000001</v>
      </c>
      <c r="J28" s="540">
        <v>1922.671</v>
      </c>
      <c r="K28" s="540">
        <v>1778.5702699999999</v>
      </c>
      <c r="L28" s="618">
        <v>198.72300000000001</v>
      </c>
      <c r="M28" s="543">
        <v>3899.9642699999999</v>
      </c>
      <c r="N28" s="601"/>
      <c r="O28" s="601"/>
      <c r="P28" s="601"/>
      <c r="Q28" s="601"/>
      <c r="R28" s="601"/>
      <c r="S28" s="601"/>
      <c r="T28" s="601"/>
      <c r="U28" s="601"/>
      <c r="V28" s="601"/>
      <c r="W28" s="601"/>
      <c r="X28" s="601"/>
      <c r="Y28" s="601"/>
      <c r="Z28" s="601"/>
      <c r="AA28" s="601"/>
      <c r="AB28" s="601"/>
      <c r="AC28" s="601"/>
      <c r="AD28" s="601"/>
      <c r="AE28" s="601"/>
    </row>
    <row r="29" spans="1:31" ht="16.5" customHeight="1">
      <c r="A29" s="551"/>
      <c r="B29" s="578"/>
      <c r="C29" s="1236" t="s">
        <v>609</v>
      </c>
      <c r="D29" s="1146"/>
      <c r="E29" s="1190"/>
      <c r="F29" s="540">
        <v>450.26299999999998</v>
      </c>
      <c r="G29" s="540">
        <v>1895.000084</v>
      </c>
      <c r="H29" s="618">
        <v>50.063000000000002</v>
      </c>
      <c r="I29" s="543">
        <v>2395.3260839999998</v>
      </c>
      <c r="J29" s="540">
        <v>691.41700000000003</v>
      </c>
      <c r="K29" s="540">
        <v>2613.6133100000002</v>
      </c>
      <c r="L29" s="618">
        <v>195.613</v>
      </c>
      <c r="M29" s="543">
        <v>3500.6433099999999</v>
      </c>
      <c r="N29" s="601"/>
      <c r="O29" s="601"/>
      <c r="P29" s="601"/>
      <c r="Q29" s="601"/>
      <c r="R29" s="601"/>
      <c r="S29" s="601"/>
      <c r="T29" s="601"/>
      <c r="U29" s="601"/>
      <c r="V29" s="601"/>
      <c r="W29" s="601"/>
      <c r="X29" s="601"/>
      <c r="Y29" s="601"/>
      <c r="Z29" s="601"/>
      <c r="AA29" s="601"/>
      <c r="AB29" s="601"/>
      <c r="AC29" s="601"/>
      <c r="AD29" s="601"/>
      <c r="AE29" s="601"/>
    </row>
    <row r="30" spans="1:31" ht="16.5" customHeight="1">
      <c r="A30" s="551"/>
      <c r="B30" s="578"/>
      <c r="C30" s="1236" t="s">
        <v>457</v>
      </c>
      <c r="D30" s="1146"/>
      <c r="E30" s="1190"/>
      <c r="F30" s="540">
        <v>1199.442</v>
      </c>
      <c r="G30" s="540">
        <v>309.87</v>
      </c>
      <c r="H30" s="618">
        <v>78.99027000000001</v>
      </c>
      <c r="I30" s="543">
        <v>1588.3022699999999</v>
      </c>
      <c r="J30" s="540">
        <v>747.48299999999995</v>
      </c>
      <c r="K30" s="540">
        <v>337.35700000000003</v>
      </c>
      <c r="L30" s="618">
        <v>125.422</v>
      </c>
      <c r="M30" s="543">
        <v>1210.2619999999999</v>
      </c>
      <c r="N30" s="601"/>
      <c r="O30" s="601"/>
      <c r="P30" s="601"/>
      <c r="Q30" s="601"/>
      <c r="R30" s="601"/>
      <c r="S30" s="601"/>
      <c r="T30" s="601"/>
      <c r="U30" s="601"/>
      <c r="V30" s="601"/>
      <c r="W30" s="601"/>
      <c r="X30" s="601"/>
      <c r="Y30" s="601"/>
      <c r="Z30" s="601"/>
      <c r="AA30" s="601"/>
      <c r="AB30" s="601"/>
      <c r="AC30" s="601"/>
      <c r="AD30" s="601"/>
      <c r="AE30" s="601"/>
    </row>
    <row r="31" spans="1:31" ht="16.5" customHeight="1">
      <c r="A31" s="619"/>
      <c r="B31" s="578"/>
      <c r="C31" s="1236" t="s">
        <v>610</v>
      </c>
      <c r="D31" s="1146"/>
      <c r="E31" s="1190"/>
      <c r="F31" s="540">
        <v>3850.93</v>
      </c>
      <c r="G31" s="540">
        <v>4417.848</v>
      </c>
      <c r="H31" s="618">
        <v>12.591670000000001</v>
      </c>
      <c r="I31" s="543">
        <v>8281.36967</v>
      </c>
      <c r="J31" s="540">
        <v>3963.2950000000001</v>
      </c>
      <c r="K31" s="540">
        <v>3591.0893999999998</v>
      </c>
      <c r="L31" s="618">
        <v>76.909000000000006</v>
      </c>
      <c r="M31" s="543">
        <v>7631.2934000000005</v>
      </c>
      <c r="N31" s="601"/>
      <c r="O31" s="601"/>
      <c r="P31" s="601"/>
      <c r="Q31" s="601"/>
      <c r="R31" s="601"/>
      <c r="S31" s="601"/>
      <c r="T31" s="601"/>
      <c r="U31" s="601"/>
      <c r="V31" s="601"/>
      <c r="W31" s="601"/>
      <c r="X31" s="601"/>
      <c r="Y31" s="601"/>
      <c r="Z31" s="601"/>
      <c r="AA31" s="601"/>
      <c r="AB31" s="601"/>
      <c r="AC31" s="601"/>
      <c r="AD31" s="601"/>
      <c r="AE31" s="601"/>
    </row>
    <row r="32" spans="1:31" ht="30" customHeight="1" thickBot="1">
      <c r="A32" s="619"/>
      <c r="B32" s="578"/>
      <c r="C32" s="1232" t="s">
        <v>611</v>
      </c>
      <c r="D32" s="1157"/>
      <c r="E32" s="1194"/>
      <c r="F32" s="540">
        <v>462.66899999999998</v>
      </c>
      <c r="G32" s="540">
        <v>255.70804500000003</v>
      </c>
      <c r="H32" s="618">
        <v>1.7027400000000001</v>
      </c>
      <c r="I32" s="565">
        <v>720.07978500000002</v>
      </c>
      <c r="J32" s="540">
        <v>664.26199999999994</v>
      </c>
      <c r="K32" s="540">
        <v>238.99532000000002</v>
      </c>
      <c r="L32" s="618">
        <v>2.806</v>
      </c>
      <c r="M32" s="565">
        <v>906.06332000000009</v>
      </c>
      <c r="N32" s="601"/>
      <c r="O32" s="601"/>
      <c r="P32" s="601"/>
      <c r="Q32" s="601"/>
      <c r="R32" s="601"/>
      <c r="S32" s="601"/>
      <c r="T32" s="601"/>
      <c r="U32" s="601"/>
      <c r="V32" s="601"/>
      <c r="W32" s="601"/>
      <c r="X32" s="601"/>
      <c r="Y32" s="601"/>
      <c r="Z32" s="601"/>
      <c r="AA32" s="601"/>
      <c r="AB32" s="601"/>
      <c r="AC32" s="601"/>
      <c r="AD32" s="601"/>
      <c r="AE32" s="601"/>
    </row>
    <row r="33" spans="1:31" ht="29.25" customHeight="1" thickBot="1">
      <c r="A33" s="600"/>
      <c r="B33" s="1188" t="s">
        <v>612</v>
      </c>
      <c r="C33" s="1220"/>
      <c r="D33" s="1220"/>
      <c r="E33" s="1220"/>
      <c r="F33" s="607">
        <v>50908.58</v>
      </c>
      <c r="G33" s="534">
        <v>14283.088286999999</v>
      </c>
      <c r="H33" s="608">
        <v>2494.9814799999999</v>
      </c>
      <c r="I33" s="620">
        <v>67686.64976700001</v>
      </c>
      <c r="J33" s="607">
        <v>53661.572</v>
      </c>
      <c r="K33" s="534">
        <v>17426.355490000002</v>
      </c>
      <c r="L33" s="608">
        <v>2785.355</v>
      </c>
      <c r="M33" s="620">
        <v>73873.282490000012</v>
      </c>
      <c r="N33" s="601"/>
      <c r="O33" s="601"/>
      <c r="P33" s="601"/>
      <c r="Q33" s="601"/>
      <c r="R33" s="601"/>
      <c r="S33" s="601"/>
      <c r="T33" s="601"/>
      <c r="U33" s="601"/>
      <c r="V33" s="601"/>
      <c r="W33" s="601"/>
      <c r="X33" s="601"/>
      <c r="Y33" s="601"/>
      <c r="Z33" s="601"/>
      <c r="AA33" s="601"/>
      <c r="AB33" s="601"/>
      <c r="AC33" s="601"/>
      <c r="AD33" s="601"/>
      <c r="AE33" s="601"/>
    </row>
    <row r="34" spans="1:31" ht="28.5" customHeight="1">
      <c r="A34" s="551"/>
      <c r="B34" s="561"/>
      <c r="C34" s="1223" t="s">
        <v>621</v>
      </c>
      <c r="D34" s="1223"/>
      <c r="E34" s="1223"/>
      <c r="F34" s="621">
        <v>12696.762000000001</v>
      </c>
      <c r="G34" s="622">
        <v>4611.0473670000001</v>
      </c>
      <c r="H34" s="623">
        <v>1012.8579999999999</v>
      </c>
      <c r="I34" s="612">
        <v>18320.667366999998</v>
      </c>
      <c r="J34" s="621">
        <v>14713.647000000001</v>
      </c>
      <c r="K34" s="622">
        <v>5457.3839300000036</v>
      </c>
      <c r="L34" s="623">
        <v>1275.4549999999999</v>
      </c>
      <c r="M34" s="612">
        <v>21446.485930000003</v>
      </c>
      <c r="N34" s="601"/>
      <c r="O34" s="601"/>
      <c r="P34" s="601"/>
      <c r="Q34" s="601"/>
      <c r="R34" s="601"/>
      <c r="S34" s="601"/>
      <c r="T34" s="601"/>
      <c r="U34" s="601"/>
      <c r="V34" s="601"/>
      <c r="W34" s="601"/>
      <c r="X34" s="601"/>
      <c r="Y34" s="601"/>
      <c r="Z34" s="601"/>
      <c r="AA34" s="601"/>
      <c r="AB34" s="601"/>
      <c r="AC34" s="601"/>
      <c r="AD34" s="601"/>
      <c r="AE34" s="601"/>
    </row>
    <row r="35" spans="1:31" ht="29.25" customHeight="1">
      <c r="A35" s="551"/>
      <c r="B35" s="561"/>
      <c r="C35" s="1215" t="s">
        <v>622</v>
      </c>
      <c r="D35" s="1215"/>
      <c r="E35" s="1215"/>
      <c r="F35" s="314">
        <v>833.04700000000003</v>
      </c>
      <c r="G35" s="314">
        <v>23.202000000000002</v>
      </c>
      <c r="H35" s="605">
        <v>170.994</v>
      </c>
      <c r="I35" s="543">
        <v>1027.2429999999999</v>
      </c>
      <c r="J35" s="314">
        <v>903.63499999999999</v>
      </c>
      <c r="K35" s="314">
        <v>9.0250000000000004</v>
      </c>
      <c r="L35" s="605">
        <v>56.591000000000001</v>
      </c>
      <c r="M35" s="543">
        <v>969.25099999999998</v>
      </c>
      <c r="N35" s="601"/>
      <c r="O35" s="601"/>
      <c r="P35" s="601"/>
      <c r="Q35" s="601"/>
      <c r="R35" s="601"/>
      <c r="S35" s="601"/>
      <c r="T35" s="601"/>
      <c r="U35" s="601"/>
      <c r="V35" s="601"/>
      <c r="W35" s="601"/>
      <c r="X35" s="601"/>
      <c r="Y35" s="601"/>
      <c r="Z35" s="601"/>
      <c r="AA35" s="601"/>
      <c r="AB35" s="601"/>
      <c r="AC35" s="601"/>
      <c r="AD35" s="601"/>
      <c r="AE35" s="601"/>
    </row>
    <row r="36" spans="1:31" ht="30.75" customHeight="1">
      <c r="A36" s="551"/>
      <c r="B36" s="561"/>
      <c r="C36" s="1215" t="s">
        <v>628</v>
      </c>
      <c r="D36" s="1215"/>
      <c r="E36" s="1215"/>
      <c r="F36" s="314">
        <v>831.13400000000001</v>
      </c>
      <c r="G36" s="314">
        <v>221.84628799999999</v>
      </c>
      <c r="H36" s="605">
        <v>49.442540000000001</v>
      </c>
      <c r="I36" s="543">
        <v>1102.422828</v>
      </c>
      <c r="J36" s="314">
        <v>981.93600000000004</v>
      </c>
      <c r="K36" s="314">
        <v>227.27569</v>
      </c>
      <c r="L36" s="605">
        <v>57.527000000000001</v>
      </c>
      <c r="M36" s="543">
        <v>1266.7386899999999</v>
      </c>
      <c r="N36" s="601"/>
      <c r="O36" s="601"/>
      <c r="P36" s="601"/>
      <c r="Q36" s="601"/>
      <c r="R36" s="601"/>
      <c r="S36" s="601"/>
      <c r="T36" s="601"/>
      <c r="U36" s="601"/>
      <c r="V36" s="601"/>
      <c r="W36" s="601"/>
      <c r="X36" s="601"/>
      <c r="Y36" s="601"/>
      <c r="Z36" s="601"/>
      <c r="AA36" s="601"/>
      <c r="AB36" s="601"/>
      <c r="AC36" s="601"/>
      <c r="AD36" s="601"/>
      <c r="AE36" s="601"/>
    </row>
    <row r="37" spans="1:31" ht="27.75" customHeight="1">
      <c r="A37" s="551"/>
      <c r="B37" s="561"/>
      <c r="C37" s="1215" t="s">
        <v>623</v>
      </c>
      <c r="D37" s="1215"/>
      <c r="E37" s="1215"/>
      <c r="F37" s="314">
        <v>11570.558000000001</v>
      </c>
      <c r="G37" s="314">
        <v>3185.181141</v>
      </c>
      <c r="H37" s="605">
        <v>534.46852999999999</v>
      </c>
      <c r="I37" s="543">
        <v>15290.207670999998</v>
      </c>
      <c r="J37" s="314">
        <v>13005.155000000001</v>
      </c>
      <c r="K37" s="314">
        <v>3885.8674100000012</v>
      </c>
      <c r="L37" s="605">
        <v>631.01499999999999</v>
      </c>
      <c r="M37" s="543">
        <v>17522.037410000001</v>
      </c>
      <c r="N37" s="601"/>
      <c r="O37" s="601"/>
      <c r="P37" s="601"/>
      <c r="Q37" s="601"/>
      <c r="R37" s="601"/>
      <c r="S37" s="601"/>
      <c r="T37" s="601"/>
      <c r="U37" s="601"/>
      <c r="V37" s="601"/>
      <c r="W37" s="601"/>
      <c r="X37" s="601"/>
      <c r="Y37" s="601"/>
      <c r="Z37" s="601"/>
      <c r="AA37" s="601"/>
      <c r="AB37" s="601"/>
      <c r="AC37" s="601"/>
      <c r="AD37" s="601"/>
      <c r="AE37" s="601"/>
    </row>
    <row r="38" spans="1:31" ht="29.25" customHeight="1">
      <c r="A38" s="551"/>
      <c r="B38" s="561"/>
      <c r="C38" s="1215" t="s">
        <v>458</v>
      </c>
      <c r="D38" s="1215"/>
      <c r="E38" s="1215"/>
      <c r="F38" s="567">
        <v>269.58499999999998</v>
      </c>
      <c r="G38" s="567">
        <v>69.42334000000001</v>
      </c>
      <c r="H38" s="616">
        <v>34.483719999999998</v>
      </c>
      <c r="I38" s="543">
        <v>373.49206000000004</v>
      </c>
      <c r="J38" s="567">
        <v>309.255</v>
      </c>
      <c r="K38" s="567">
        <v>92.382889999999989</v>
      </c>
      <c r="L38" s="616">
        <v>14.689</v>
      </c>
      <c r="M38" s="543">
        <v>416.32688999999999</v>
      </c>
      <c r="N38" s="601"/>
      <c r="O38" s="601"/>
      <c r="P38" s="601"/>
      <c r="Q38" s="601"/>
      <c r="R38" s="601"/>
      <c r="S38" s="601"/>
      <c r="T38" s="601"/>
      <c r="U38" s="601"/>
      <c r="V38" s="601"/>
      <c r="W38" s="601"/>
      <c r="X38" s="601"/>
      <c r="Y38" s="601"/>
      <c r="Z38" s="601"/>
      <c r="AA38" s="601"/>
      <c r="AB38" s="601"/>
      <c r="AC38" s="601"/>
      <c r="AD38" s="601"/>
      <c r="AE38" s="601"/>
    </row>
    <row r="39" spans="1:31" ht="28.5" customHeight="1">
      <c r="A39" s="551"/>
      <c r="B39" s="561"/>
      <c r="C39" s="1215" t="s">
        <v>613</v>
      </c>
      <c r="D39" s="1215"/>
      <c r="E39" s="1215"/>
      <c r="F39" s="567">
        <v>6127.1130000000003</v>
      </c>
      <c r="G39" s="567">
        <v>1508.877678999999</v>
      </c>
      <c r="H39" s="616">
        <v>76.702939999999899</v>
      </c>
      <c r="I39" s="543">
        <v>7712.6936189999988</v>
      </c>
      <c r="J39" s="567">
        <v>7044.2259999999997</v>
      </c>
      <c r="K39" s="567">
        <v>2725.0770000000002</v>
      </c>
      <c r="L39" s="616">
        <v>111.553</v>
      </c>
      <c r="M39" s="543">
        <v>9880.8559999999998</v>
      </c>
      <c r="N39" s="601"/>
      <c r="O39" s="601"/>
      <c r="P39" s="601"/>
      <c r="Q39" s="601"/>
      <c r="R39" s="601"/>
      <c r="S39" s="601"/>
      <c r="T39" s="601"/>
      <c r="U39" s="601"/>
      <c r="V39" s="601"/>
      <c r="W39" s="601"/>
      <c r="X39" s="601"/>
      <c r="Y39" s="601"/>
      <c r="Z39" s="601"/>
      <c r="AA39" s="601"/>
      <c r="AB39" s="601"/>
      <c r="AC39" s="601"/>
      <c r="AD39" s="601"/>
      <c r="AE39" s="601"/>
    </row>
    <row r="40" spans="1:31" ht="27.75" customHeight="1">
      <c r="A40" s="551"/>
      <c r="B40" s="561"/>
      <c r="C40" s="1215" t="s">
        <v>631</v>
      </c>
      <c r="D40" s="1215"/>
      <c r="E40" s="1215"/>
      <c r="F40" s="567">
        <v>13.188000000000001</v>
      </c>
      <c r="G40" s="567">
        <v>0</v>
      </c>
      <c r="H40" s="616">
        <v>0</v>
      </c>
      <c r="I40" s="543">
        <v>13.188000000000001</v>
      </c>
      <c r="J40" s="567">
        <v>172.62</v>
      </c>
      <c r="K40" s="567">
        <v>0</v>
      </c>
      <c r="L40" s="616">
        <v>0</v>
      </c>
      <c r="M40" s="543">
        <v>172.62</v>
      </c>
      <c r="N40" s="601"/>
      <c r="O40" s="601"/>
      <c r="P40" s="601"/>
      <c r="Q40" s="601"/>
      <c r="R40" s="601"/>
      <c r="S40" s="601"/>
      <c r="T40" s="601"/>
      <c r="U40" s="601"/>
      <c r="V40" s="601"/>
      <c r="W40" s="601"/>
      <c r="X40" s="601"/>
      <c r="Y40" s="601"/>
      <c r="Z40" s="601"/>
      <c r="AA40" s="601"/>
      <c r="AB40" s="601"/>
      <c r="AC40" s="601"/>
      <c r="AD40" s="601"/>
      <c r="AE40" s="601"/>
    </row>
    <row r="41" spans="1:31" ht="42.75" customHeight="1">
      <c r="A41" s="551"/>
      <c r="B41" s="561"/>
      <c r="C41" s="1215" t="s">
        <v>632</v>
      </c>
      <c r="D41" s="1215"/>
      <c r="E41" s="1215"/>
      <c r="F41" s="567">
        <v>197.83199999999999</v>
      </c>
      <c r="G41" s="567">
        <v>62.217046000000003</v>
      </c>
      <c r="H41" s="616">
        <v>2.835</v>
      </c>
      <c r="I41" s="543">
        <v>262.88404599999996</v>
      </c>
      <c r="J41" s="567">
        <v>236.61699999999999</v>
      </c>
      <c r="K41" s="567">
        <v>46.127410000000005</v>
      </c>
      <c r="L41" s="616">
        <v>137.53800000000001</v>
      </c>
      <c r="M41" s="543">
        <v>420.28241000000003</v>
      </c>
      <c r="N41" s="601"/>
      <c r="O41" s="601"/>
      <c r="P41" s="601"/>
      <c r="Q41" s="601"/>
      <c r="R41" s="601"/>
      <c r="S41" s="601"/>
      <c r="T41" s="601"/>
      <c r="U41" s="601"/>
      <c r="V41" s="601"/>
      <c r="W41" s="601"/>
      <c r="X41" s="601"/>
      <c r="Y41" s="601"/>
      <c r="Z41" s="601"/>
      <c r="AA41" s="601"/>
      <c r="AB41" s="601"/>
      <c r="AC41" s="601"/>
      <c r="AD41" s="601"/>
      <c r="AE41" s="601"/>
    </row>
    <row r="42" spans="1:31" ht="27" customHeight="1">
      <c r="A42" s="551"/>
      <c r="B42" s="561"/>
      <c r="C42" s="1215" t="s">
        <v>624</v>
      </c>
      <c r="D42" s="1215"/>
      <c r="E42" s="1215"/>
      <c r="F42" s="567">
        <v>15269.027</v>
      </c>
      <c r="G42" s="567">
        <v>3833.5425989999999</v>
      </c>
      <c r="H42" s="616">
        <v>393.97602000000001</v>
      </c>
      <c r="I42" s="543">
        <v>19496.545619</v>
      </c>
      <c r="J42" s="567">
        <v>13594.706</v>
      </c>
      <c r="K42" s="567">
        <v>4101.7493199999999</v>
      </c>
      <c r="L42" s="616">
        <v>361.06700000000001</v>
      </c>
      <c r="M42" s="543">
        <v>18057.52232</v>
      </c>
      <c r="N42" s="601"/>
      <c r="O42" s="601"/>
      <c r="P42" s="601"/>
      <c r="Q42" s="601"/>
      <c r="R42" s="601"/>
      <c r="S42" s="601"/>
      <c r="T42" s="601"/>
      <c r="U42" s="601"/>
      <c r="V42" s="601"/>
      <c r="W42" s="601"/>
      <c r="X42" s="601"/>
      <c r="Y42" s="601"/>
      <c r="Z42" s="601"/>
      <c r="AA42" s="601"/>
      <c r="AB42" s="601"/>
      <c r="AC42" s="601"/>
      <c r="AD42" s="601"/>
      <c r="AE42" s="601"/>
    </row>
    <row r="43" spans="1:31" ht="29.25" customHeight="1">
      <c r="A43" s="551"/>
      <c r="B43" s="561"/>
      <c r="C43" s="1215" t="s">
        <v>459</v>
      </c>
      <c r="D43" s="1215"/>
      <c r="E43" s="1215"/>
      <c r="F43" s="314">
        <v>895.24</v>
      </c>
      <c r="G43" s="314">
        <v>441.66524499999997</v>
      </c>
      <c r="H43" s="315">
        <v>174.31120999999999</v>
      </c>
      <c r="I43" s="543">
        <v>1511.216455</v>
      </c>
      <c r="J43" s="314">
        <v>641.91</v>
      </c>
      <c r="K43" s="314">
        <v>423.89503999999982</v>
      </c>
      <c r="L43" s="315">
        <v>96.106999999999999</v>
      </c>
      <c r="M43" s="543">
        <v>1161.9120399999997</v>
      </c>
      <c r="N43" s="601"/>
      <c r="O43" s="601"/>
      <c r="P43" s="601"/>
      <c r="Q43" s="601"/>
      <c r="R43" s="601"/>
      <c r="S43" s="601"/>
      <c r="T43" s="601"/>
      <c r="U43" s="601"/>
      <c r="V43" s="601"/>
      <c r="W43" s="601"/>
      <c r="X43" s="601"/>
      <c r="Y43" s="601"/>
      <c r="Z43" s="601"/>
      <c r="AA43" s="601"/>
      <c r="AB43" s="601"/>
      <c r="AC43" s="601"/>
      <c r="AD43" s="601"/>
      <c r="AE43" s="601"/>
    </row>
    <row r="44" spans="1:31" ht="27" hidden="1" customHeight="1">
      <c r="A44" s="551"/>
      <c r="B44" s="561"/>
      <c r="C44" s="1170" t="s">
        <v>460</v>
      </c>
      <c r="D44" s="1170"/>
      <c r="E44" s="1170"/>
      <c r="F44" s="314">
        <v>0</v>
      </c>
      <c r="G44" s="314">
        <v>0</v>
      </c>
      <c r="H44" s="605">
        <v>0</v>
      </c>
      <c r="I44" s="543">
        <v>0</v>
      </c>
      <c r="J44" s="314">
        <v>0</v>
      </c>
      <c r="K44" s="314">
        <v>0</v>
      </c>
      <c r="L44" s="605">
        <v>0</v>
      </c>
      <c r="M44" s="543">
        <v>0</v>
      </c>
      <c r="N44" s="601"/>
      <c r="O44" s="601"/>
      <c r="P44" s="601"/>
      <c r="Q44" s="601"/>
      <c r="R44" s="601"/>
      <c r="S44" s="601"/>
      <c r="T44" s="601"/>
      <c r="U44" s="601"/>
      <c r="V44" s="601"/>
      <c r="W44" s="601"/>
      <c r="X44" s="601"/>
      <c r="Y44" s="601"/>
      <c r="Z44" s="601"/>
      <c r="AA44" s="601"/>
      <c r="AB44" s="601"/>
      <c r="AC44" s="601"/>
      <c r="AD44" s="601"/>
      <c r="AE44" s="601"/>
    </row>
    <row r="45" spans="1:31" ht="30" customHeight="1" thickBot="1">
      <c r="A45" s="624"/>
      <c r="B45" s="625"/>
      <c r="C45" s="1243" t="s">
        <v>633</v>
      </c>
      <c r="D45" s="1244"/>
      <c r="E45" s="1245"/>
      <c r="F45" s="626">
        <v>2205.0940000000001</v>
      </c>
      <c r="G45" s="626">
        <v>326.08558199999891</v>
      </c>
      <c r="H45" s="627">
        <v>44.909519999999965</v>
      </c>
      <c r="I45" s="550">
        <v>2576.089101999999</v>
      </c>
      <c r="J45" s="626">
        <v>2057.8649999999998</v>
      </c>
      <c r="K45" s="626">
        <v>457.57180000000039</v>
      </c>
      <c r="L45" s="627">
        <v>43.813000000000002</v>
      </c>
      <c r="M45" s="550">
        <v>2559.2498000000005</v>
      </c>
      <c r="N45" s="601"/>
      <c r="O45" s="601"/>
      <c r="P45" s="601"/>
      <c r="Q45" s="601"/>
      <c r="R45" s="601"/>
      <c r="S45" s="601"/>
      <c r="T45" s="601"/>
      <c r="U45" s="601"/>
      <c r="V45" s="601"/>
      <c r="W45" s="601"/>
      <c r="X45" s="601"/>
      <c r="Y45" s="601"/>
      <c r="Z45" s="601"/>
      <c r="AA45" s="601"/>
      <c r="AB45" s="601"/>
      <c r="AC45" s="601"/>
      <c r="AD45" s="601"/>
      <c r="AE45" s="601"/>
    </row>
    <row r="46" spans="1:31" ht="29.25" customHeight="1" thickBot="1">
      <c r="A46" s="600"/>
      <c r="B46" s="1188" t="s">
        <v>614</v>
      </c>
      <c r="C46" s="1220"/>
      <c r="D46" s="1220"/>
      <c r="E46" s="1220"/>
      <c r="F46" s="607">
        <v>73024.243000000002</v>
      </c>
      <c r="G46" s="607">
        <v>22167.636242</v>
      </c>
      <c r="H46" s="535">
        <v>1927.6711799999998</v>
      </c>
      <c r="I46" s="536">
        <v>97119.550422</v>
      </c>
      <c r="J46" s="607">
        <v>77623.421000000002</v>
      </c>
      <c r="K46" s="607">
        <v>25681.608660000002</v>
      </c>
      <c r="L46" s="535">
        <v>3157.8649999999998</v>
      </c>
      <c r="M46" s="536">
        <v>106462.89465999999</v>
      </c>
      <c r="N46" s="601"/>
      <c r="O46" s="601"/>
      <c r="P46" s="601"/>
      <c r="Q46" s="601"/>
      <c r="R46" s="601"/>
      <c r="S46" s="601"/>
      <c r="T46" s="601"/>
      <c r="U46" s="601"/>
      <c r="V46" s="601"/>
      <c r="W46" s="601"/>
      <c r="X46" s="601"/>
      <c r="Y46" s="601"/>
      <c r="Z46" s="601"/>
      <c r="AA46" s="601"/>
      <c r="AB46" s="601"/>
      <c r="AC46" s="601"/>
      <c r="AD46" s="601"/>
      <c r="AE46" s="601"/>
    </row>
    <row r="47" spans="1:31" ht="25.5" customHeight="1">
      <c r="A47" s="551"/>
      <c r="B47" s="561"/>
      <c r="C47" s="1223" t="s">
        <v>615</v>
      </c>
      <c r="D47" s="1223"/>
      <c r="E47" s="1223"/>
      <c r="F47" s="610">
        <v>4390.5879999999997</v>
      </c>
      <c r="G47" s="610">
        <v>1787.182384</v>
      </c>
      <c r="H47" s="618">
        <v>302.78059999999999</v>
      </c>
      <c r="I47" s="542">
        <v>6480.5509839999995</v>
      </c>
      <c r="J47" s="610">
        <v>4602.4250000000002</v>
      </c>
      <c r="K47" s="610">
        <v>2435.3069</v>
      </c>
      <c r="L47" s="618">
        <v>533.53200000000004</v>
      </c>
      <c r="M47" s="542">
        <v>7571.2638999999999</v>
      </c>
      <c r="N47" s="601"/>
      <c r="O47" s="601"/>
      <c r="P47" s="601"/>
      <c r="Q47" s="601"/>
      <c r="R47" s="601"/>
      <c r="S47" s="601"/>
      <c r="T47" s="601"/>
      <c r="U47" s="601"/>
      <c r="V47" s="601"/>
      <c r="W47" s="601"/>
      <c r="X47" s="601"/>
      <c r="Y47" s="601"/>
      <c r="Z47" s="601"/>
      <c r="AA47" s="601"/>
      <c r="AB47" s="601"/>
      <c r="AC47" s="601"/>
      <c r="AD47" s="601"/>
      <c r="AE47" s="601"/>
    </row>
    <row r="48" spans="1:31" ht="25.5" customHeight="1">
      <c r="A48" s="551"/>
      <c r="B48" s="561"/>
      <c r="C48" s="1215" t="s">
        <v>629</v>
      </c>
      <c r="D48" s="1215"/>
      <c r="E48" s="1215"/>
      <c r="F48" s="314">
        <v>137.10599999999999</v>
      </c>
      <c r="G48" s="314">
        <v>91.638999999999996</v>
      </c>
      <c r="H48" s="605">
        <v>0</v>
      </c>
      <c r="I48" s="543">
        <v>228.745</v>
      </c>
      <c r="J48" s="314">
        <v>103.346</v>
      </c>
      <c r="K48" s="314">
        <v>10</v>
      </c>
      <c r="L48" s="605">
        <v>90</v>
      </c>
      <c r="M48" s="543">
        <v>203.346</v>
      </c>
      <c r="N48" s="601"/>
      <c r="O48" s="601"/>
      <c r="P48" s="601"/>
      <c r="Q48" s="601"/>
      <c r="R48" s="601"/>
      <c r="S48" s="601"/>
      <c r="T48" s="601"/>
      <c r="U48" s="601"/>
      <c r="V48" s="601"/>
      <c r="W48" s="601"/>
      <c r="X48" s="601"/>
      <c r="Y48" s="601"/>
      <c r="Z48" s="601"/>
      <c r="AA48" s="601"/>
      <c r="AB48" s="601"/>
      <c r="AC48" s="601"/>
      <c r="AD48" s="601"/>
      <c r="AE48" s="601"/>
    </row>
    <row r="49" spans="1:31" ht="30.75" customHeight="1">
      <c r="A49" s="551"/>
      <c r="B49" s="561"/>
      <c r="C49" s="1215" t="s">
        <v>634</v>
      </c>
      <c r="D49" s="1215"/>
      <c r="E49" s="1215"/>
      <c r="F49" s="314">
        <v>479.93799999999999</v>
      </c>
      <c r="G49" s="314">
        <v>214.369</v>
      </c>
      <c r="H49" s="605">
        <v>43.159870000000005</v>
      </c>
      <c r="I49" s="543">
        <v>737.46686999999997</v>
      </c>
      <c r="J49" s="314">
        <v>586.42100000000005</v>
      </c>
      <c r="K49" s="314">
        <v>164.01</v>
      </c>
      <c r="L49" s="605">
        <v>49.762999999999998</v>
      </c>
      <c r="M49" s="543">
        <v>800.19399999999996</v>
      </c>
      <c r="N49" s="601"/>
      <c r="O49" s="601"/>
      <c r="P49" s="601"/>
      <c r="Q49" s="601"/>
      <c r="R49" s="601"/>
      <c r="S49" s="601"/>
      <c r="T49" s="601"/>
      <c r="U49" s="601"/>
      <c r="V49" s="601"/>
      <c r="W49" s="601"/>
      <c r="X49" s="601"/>
      <c r="Y49" s="601"/>
      <c r="Z49" s="601"/>
      <c r="AA49" s="601"/>
      <c r="AB49" s="601"/>
      <c r="AC49" s="601"/>
      <c r="AD49" s="601"/>
      <c r="AE49" s="601"/>
    </row>
    <row r="50" spans="1:31" ht="25.5" customHeight="1">
      <c r="A50" s="551"/>
      <c r="B50" s="561"/>
      <c r="C50" s="1215" t="s">
        <v>625</v>
      </c>
      <c r="D50" s="1215"/>
      <c r="E50" s="1215"/>
      <c r="F50" s="567">
        <v>17062.440999999999</v>
      </c>
      <c r="G50" s="567">
        <v>3571.4566179999997</v>
      </c>
      <c r="H50" s="616">
        <v>482.98921999999999</v>
      </c>
      <c r="I50" s="543">
        <v>21116.886837999999</v>
      </c>
      <c r="J50" s="567">
        <v>23158.491999999998</v>
      </c>
      <c r="K50" s="567">
        <v>5414.40913</v>
      </c>
      <c r="L50" s="616">
        <v>990.66899999999998</v>
      </c>
      <c r="M50" s="543">
        <v>29563.57013</v>
      </c>
      <c r="N50" s="601"/>
      <c r="O50" s="601"/>
      <c r="P50" s="601"/>
      <c r="Q50" s="601"/>
      <c r="R50" s="601"/>
      <c r="S50" s="601"/>
      <c r="T50" s="601"/>
      <c r="U50" s="601"/>
      <c r="V50" s="601"/>
      <c r="W50" s="601"/>
      <c r="X50" s="601"/>
      <c r="Y50" s="601"/>
      <c r="Z50" s="601"/>
      <c r="AA50" s="601"/>
      <c r="AB50" s="601"/>
      <c r="AC50" s="601"/>
      <c r="AD50" s="601"/>
      <c r="AE50" s="601"/>
    </row>
    <row r="51" spans="1:31" ht="29.25" customHeight="1">
      <c r="A51" s="551"/>
      <c r="B51" s="561"/>
      <c r="C51" s="1215" t="s">
        <v>461</v>
      </c>
      <c r="D51" s="1215"/>
      <c r="E51" s="1215"/>
      <c r="F51" s="567">
        <v>94.364999999999995</v>
      </c>
      <c r="G51" s="567">
        <v>0.17499999999999999</v>
      </c>
      <c r="H51" s="616">
        <v>4.4229999999999998E-2</v>
      </c>
      <c r="I51" s="543">
        <v>94.584229999999991</v>
      </c>
      <c r="J51" s="567">
        <v>157.74199999999999</v>
      </c>
      <c r="K51" s="567">
        <v>39.334490000000002</v>
      </c>
      <c r="L51" s="616">
        <v>79.817999999999998</v>
      </c>
      <c r="M51" s="543">
        <v>276.89449000000002</v>
      </c>
      <c r="N51" s="601"/>
      <c r="O51" s="601"/>
      <c r="P51" s="601"/>
      <c r="Q51" s="601"/>
      <c r="R51" s="601"/>
      <c r="S51" s="601"/>
      <c r="T51" s="601"/>
      <c r="U51" s="601"/>
      <c r="V51" s="601"/>
      <c r="W51" s="601"/>
      <c r="X51" s="601"/>
      <c r="Y51" s="601"/>
      <c r="Z51" s="601"/>
      <c r="AA51" s="601"/>
      <c r="AB51" s="601"/>
      <c r="AC51" s="601"/>
      <c r="AD51" s="601"/>
      <c r="AE51" s="601"/>
    </row>
    <row r="52" spans="1:31" ht="27" customHeight="1">
      <c r="A52" s="551"/>
      <c r="B52" s="561"/>
      <c r="C52" s="1215" t="s">
        <v>616</v>
      </c>
      <c r="D52" s="1215"/>
      <c r="E52" s="1215"/>
      <c r="F52" s="567">
        <v>5540.8010000000004</v>
      </c>
      <c r="G52" s="567">
        <v>3541.942348</v>
      </c>
      <c r="H52" s="616">
        <v>33.232999999999997</v>
      </c>
      <c r="I52" s="543">
        <v>9115.976348000002</v>
      </c>
      <c r="J52" s="567">
        <v>3937.201</v>
      </c>
      <c r="K52" s="567">
        <v>5643.59735</v>
      </c>
      <c r="L52" s="616">
        <v>89.852999999999994</v>
      </c>
      <c r="M52" s="543">
        <v>9670.6513500000001</v>
      </c>
      <c r="N52" s="601"/>
      <c r="O52" s="601"/>
      <c r="P52" s="601"/>
      <c r="Q52" s="601"/>
      <c r="R52" s="601"/>
      <c r="S52" s="601"/>
      <c r="T52" s="601"/>
      <c r="U52" s="601"/>
      <c r="V52" s="601"/>
      <c r="W52" s="601"/>
      <c r="X52" s="601"/>
      <c r="Y52" s="601"/>
      <c r="Z52" s="601"/>
      <c r="AA52" s="601"/>
      <c r="AB52" s="601"/>
      <c r="AC52" s="601"/>
      <c r="AD52" s="601"/>
      <c r="AE52" s="601"/>
    </row>
    <row r="53" spans="1:31" ht="25.5" hidden="1" customHeight="1">
      <c r="A53" s="551"/>
      <c r="B53" s="561"/>
      <c r="C53" s="1167" t="s">
        <v>462</v>
      </c>
      <c r="D53" s="1154"/>
      <c r="E53" s="1155"/>
      <c r="F53" s="567">
        <v>0</v>
      </c>
      <c r="G53" s="567">
        <v>0</v>
      </c>
      <c r="H53" s="616">
        <v>0</v>
      </c>
      <c r="I53" s="543">
        <v>0</v>
      </c>
      <c r="J53" s="567">
        <v>0</v>
      </c>
      <c r="K53" s="567">
        <v>0</v>
      </c>
      <c r="L53" s="616">
        <v>0</v>
      </c>
      <c r="M53" s="543">
        <v>0</v>
      </c>
      <c r="N53" s="601"/>
      <c r="O53" s="601"/>
      <c r="P53" s="601"/>
      <c r="Q53" s="601"/>
      <c r="R53" s="601"/>
      <c r="S53" s="601"/>
      <c r="T53" s="601"/>
      <c r="U53" s="601"/>
      <c r="V53" s="601"/>
      <c r="W53" s="601"/>
      <c r="X53" s="601"/>
      <c r="Y53" s="601"/>
      <c r="Z53" s="601"/>
      <c r="AA53" s="601"/>
      <c r="AB53" s="601"/>
      <c r="AC53" s="601"/>
      <c r="AD53" s="601"/>
      <c r="AE53" s="601"/>
    </row>
    <row r="54" spans="1:31" ht="28.5" customHeight="1">
      <c r="A54" s="628"/>
      <c r="B54" s="562"/>
      <c r="C54" s="1215" t="s">
        <v>635</v>
      </c>
      <c r="D54" s="1215"/>
      <c r="E54" s="1215"/>
      <c r="F54" s="567">
        <v>14.259</v>
      </c>
      <c r="G54" s="567">
        <v>6.117</v>
      </c>
      <c r="H54" s="616">
        <v>0</v>
      </c>
      <c r="I54" s="543">
        <v>20.376000000000001</v>
      </c>
      <c r="J54" s="567">
        <v>2.46</v>
      </c>
      <c r="K54" s="567">
        <v>7.1428000000000003</v>
      </c>
      <c r="L54" s="616">
        <v>0</v>
      </c>
      <c r="M54" s="543">
        <v>9.6027999999999984</v>
      </c>
      <c r="N54" s="601"/>
      <c r="O54" s="601"/>
      <c r="P54" s="601"/>
      <c r="Q54" s="601"/>
      <c r="R54" s="601"/>
      <c r="S54" s="601"/>
      <c r="T54" s="601"/>
      <c r="U54" s="601"/>
      <c r="V54" s="601"/>
      <c r="W54" s="601"/>
      <c r="X54" s="601"/>
      <c r="Y54" s="601"/>
      <c r="Z54" s="601"/>
      <c r="AA54" s="601"/>
      <c r="AB54" s="601"/>
      <c r="AC54" s="601"/>
      <c r="AD54" s="601"/>
      <c r="AE54" s="601"/>
    </row>
    <row r="55" spans="1:31" ht="25.5" customHeight="1">
      <c r="A55" s="628"/>
      <c r="B55" s="562"/>
      <c r="C55" s="1215" t="s">
        <v>626</v>
      </c>
      <c r="D55" s="1215"/>
      <c r="E55" s="1215"/>
      <c r="F55" s="567">
        <v>36987.305999999997</v>
      </c>
      <c r="G55" s="567">
        <v>9890.891434000001</v>
      </c>
      <c r="H55" s="616">
        <v>520.02783999999997</v>
      </c>
      <c r="I55" s="543">
        <v>47398.225274000004</v>
      </c>
      <c r="J55" s="567">
        <v>40550.667000000001</v>
      </c>
      <c r="K55" s="567">
        <v>9220.5993500000004</v>
      </c>
      <c r="L55" s="616">
        <v>817.83299999999997</v>
      </c>
      <c r="M55" s="543">
        <v>50589.099350000004</v>
      </c>
      <c r="N55" s="601"/>
      <c r="O55" s="601"/>
      <c r="P55" s="601"/>
      <c r="Q55" s="601"/>
      <c r="R55" s="601"/>
      <c r="S55" s="601"/>
      <c r="T55" s="601"/>
      <c r="U55" s="601"/>
      <c r="V55" s="601"/>
      <c r="W55" s="601"/>
      <c r="X55" s="601"/>
      <c r="Y55" s="601"/>
      <c r="Z55" s="601"/>
      <c r="AA55" s="601"/>
      <c r="AB55" s="601"/>
      <c r="AC55" s="601"/>
      <c r="AD55" s="601"/>
      <c r="AE55" s="601"/>
    </row>
    <row r="56" spans="1:31" ht="29.25" customHeight="1">
      <c r="A56" s="628"/>
      <c r="B56" s="562"/>
      <c r="C56" s="1215" t="s">
        <v>463</v>
      </c>
      <c r="D56" s="1215"/>
      <c r="E56" s="1215"/>
      <c r="F56" s="567">
        <v>277.15899999999999</v>
      </c>
      <c r="G56" s="567">
        <v>427.73703799999998</v>
      </c>
      <c r="H56" s="616">
        <v>46.868550000000006</v>
      </c>
      <c r="I56" s="543">
        <v>751.764588</v>
      </c>
      <c r="J56" s="567">
        <v>745.76700000000005</v>
      </c>
      <c r="K56" s="567">
        <v>234.46169</v>
      </c>
      <c r="L56" s="616">
        <v>25.277000000000001</v>
      </c>
      <c r="M56" s="543">
        <v>1005.50569</v>
      </c>
      <c r="N56" s="601"/>
      <c r="O56" s="601"/>
      <c r="P56" s="601"/>
      <c r="Q56" s="601"/>
      <c r="R56" s="601"/>
      <c r="S56" s="601"/>
      <c r="T56" s="601"/>
      <c r="U56" s="601"/>
      <c r="V56" s="601"/>
      <c r="W56" s="601"/>
      <c r="X56" s="601"/>
      <c r="Y56" s="601"/>
      <c r="Z56" s="601"/>
      <c r="AA56" s="601"/>
      <c r="AB56" s="601"/>
      <c r="AC56" s="601"/>
      <c r="AD56" s="601"/>
      <c r="AE56" s="601"/>
    </row>
    <row r="57" spans="1:31" ht="27" customHeight="1">
      <c r="A57" s="551"/>
      <c r="B57" s="561"/>
      <c r="C57" s="1215" t="s">
        <v>617</v>
      </c>
      <c r="D57" s="1215"/>
      <c r="E57" s="1215"/>
      <c r="F57" s="567">
        <v>6281.64</v>
      </c>
      <c r="G57" s="567">
        <v>1451.3530000000001</v>
      </c>
      <c r="H57" s="616">
        <v>376.47800000000001</v>
      </c>
      <c r="I57" s="543">
        <v>8109.4709999999995</v>
      </c>
      <c r="J57" s="567">
        <v>1902.702</v>
      </c>
      <c r="K57" s="567">
        <v>1576.7840000000001</v>
      </c>
      <c r="L57" s="616">
        <v>312.53300000000002</v>
      </c>
      <c r="M57" s="543">
        <v>3792.0189999999998</v>
      </c>
      <c r="N57" s="601"/>
      <c r="O57" s="601"/>
      <c r="P57" s="601"/>
      <c r="Q57" s="601"/>
      <c r="R57" s="601"/>
      <c r="S57" s="601"/>
      <c r="T57" s="601"/>
      <c r="U57" s="601"/>
      <c r="V57" s="601"/>
      <c r="W57" s="601"/>
      <c r="X57" s="601"/>
      <c r="Y57" s="601"/>
      <c r="Z57" s="601"/>
      <c r="AA57" s="601"/>
      <c r="AB57" s="601"/>
      <c r="AC57" s="601"/>
      <c r="AD57" s="601"/>
      <c r="AE57" s="601"/>
    </row>
    <row r="58" spans="1:31" ht="25.5" hidden="1" customHeight="1">
      <c r="A58" s="551"/>
      <c r="B58" s="561"/>
      <c r="C58" s="1195" t="s">
        <v>464</v>
      </c>
      <c r="D58" s="1195"/>
      <c r="E58" s="1195"/>
      <c r="F58" s="567">
        <v>0</v>
      </c>
      <c r="G58" s="567">
        <v>0</v>
      </c>
      <c r="H58" s="616">
        <v>0</v>
      </c>
      <c r="I58" s="543">
        <v>0</v>
      </c>
      <c r="J58" s="567">
        <v>0</v>
      </c>
      <c r="K58" s="567">
        <v>0</v>
      </c>
      <c r="L58" s="616">
        <v>0</v>
      </c>
      <c r="M58" s="543">
        <v>0</v>
      </c>
      <c r="N58" s="601"/>
      <c r="O58" s="601"/>
      <c r="P58" s="601"/>
      <c r="Q58" s="601"/>
      <c r="R58" s="601"/>
      <c r="S58" s="601"/>
      <c r="T58" s="601"/>
      <c r="U58" s="601"/>
      <c r="V58" s="601"/>
      <c r="W58" s="601"/>
      <c r="X58" s="601"/>
      <c r="Y58" s="601"/>
      <c r="Z58" s="601"/>
      <c r="AA58" s="601"/>
      <c r="AB58" s="601"/>
      <c r="AC58" s="601"/>
      <c r="AD58" s="601"/>
      <c r="AE58" s="601"/>
    </row>
    <row r="59" spans="1:31" ht="30" customHeight="1">
      <c r="A59" s="628"/>
      <c r="B59" s="562"/>
      <c r="C59" s="1215" t="s">
        <v>640</v>
      </c>
      <c r="D59" s="1215"/>
      <c r="E59" s="1215"/>
      <c r="F59" s="567">
        <v>161.55500000000001</v>
      </c>
      <c r="G59" s="567">
        <v>81.111000000000004</v>
      </c>
      <c r="H59" s="616">
        <v>0</v>
      </c>
      <c r="I59" s="543">
        <v>242.666</v>
      </c>
      <c r="J59" s="567">
        <v>48.97</v>
      </c>
      <c r="K59" s="567">
        <v>42.9</v>
      </c>
      <c r="L59" s="616">
        <v>49.96</v>
      </c>
      <c r="M59" s="543">
        <v>141.83000000000001</v>
      </c>
      <c r="N59" s="601"/>
      <c r="O59" s="601"/>
      <c r="P59" s="601"/>
      <c r="Q59" s="601"/>
      <c r="R59" s="601"/>
      <c r="S59" s="601"/>
      <c r="T59" s="601"/>
      <c r="U59" s="601"/>
      <c r="V59" s="601"/>
      <c r="W59" s="601"/>
      <c r="X59" s="601"/>
      <c r="Y59" s="601"/>
      <c r="Z59" s="601"/>
      <c r="AA59" s="601"/>
      <c r="AB59" s="601"/>
      <c r="AC59" s="601"/>
      <c r="AD59" s="601"/>
      <c r="AE59" s="601"/>
    </row>
    <row r="60" spans="1:31" ht="26.25" customHeight="1">
      <c r="A60" s="628"/>
      <c r="B60" s="562"/>
      <c r="C60" s="1215" t="s">
        <v>627</v>
      </c>
      <c r="D60" s="1215"/>
      <c r="E60" s="1215"/>
      <c r="F60" s="567">
        <v>0</v>
      </c>
      <c r="G60" s="567">
        <v>76.075000000000003</v>
      </c>
      <c r="H60" s="616">
        <v>0.23599999999999999</v>
      </c>
      <c r="I60" s="543">
        <v>76.311000000000007</v>
      </c>
      <c r="J60" s="567">
        <v>0</v>
      </c>
      <c r="K60" s="567">
        <v>0</v>
      </c>
      <c r="L60" s="616">
        <v>0.14899999999999999</v>
      </c>
      <c r="M60" s="543">
        <v>0.14899999999999999</v>
      </c>
      <c r="N60" s="601"/>
      <c r="O60" s="601"/>
      <c r="P60" s="601"/>
      <c r="Q60" s="601"/>
      <c r="R60" s="601"/>
      <c r="S60" s="601"/>
      <c r="T60" s="601"/>
      <c r="U60" s="601"/>
      <c r="V60" s="601"/>
      <c r="W60" s="601"/>
      <c r="X60" s="601"/>
      <c r="Y60" s="601"/>
      <c r="Z60" s="601"/>
      <c r="AA60" s="601"/>
      <c r="AB60" s="601"/>
      <c r="AC60" s="601"/>
      <c r="AD60" s="601"/>
      <c r="AE60" s="601"/>
    </row>
    <row r="61" spans="1:31" ht="30.75" customHeight="1">
      <c r="A61" s="628"/>
      <c r="B61" s="561"/>
      <c r="C61" s="1215" t="s">
        <v>465</v>
      </c>
      <c r="D61" s="1215"/>
      <c r="E61" s="1215"/>
      <c r="F61" s="567">
        <v>0</v>
      </c>
      <c r="G61" s="567">
        <v>0</v>
      </c>
      <c r="H61" s="616">
        <v>50.167830000000002</v>
      </c>
      <c r="I61" s="543">
        <v>50.167830000000002</v>
      </c>
      <c r="J61" s="567">
        <v>0</v>
      </c>
      <c r="K61" s="567">
        <v>0</v>
      </c>
      <c r="L61" s="616">
        <v>51.948</v>
      </c>
      <c r="M61" s="543">
        <v>51.948</v>
      </c>
      <c r="N61" s="601"/>
      <c r="O61" s="601"/>
      <c r="P61" s="601"/>
      <c r="Q61" s="601"/>
      <c r="R61" s="601"/>
      <c r="S61" s="601"/>
      <c r="T61" s="601"/>
      <c r="U61" s="601"/>
      <c r="V61" s="601"/>
      <c r="W61" s="601"/>
      <c r="X61" s="601"/>
      <c r="Y61" s="601"/>
      <c r="Z61" s="601"/>
      <c r="AA61" s="601"/>
      <c r="AB61" s="601"/>
      <c r="AC61" s="601"/>
      <c r="AD61" s="601"/>
      <c r="AE61" s="601"/>
    </row>
    <row r="62" spans="1:31" ht="28.5" customHeight="1" thickBot="1">
      <c r="A62" s="551"/>
      <c r="B62" s="561"/>
      <c r="C62" s="1238" t="s">
        <v>636</v>
      </c>
      <c r="D62" s="1239"/>
      <c r="E62" s="1240"/>
      <c r="F62" s="567">
        <v>1597.085</v>
      </c>
      <c r="G62" s="567">
        <v>1027.5874200000001</v>
      </c>
      <c r="H62" s="616">
        <v>71.686040000000006</v>
      </c>
      <c r="I62" s="565">
        <v>2696.3584599999999</v>
      </c>
      <c r="J62" s="567">
        <v>1827.2280000000001</v>
      </c>
      <c r="K62" s="567">
        <v>893.06295</v>
      </c>
      <c r="L62" s="616">
        <v>66.53</v>
      </c>
      <c r="M62" s="565">
        <v>2786.8209500000003</v>
      </c>
      <c r="N62" s="601"/>
      <c r="O62" s="601"/>
      <c r="P62" s="601"/>
      <c r="Q62" s="601"/>
      <c r="R62" s="601"/>
      <c r="S62" s="601"/>
      <c r="T62" s="601"/>
      <c r="U62" s="601"/>
      <c r="V62" s="601"/>
      <c r="W62" s="601"/>
      <c r="X62" s="601"/>
      <c r="Y62" s="601"/>
      <c r="Z62" s="601"/>
      <c r="AA62" s="601"/>
      <c r="AB62" s="601"/>
      <c r="AC62" s="601"/>
      <c r="AD62" s="601"/>
      <c r="AE62" s="601"/>
    </row>
    <row r="63" spans="1:31" ht="30" customHeight="1" thickBot="1">
      <c r="A63" s="629"/>
      <c r="B63" s="1188" t="s">
        <v>637</v>
      </c>
      <c r="C63" s="1220"/>
      <c r="D63" s="1220"/>
      <c r="E63" s="1220"/>
      <c r="F63" s="607">
        <v>15999.909</v>
      </c>
      <c r="G63" s="607">
        <v>6556.5357739999999</v>
      </c>
      <c r="H63" s="608">
        <v>512.36973</v>
      </c>
      <c r="I63" s="536">
        <v>23068.814504000002</v>
      </c>
      <c r="J63" s="607">
        <v>23680.876</v>
      </c>
      <c r="K63" s="607">
        <v>8821.781719999999</v>
      </c>
      <c r="L63" s="608">
        <v>430.84199999999998</v>
      </c>
      <c r="M63" s="536">
        <v>32933.49972</v>
      </c>
      <c r="N63" s="601"/>
      <c r="O63" s="601"/>
      <c r="P63" s="601"/>
      <c r="Q63" s="601"/>
      <c r="R63" s="601"/>
      <c r="S63" s="601"/>
      <c r="T63" s="601"/>
      <c r="U63" s="601"/>
      <c r="V63" s="601"/>
      <c r="W63" s="601"/>
      <c r="X63" s="601"/>
      <c r="Y63" s="601"/>
      <c r="Z63" s="601"/>
      <c r="AA63" s="601"/>
      <c r="AB63" s="601"/>
      <c r="AC63" s="601"/>
      <c r="AD63" s="601"/>
      <c r="AE63" s="601"/>
    </row>
    <row r="64" spans="1:31" ht="25.5" customHeight="1">
      <c r="A64" s="551"/>
      <c r="B64" s="578"/>
      <c r="C64" s="1223" t="s">
        <v>618</v>
      </c>
      <c r="D64" s="1223"/>
      <c r="E64" s="1223"/>
      <c r="F64" s="610">
        <v>628.97699999999998</v>
      </c>
      <c r="G64" s="610">
        <v>138.845</v>
      </c>
      <c r="H64" s="630">
        <v>6.3129999999999997</v>
      </c>
      <c r="I64" s="542">
        <v>774.13499999999999</v>
      </c>
      <c r="J64" s="610">
        <v>639.005</v>
      </c>
      <c r="K64" s="610">
        <v>339.72783000000004</v>
      </c>
      <c r="L64" s="630">
        <v>6.57</v>
      </c>
      <c r="M64" s="542">
        <v>985.30283000000009</v>
      </c>
      <c r="N64" s="601"/>
      <c r="O64" s="601"/>
      <c r="P64" s="601"/>
      <c r="Q64" s="601"/>
      <c r="R64" s="601"/>
      <c r="S64" s="601"/>
      <c r="T64" s="601"/>
      <c r="U64" s="601"/>
      <c r="V64" s="601"/>
      <c r="W64" s="601"/>
      <c r="X64" s="601"/>
      <c r="Y64" s="601"/>
      <c r="Z64" s="601"/>
      <c r="AA64" s="601"/>
      <c r="AB64" s="601"/>
      <c r="AC64" s="601"/>
      <c r="AD64" s="601"/>
      <c r="AE64" s="601"/>
    </row>
    <row r="65" spans="1:31" ht="25.5" hidden="1" customHeight="1">
      <c r="A65" s="551"/>
      <c r="B65" s="561"/>
      <c r="C65" s="1167" t="s">
        <v>466</v>
      </c>
      <c r="D65" s="1154"/>
      <c r="E65" s="1155"/>
      <c r="F65" s="314">
        <v>0</v>
      </c>
      <c r="G65" s="314">
        <v>0</v>
      </c>
      <c r="H65" s="314">
        <v>0</v>
      </c>
      <c r="I65" s="543">
        <v>0</v>
      </c>
      <c r="J65" s="314">
        <v>0</v>
      </c>
      <c r="K65" s="314">
        <v>0</v>
      </c>
      <c r="L65" s="314">
        <v>0</v>
      </c>
      <c r="M65" s="543">
        <v>0</v>
      </c>
      <c r="N65" s="601"/>
      <c r="O65" s="601"/>
      <c r="P65" s="601"/>
      <c r="Q65" s="601"/>
      <c r="R65" s="601"/>
      <c r="S65" s="601"/>
      <c r="T65" s="601"/>
      <c r="U65" s="601"/>
      <c r="V65" s="601"/>
      <c r="W65" s="601"/>
      <c r="X65" s="601"/>
      <c r="Y65" s="601"/>
      <c r="Z65" s="601"/>
      <c r="AA65" s="601"/>
      <c r="AB65" s="601"/>
      <c r="AC65" s="601"/>
      <c r="AD65" s="601"/>
      <c r="AE65" s="601"/>
    </row>
    <row r="66" spans="1:31" ht="27.75" customHeight="1">
      <c r="A66" s="551"/>
      <c r="B66" s="561"/>
      <c r="C66" s="1236" t="s">
        <v>638</v>
      </c>
      <c r="D66" s="1146"/>
      <c r="E66" s="1190"/>
      <c r="F66" s="314">
        <v>12.452999999999999</v>
      </c>
      <c r="G66" s="314">
        <v>0</v>
      </c>
      <c r="H66" s="605">
        <v>0</v>
      </c>
      <c r="I66" s="543">
        <v>12.452999999999999</v>
      </c>
      <c r="J66" s="314">
        <v>11.766</v>
      </c>
      <c r="K66" s="314">
        <v>16.986000000000001</v>
      </c>
      <c r="L66" s="605">
        <v>0</v>
      </c>
      <c r="M66" s="543">
        <v>28.751999999999999</v>
      </c>
      <c r="N66" s="601"/>
      <c r="O66" s="601"/>
      <c r="P66" s="601"/>
      <c r="Q66" s="601"/>
      <c r="R66" s="601"/>
      <c r="S66" s="601"/>
      <c r="T66" s="601"/>
      <c r="U66" s="601"/>
      <c r="V66" s="601"/>
      <c r="W66" s="601"/>
      <c r="X66" s="601"/>
      <c r="Y66" s="601"/>
      <c r="Z66" s="601"/>
      <c r="AA66" s="601"/>
      <c r="AB66" s="601"/>
      <c r="AC66" s="601"/>
      <c r="AD66" s="601"/>
      <c r="AE66" s="601"/>
    </row>
    <row r="67" spans="1:31" ht="25.5" customHeight="1">
      <c r="A67" s="551"/>
      <c r="B67" s="561"/>
      <c r="C67" s="1236" t="s">
        <v>467</v>
      </c>
      <c r="D67" s="1146"/>
      <c r="E67" s="1190"/>
      <c r="F67" s="314">
        <v>3801.3939999999998</v>
      </c>
      <c r="G67" s="314">
        <v>1524.9880029999999</v>
      </c>
      <c r="H67" s="605">
        <v>285.12065000000001</v>
      </c>
      <c r="I67" s="543">
        <v>5611.5026530000005</v>
      </c>
      <c r="J67" s="314">
        <v>8343.6730000000007</v>
      </c>
      <c r="K67" s="314">
        <v>2479.7762400000001</v>
      </c>
      <c r="L67" s="605">
        <v>281.05399999999997</v>
      </c>
      <c r="M67" s="543">
        <v>11104.50324</v>
      </c>
      <c r="N67" s="601"/>
      <c r="O67" s="601"/>
      <c r="P67" s="601"/>
      <c r="Q67" s="601"/>
      <c r="R67" s="601"/>
      <c r="S67" s="601"/>
      <c r="T67" s="601"/>
      <c r="U67" s="601"/>
      <c r="V67" s="601"/>
      <c r="W67" s="601"/>
      <c r="X67" s="601"/>
      <c r="Y67" s="601"/>
      <c r="Z67" s="601"/>
      <c r="AA67" s="601"/>
      <c r="AB67" s="601"/>
      <c r="AC67" s="601"/>
      <c r="AD67" s="601"/>
      <c r="AE67" s="601"/>
    </row>
    <row r="68" spans="1:31" ht="30.75" customHeight="1">
      <c r="A68" s="551"/>
      <c r="B68" s="561"/>
      <c r="C68" s="1215" t="s">
        <v>468</v>
      </c>
      <c r="D68" s="1215"/>
      <c r="E68" s="1215"/>
      <c r="F68" s="314">
        <v>6.36</v>
      </c>
      <c r="G68" s="314">
        <v>3.6539999999999999</v>
      </c>
      <c r="H68" s="605">
        <v>0</v>
      </c>
      <c r="I68" s="543">
        <v>10.013999999999999</v>
      </c>
      <c r="J68" s="314">
        <v>206.74</v>
      </c>
      <c r="K68" s="314">
        <v>5.68</v>
      </c>
      <c r="L68" s="605">
        <v>0</v>
      </c>
      <c r="M68" s="543">
        <v>212.42</v>
      </c>
      <c r="N68" s="601"/>
      <c r="O68" s="601"/>
      <c r="P68" s="601"/>
      <c r="Q68" s="601"/>
      <c r="R68" s="601"/>
      <c r="S68" s="601"/>
      <c r="T68" s="601"/>
      <c r="U68" s="601"/>
      <c r="V68" s="601"/>
      <c r="W68" s="601"/>
      <c r="X68" s="601"/>
      <c r="Y68" s="601"/>
      <c r="Z68" s="601"/>
      <c r="AA68" s="601"/>
      <c r="AB68" s="601"/>
      <c r="AC68" s="601"/>
      <c r="AD68" s="601"/>
      <c r="AE68" s="601"/>
    </row>
    <row r="69" spans="1:31" ht="27" customHeight="1">
      <c r="A69" s="551"/>
      <c r="B69" s="561"/>
      <c r="C69" s="1236" t="s">
        <v>619</v>
      </c>
      <c r="D69" s="1146"/>
      <c r="E69" s="1190"/>
      <c r="F69" s="567">
        <v>0</v>
      </c>
      <c r="G69" s="567">
        <v>159.00299999999999</v>
      </c>
      <c r="H69" s="616">
        <v>9.1759799999999991</v>
      </c>
      <c r="I69" s="543">
        <v>168.17898000000002</v>
      </c>
      <c r="J69" s="567">
        <v>60.152000000000001</v>
      </c>
      <c r="K69" s="567">
        <v>19.751000000000001</v>
      </c>
      <c r="L69" s="616">
        <v>1.845</v>
      </c>
      <c r="M69" s="543">
        <v>81.748000000000005</v>
      </c>
      <c r="N69" s="601"/>
      <c r="O69" s="601"/>
      <c r="P69" s="601"/>
      <c r="Q69" s="601"/>
      <c r="R69" s="601"/>
      <c r="S69" s="601"/>
      <c r="T69" s="601"/>
      <c r="U69" s="601"/>
      <c r="V69" s="601"/>
      <c r="W69" s="601"/>
      <c r="X69" s="601"/>
      <c r="Y69" s="601"/>
      <c r="Z69" s="601"/>
      <c r="AA69" s="601"/>
      <c r="AB69" s="601"/>
      <c r="AC69" s="601"/>
      <c r="AD69" s="601"/>
      <c r="AE69" s="601"/>
    </row>
    <row r="70" spans="1:31" ht="25.5" hidden="1" customHeight="1">
      <c r="A70" s="551"/>
      <c r="B70" s="561"/>
      <c r="C70" s="1170" t="s">
        <v>469</v>
      </c>
      <c r="D70" s="1170"/>
      <c r="E70" s="1170"/>
      <c r="F70" s="567">
        <v>0</v>
      </c>
      <c r="G70" s="567">
        <v>0</v>
      </c>
      <c r="H70" s="567">
        <v>0</v>
      </c>
      <c r="I70" s="543">
        <v>0</v>
      </c>
      <c r="J70" s="567">
        <v>0</v>
      </c>
      <c r="K70" s="567">
        <v>0</v>
      </c>
      <c r="L70" s="567">
        <v>0</v>
      </c>
      <c r="M70" s="543">
        <v>0</v>
      </c>
      <c r="N70" s="601"/>
      <c r="O70" s="601"/>
      <c r="P70" s="601"/>
      <c r="Q70" s="601"/>
      <c r="R70" s="601"/>
      <c r="S70" s="601"/>
      <c r="T70" s="601"/>
      <c r="U70" s="601"/>
      <c r="V70" s="601"/>
      <c r="W70" s="601"/>
      <c r="X70" s="601"/>
      <c r="Y70" s="601"/>
      <c r="Z70" s="601"/>
      <c r="AA70" s="601"/>
      <c r="AB70" s="601"/>
      <c r="AC70" s="601"/>
      <c r="AD70" s="601"/>
      <c r="AE70" s="601"/>
    </row>
    <row r="71" spans="1:31" ht="26.25" customHeight="1">
      <c r="A71" s="551"/>
      <c r="B71" s="561"/>
      <c r="C71" s="1236" t="s">
        <v>641</v>
      </c>
      <c r="D71" s="1146"/>
      <c r="E71" s="1190"/>
      <c r="F71" s="567">
        <v>0</v>
      </c>
      <c r="G71" s="567">
        <v>0</v>
      </c>
      <c r="H71" s="567">
        <v>0</v>
      </c>
      <c r="I71" s="543">
        <v>0</v>
      </c>
      <c r="J71" s="567">
        <v>0</v>
      </c>
      <c r="K71" s="567">
        <v>0</v>
      </c>
      <c r="L71" s="567">
        <v>9.2260000000000009</v>
      </c>
      <c r="M71" s="543">
        <v>9.2260000000000009</v>
      </c>
      <c r="N71" s="601"/>
      <c r="O71" s="601"/>
      <c r="P71" s="601"/>
      <c r="Q71" s="601"/>
      <c r="R71" s="601"/>
      <c r="S71" s="601"/>
      <c r="T71" s="601"/>
      <c r="U71" s="601"/>
      <c r="V71" s="601"/>
      <c r="W71" s="601"/>
      <c r="X71" s="601"/>
      <c r="Y71" s="601"/>
      <c r="Z71" s="601"/>
      <c r="AA71" s="601"/>
      <c r="AB71" s="601"/>
      <c r="AC71" s="601"/>
      <c r="AD71" s="601"/>
      <c r="AE71" s="601"/>
    </row>
    <row r="72" spans="1:31" ht="25.5" customHeight="1" thickBot="1">
      <c r="A72" s="551"/>
      <c r="B72" s="561"/>
      <c r="C72" s="1232" t="s">
        <v>470</v>
      </c>
      <c r="D72" s="1157"/>
      <c r="E72" s="1194"/>
      <c r="F72" s="545">
        <v>8356.3940000000002</v>
      </c>
      <c r="G72" s="545">
        <v>3711.9848390000002</v>
      </c>
      <c r="H72" s="631">
        <v>91.264990000000012</v>
      </c>
      <c r="I72" s="547">
        <v>12159.643829000001</v>
      </c>
      <c r="J72" s="545">
        <v>11135.181</v>
      </c>
      <c r="K72" s="545">
        <v>4452.36265</v>
      </c>
      <c r="L72" s="631">
        <v>61.216000000000001</v>
      </c>
      <c r="M72" s="547">
        <v>15648.75965</v>
      </c>
      <c r="N72" s="601"/>
      <c r="O72" s="601"/>
      <c r="P72" s="601"/>
      <c r="Q72" s="601"/>
      <c r="R72" s="601"/>
      <c r="S72" s="601"/>
      <c r="T72" s="601"/>
      <c r="U72" s="601"/>
      <c r="V72" s="601"/>
      <c r="W72" s="601"/>
      <c r="X72" s="601"/>
      <c r="Y72" s="601"/>
      <c r="Z72" s="601"/>
      <c r="AA72" s="601"/>
      <c r="AB72" s="601"/>
      <c r="AC72" s="601"/>
      <c r="AD72" s="601"/>
      <c r="AE72" s="601"/>
    </row>
    <row r="73" spans="1:31" ht="29.25" customHeight="1">
      <c r="A73" s="551"/>
      <c r="B73" s="561"/>
      <c r="C73" s="1241" t="s">
        <v>471</v>
      </c>
      <c r="D73" s="1166"/>
      <c r="E73" s="1242"/>
      <c r="F73" s="540">
        <v>21.09</v>
      </c>
      <c r="G73" s="540">
        <v>104.791932</v>
      </c>
      <c r="H73" s="618">
        <v>12.46416</v>
      </c>
      <c r="I73" s="542">
        <v>138.346092</v>
      </c>
      <c r="J73" s="540">
        <v>160.39400000000001</v>
      </c>
      <c r="K73" s="540">
        <v>206.06151</v>
      </c>
      <c r="L73" s="618">
        <v>13.765000000000001</v>
      </c>
      <c r="M73" s="542">
        <v>380.22050999999999</v>
      </c>
      <c r="N73" s="601"/>
      <c r="O73" s="601"/>
      <c r="P73" s="601"/>
      <c r="Q73" s="601"/>
      <c r="R73" s="601"/>
      <c r="S73" s="601"/>
      <c r="T73" s="601"/>
      <c r="U73" s="601"/>
      <c r="V73" s="601"/>
      <c r="W73" s="601"/>
      <c r="X73" s="601"/>
      <c r="Y73" s="601"/>
      <c r="Z73" s="601"/>
      <c r="AA73" s="601"/>
      <c r="AB73" s="601"/>
      <c r="AC73" s="601"/>
      <c r="AD73" s="601"/>
      <c r="AE73" s="601"/>
    </row>
    <row r="74" spans="1:31" ht="27.75" customHeight="1">
      <c r="A74" s="619"/>
      <c r="B74" s="578"/>
      <c r="C74" s="1222" t="s">
        <v>620</v>
      </c>
      <c r="D74" s="1222"/>
      <c r="E74" s="1222"/>
      <c r="F74" s="632">
        <v>16.388999999999999</v>
      </c>
      <c r="G74" s="632">
        <v>45.743000000000002</v>
      </c>
      <c r="H74" s="633">
        <v>0</v>
      </c>
      <c r="I74" s="542">
        <v>62.131999999999998</v>
      </c>
      <c r="J74" s="632">
        <v>1.2909999999999999</v>
      </c>
      <c r="K74" s="632">
        <v>46.128999999999998</v>
      </c>
      <c r="L74" s="633">
        <v>0</v>
      </c>
      <c r="M74" s="542">
        <v>47.42</v>
      </c>
      <c r="N74" s="601"/>
      <c r="O74" s="601"/>
      <c r="P74" s="601"/>
      <c r="Q74" s="601"/>
      <c r="R74" s="601"/>
      <c r="S74" s="601"/>
      <c r="T74" s="601"/>
      <c r="U74" s="601"/>
      <c r="V74" s="601"/>
      <c r="W74" s="601"/>
      <c r="X74" s="601"/>
      <c r="Y74" s="601"/>
      <c r="Z74" s="601"/>
      <c r="AA74" s="601"/>
      <c r="AB74" s="601"/>
      <c r="AC74" s="601"/>
      <c r="AD74" s="601"/>
      <c r="AE74" s="601"/>
    </row>
    <row r="75" spans="1:31" ht="27" hidden="1" customHeight="1">
      <c r="A75" s="551"/>
      <c r="B75" s="561"/>
      <c r="C75" s="1170" t="s">
        <v>472</v>
      </c>
      <c r="D75" s="1170"/>
      <c r="E75" s="1170"/>
      <c r="F75" s="567">
        <v>0</v>
      </c>
      <c r="G75" s="567">
        <v>0</v>
      </c>
      <c r="H75" s="616">
        <v>0</v>
      </c>
      <c r="I75" s="543">
        <v>0</v>
      </c>
      <c r="J75" s="567">
        <v>0</v>
      </c>
      <c r="K75" s="567">
        <v>0</v>
      </c>
      <c r="L75" s="616">
        <v>0</v>
      </c>
      <c r="M75" s="543">
        <v>0</v>
      </c>
      <c r="N75" s="601"/>
      <c r="O75" s="601"/>
      <c r="P75" s="601"/>
      <c r="Q75" s="601"/>
      <c r="R75" s="601"/>
      <c r="S75" s="601"/>
      <c r="T75" s="601"/>
      <c r="U75" s="601"/>
      <c r="V75" s="601"/>
      <c r="W75" s="601"/>
      <c r="X75" s="601"/>
      <c r="Y75" s="601"/>
      <c r="Z75" s="601"/>
      <c r="AA75" s="601"/>
      <c r="AB75" s="601"/>
      <c r="AC75" s="601"/>
      <c r="AD75" s="601"/>
      <c r="AE75" s="601"/>
    </row>
    <row r="76" spans="1:31" ht="27.75" customHeight="1">
      <c r="A76" s="551"/>
      <c r="B76" s="561"/>
      <c r="C76" s="1236" t="s">
        <v>639</v>
      </c>
      <c r="D76" s="1146"/>
      <c r="E76" s="1190"/>
      <c r="F76" s="567">
        <v>52.405999999999999</v>
      </c>
      <c r="G76" s="567">
        <v>0</v>
      </c>
      <c r="H76" s="616">
        <v>0</v>
      </c>
      <c r="I76" s="543">
        <v>52.405999999999999</v>
      </c>
      <c r="J76" s="567">
        <v>5.069</v>
      </c>
      <c r="K76" s="567">
        <v>0</v>
      </c>
      <c r="L76" s="616">
        <v>0</v>
      </c>
      <c r="M76" s="543">
        <v>5.069</v>
      </c>
      <c r="N76" s="601"/>
      <c r="O76" s="601"/>
      <c r="P76" s="601"/>
      <c r="Q76" s="601"/>
      <c r="R76" s="601"/>
      <c r="S76" s="601"/>
      <c r="T76" s="601"/>
      <c r="U76" s="601"/>
      <c r="V76" s="601"/>
      <c r="W76" s="601"/>
      <c r="X76" s="601"/>
      <c r="Y76" s="601"/>
      <c r="Z76" s="601"/>
      <c r="AA76" s="601"/>
      <c r="AB76" s="601"/>
      <c r="AC76" s="601"/>
      <c r="AD76" s="601"/>
      <c r="AE76" s="601"/>
    </row>
    <row r="77" spans="1:31" ht="26.25" customHeight="1">
      <c r="A77" s="551"/>
      <c r="B77" s="561"/>
      <c r="C77" s="1236" t="s">
        <v>473</v>
      </c>
      <c r="D77" s="1146"/>
      <c r="E77" s="1190"/>
      <c r="F77" s="314">
        <v>0</v>
      </c>
      <c r="G77" s="314">
        <v>4.8470000000000004</v>
      </c>
      <c r="H77" s="605">
        <v>0</v>
      </c>
      <c r="I77" s="543">
        <v>4.8470000000000004</v>
      </c>
      <c r="J77" s="314">
        <v>0</v>
      </c>
      <c r="K77" s="314">
        <v>4.1719999999999997</v>
      </c>
      <c r="L77" s="605">
        <v>0</v>
      </c>
      <c r="M77" s="543">
        <v>4.1719999999999997</v>
      </c>
      <c r="N77" s="601"/>
      <c r="O77" s="601"/>
      <c r="P77" s="601"/>
      <c r="Q77" s="601"/>
      <c r="R77" s="601"/>
      <c r="S77" s="601"/>
      <c r="T77" s="601"/>
      <c r="U77" s="601"/>
      <c r="V77" s="601"/>
      <c r="W77" s="601"/>
      <c r="X77" s="601"/>
      <c r="Y77" s="601"/>
      <c r="Z77" s="601"/>
      <c r="AA77" s="601"/>
      <c r="AB77" s="601"/>
      <c r="AC77" s="601"/>
      <c r="AD77" s="601"/>
      <c r="AE77" s="601"/>
    </row>
    <row r="78" spans="1:31" ht="27.75" hidden="1" customHeight="1">
      <c r="A78" s="628"/>
      <c r="B78" s="562"/>
      <c r="C78" s="1237" t="s">
        <v>474</v>
      </c>
      <c r="D78" s="1237"/>
      <c r="E78" s="1237"/>
      <c r="F78" s="567">
        <v>0</v>
      </c>
      <c r="G78" s="567">
        <v>0</v>
      </c>
      <c r="H78" s="567">
        <v>0</v>
      </c>
      <c r="I78" s="565">
        <v>0</v>
      </c>
      <c r="J78" s="567">
        <v>0</v>
      </c>
      <c r="K78" s="567">
        <v>0</v>
      </c>
      <c r="L78" s="567">
        <v>0</v>
      </c>
      <c r="M78" s="565">
        <v>0</v>
      </c>
      <c r="N78" s="601"/>
      <c r="O78" s="601"/>
      <c r="P78" s="601"/>
      <c r="Q78" s="601"/>
      <c r="R78" s="601"/>
      <c r="S78" s="601"/>
      <c r="T78" s="601"/>
      <c r="U78" s="601"/>
      <c r="V78" s="601"/>
      <c r="W78" s="601"/>
      <c r="X78" s="601"/>
      <c r="Y78" s="601"/>
      <c r="Z78" s="601"/>
      <c r="AA78" s="601"/>
      <c r="AB78" s="601"/>
      <c r="AC78" s="601"/>
      <c r="AD78" s="601"/>
      <c r="AE78" s="601"/>
    </row>
    <row r="79" spans="1:31" ht="29.25" customHeight="1" thickBot="1">
      <c r="A79" s="634"/>
      <c r="B79" s="635"/>
      <c r="C79" s="1238" t="s">
        <v>475</v>
      </c>
      <c r="D79" s="1239"/>
      <c r="E79" s="1240"/>
      <c r="F79" s="545">
        <v>3104.4459999999999</v>
      </c>
      <c r="G79" s="545">
        <v>862.67899999999997</v>
      </c>
      <c r="H79" s="631">
        <v>108.03094999999999</v>
      </c>
      <c r="I79" s="547">
        <v>4075.1559500000003</v>
      </c>
      <c r="J79" s="545">
        <v>3117.605</v>
      </c>
      <c r="K79" s="545">
        <v>1251.1354899999999</v>
      </c>
      <c r="L79" s="631">
        <v>57.165999999999997</v>
      </c>
      <c r="M79" s="547">
        <v>4425.9064900000003</v>
      </c>
      <c r="N79" s="601"/>
      <c r="O79" s="601"/>
      <c r="P79" s="601"/>
      <c r="Q79" s="601"/>
      <c r="R79" s="601"/>
      <c r="S79" s="601"/>
      <c r="T79" s="601"/>
      <c r="U79" s="601"/>
      <c r="V79" s="601"/>
      <c r="W79" s="601"/>
      <c r="X79" s="601"/>
      <c r="Y79" s="601"/>
      <c r="Z79" s="601"/>
      <c r="AA79" s="601"/>
      <c r="AB79" s="601"/>
      <c r="AC79" s="601"/>
      <c r="AD79" s="601"/>
      <c r="AE79" s="601"/>
    </row>
    <row r="80" spans="1:31" ht="25.5" customHeight="1" thickBot="1">
      <c r="A80" s="636"/>
      <c r="B80" s="1149" t="s">
        <v>49</v>
      </c>
      <c r="C80" s="1150"/>
      <c r="D80" s="1150"/>
      <c r="E80" s="1150"/>
      <c r="F80" s="534">
        <v>630.08399999999995</v>
      </c>
      <c r="G80" s="534">
        <v>300</v>
      </c>
      <c r="H80" s="566">
        <v>0</v>
      </c>
      <c r="I80" s="536">
        <v>930.08399999999995</v>
      </c>
      <c r="J80" s="534">
        <v>615.04999999999995</v>
      </c>
      <c r="K80" s="534">
        <v>0</v>
      </c>
      <c r="L80" s="566">
        <v>0</v>
      </c>
      <c r="M80" s="536">
        <v>615.04999999999995</v>
      </c>
      <c r="N80" s="601"/>
      <c r="O80" s="601"/>
      <c r="P80" s="601"/>
      <c r="Q80" s="601"/>
      <c r="R80" s="601"/>
      <c r="S80" s="601"/>
      <c r="T80" s="601"/>
      <c r="U80" s="601"/>
      <c r="V80" s="601"/>
      <c r="W80" s="601"/>
      <c r="X80" s="601"/>
      <c r="Y80" s="601"/>
      <c r="Z80" s="601"/>
      <c r="AA80" s="601"/>
      <c r="AB80" s="601"/>
      <c r="AC80" s="601"/>
      <c r="AD80" s="601"/>
      <c r="AE80" s="601"/>
    </row>
    <row r="81" spans="1:31" ht="12.75" hidden="1" customHeight="1">
      <c r="A81" s="619"/>
      <c r="B81" s="578"/>
      <c r="C81" s="1224" t="s">
        <v>476</v>
      </c>
      <c r="D81" s="1224"/>
      <c r="E81" s="1224"/>
      <c r="F81" s="540">
        <v>0</v>
      </c>
      <c r="G81" s="540">
        <v>0</v>
      </c>
      <c r="H81" s="618">
        <v>0</v>
      </c>
      <c r="I81" s="542">
        <v>0</v>
      </c>
      <c r="J81" s="540">
        <v>0</v>
      </c>
      <c r="K81" s="540">
        <v>0</v>
      </c>
      <c r="L81" s="618">
        <v>0</v>
      </c>
      <c r="M81" s="542">
        <v>0</v>
      </c>
      <c r="N81" s="601"/>
      <c r="O81" s="601"/>
      <c r="P81" s="601"/>
      <c r="Q81" s="601"/>
      <c r="R81" s="601"/>
      <c r="S81" s="601"/>
      <c r="T81" s="601"/>
      <c r="U81" s="601"/>
      <c r="V81" s="601"/>
      <c r="W81" s="601"/>
      <c r="X81" s="601"/>
      <c r="Y81" s="601"/>
      <c r="Z81" s="601"/>
      <c r="AA81" s="601"/>
      <c r="AB81" s="601"/>
      <c r="AC81" s="601"/>
      <c r="AD81" s="601"/>
      <c r="AE81" s="601"/>
    </row>
    <row r="82" spans="1:31" ht="12.75" hidden="1" customHeight="1">
      <c r="A82" s="551"/>
      <c r="B82" s="561"/>
      <c r="C82" s="1170" t="s">
        <v>477</v>
      </c>
      <c r="D82" s="1170"/>
      <c r="E82" s="1170"/>
      <c r="F82" s="314">
        <v>0</v>
      </c>
      <c r="G82" s="314">
        <v>0</v>
      </c>
      <c r="H82" s="314">
        <v>0</v>
      </c>
      <c r="I82" s="543">
        <v>0</v>
      </c>
      <c r="J82" s="314">
        <v>0</v>
      </c>
      <c r="K82" s="314">
        <v>0</v>
      </c>
      <c r="L82" s="314">
        <v>0</v>
      </c>
      <c r="M82" s="543">
        <v>0</v>
      </c>
      <c r="N82" s="601"/>
      <c r="O82" s="601"/>
      <c r="P82" s="601"/>
      <c r="Q82" s="601"/>
      <c r="R82" s="601"/>
      <c r="S82" s="601"/>
      <c r="T82" s="601"/>
      <c r="U82" s="601"/>
      <c r="V82" s="601"/>
      <c r="W82" s="601"/>
      <c r="X82" s="601"/>
      <c r="Y82" s="601"/>
      <c r="Z82" s="601"/>
      <c r="AA82" s="601"/>
      <c r="AB82" s="601"/>
      <c r="AC82" s="601"/>
      <c r="AD82" s="601"/>
      <c r="AE82" s="601"/>
    </row>
    <row r="83" spans="1:31" ht="27" hidden="1" customHeight="1">
      <c r="A83" s="551"/>
      <c r="B83" s="561"/>
      <c r="C83" s="1215" t="s">
        <v>478</v>
      </c>
      <c r="D83" s="1215"/>
      <c r="E83" s="1215"/>
      <c r="F83" s="314">
        <v>0</v>
      </c>
      <c r="G83" s="314">
        <v>0</v>
      </c>
      <c r="H83" s="605">
        <v>0</v>
      </c>
      <c r="I83" s="543">
        <v>0</v>
      </c>
      <c r="J83" s="314">
        <v>0</v>
      </c>
      <c r="K83" s="314">
        <v>0</v>
      </c>
      <c r="L83" s="605">
        <v>0</v>
      </c>
      <c r="M83" s="543">
        <v>0</v>
      </c>
      <c r="N83" s="601"/>
      <c r="O83" s="601"/>
      <c r="P83" s="601"/>
      <c r="Q83" s="601"/>
      <c r="R83" s="601"/>
      <c r="S83" s="601"/>
      <c r="T83" s="601"/>
      <c r="U83" s="601"/>
      <c r="V83" s="601"/>
      <c r="W83" s="601"/>
      <c r="X83" s="601"/>
      <c r="Y83" s="601"/>
      <c r="Z83" s="601"/>
      <c r="AA83" s="601"/>
      <c r="AB83" s="601"/>
      <c r="AC83" s="601"/>
      <c r="AD83" s="601"/>
      <c r="AE83" s="601"/>
    </row>
    <row r="84" spans="1:31" ht="27.75" customHeight="1" thickBot="1">
      <c r="A84" s="551"/>
      <c r="B84" s="561"/>
      <c r="C84" s="1215" t="s">
        <v>642</v>
      </c>
      <c r="D84" s="1215"/>
      <c r="E84" s="1215"/>
      <c r="F84" s="314">
        <v>630.08399999999995</v>
      </c>
      <c r="G84" s="314">
        <v>300</v>
      </c>
      <c r="H84" s="605">
        <v>0</v>
      </c>
      <c r="I84" s="565">
        <v>930.08399999999995</v>
      </c>
      <c r="J84" s="314">
        <v>615.04999999999995</v>
      </c>
      <c r="K84" s="314">
        <v>0</v>
      </c>
      <c r="L84" s="605">
        <v>0</v>
      </c>
      <c r="M84" s="565">
        <v>615.04999999999995</v>
      </c>
      <c r="N84" s="601"/>
      <c r="O84" s="601"/>
      <c r="P84" s="601"/>
      <c r="Q84" s="601"/>
      <c r="R84" s="601"/>
      <c r="S84" s="601"/>
      <c r="T84" s="601"/>
      <c r="U84" s="601"/>
      <c r="V84" s="601"/>
      <c r="W84" s="601"/>
      <c r="X84" s="601"/>
      <c r="Y84" s="601"/>
      <c r="Z84" s="601"/>
      <c r="AA84" s="601"/>
      <c r="AB84" s="601"/>
      <c r="AC84" s="601"/>
      <c r="AD84" s="601"/>
      <c r="AE84" s="601"/>
    </row>
    <row r="85" spans="1:31" ht="25.5" customHeight="1" thickBot="1">
      <c r="A85" s="600"/>
      <c r="B85" s="1226" t="s">
        <v>50</v>
      </c>
      <c r="C85" s="1234"/>
      <c r="D85" s="1234"/>
      <c r="E85" s="1235"/>
      <c r="F85" s="534">
        <v>5955.7809999999999</v>
      </c>
      <c r="G85" s="534">
        <v>10146.52</v>
      </c>
      <c r="H85" s="535">
        <v>2043.2373700000001</v>
      </c>
      <c r="I85" s="536">
        <v>18145.538370000002</v>
      </c>
      <c r="J85" s="534">
        <v>8471.1849999999995</v>
      </c>
      <c r="K85" s="534">
        <v>17029.55</v>
      </c>
      <c r="L85" s="535">
        <v>79.521000000000001</v>
      </c>
      <c r="M85" s="536">
        <v>25580.256000000001</v>
      </c>
      <c r="N85" s="601"/>
      <c r="O85" s="601"/>
      <c r="P85" s="601"/>
      <c r="Q85" s="601"/>
      <c r="R85" s="601"/>
      <c r="S85" s="601"/>
      <c r="T85" s="601"/>
      <c r="U85" s="601"/>
      <c r="V85" s="601"/>
      <c r="W85" s="601"/>
      <c r="X85" s="601"/>
      <c r="Y85" s="601"/>
      <c r="Z85" s="601"/>
      <c r="AA85" s="601"/>
      <c r="AB85" s="601"/>
      <c r="AC85" s="601"/>
      <c r="AD85" s="601"/>
      <c r="AE85" s="601"/>
    </row>
    <row r="86" spans="1:31" ht="25.5" customHeight="1">
      <c r="A86" s="551"/>
      <c r="B86" s="561"/>
      <c r="C86" s="1223" t="s">
        <v>643</v>
      </c>
      <c r="D86" s="1223"/>
      <c r="E86" s="1223"/>
      <c r="F86" s="540">
        <v>2250.6849999999999</v>
      </c>
      <c r="G86" s="540">
        <v>2859.6610000000001</v>
      </c>
      <c r="H86" s="618">
        <v>11.982370000000001</v>
      </c>
      <c r="I86" s="542">
        <v>5122.3283700000002</v>
      </c>
      <c r="J86" s="540">
        <v>4137.8639999999996</v>
      </c>
      <c r="K86" s="540">
        <v>3738.8069999999998</v>
      </c>
      <c r="L86" s="618">
        <v>9.2509999999999994</v>
      </c>
      <c r="M86" s="542">
        <v>7885.9219999999996</v>
      </c>
      <c r="N86" s="601"/>
      <c r="O86" s="601"/>
      <c r="P86" s="601"/>
      <c r="Q86" s="601"/>
      <c r="R86" s="601"/>
      <c r="S86" s="601"/>
      <c r="T86" s="601"/>
      <c r="U86" s="601"/>
      <c r="V86" s="601"/>
      <c r="W86" s="601"/>
      <c r="X86" s="601"/>
      <c r="Y86" s="601"/>
      <c r="Z86" s="601"/>
      <c r="AA86" s="601"/>
      <c r="AB86" s="601"/>
      <c r="AC86" s="601"/>
      <c r="AD86" s="601"/>
      <c r="AE86" s="601"/>
    </row>
    <row r="87" spans="1:31" ht="25.5" customHeight="1">
      <c r="A87" s="551"/>
      <c r="B87" s="561"/>
      <c r="C87" s="1215" t="s">
        <v>630</v>
      </c>
      <c r="D87" s="1215"/>
      <c r="E87" s="1215"/>
      <c r="F87" s="314">
        <v>1470.37</v>
      </c>
      <c r="G87" s="314">
        <v>1146.079</v>
      </c>
      <c r="H87" s="605">
        <v>226.274</v>
      </c>
      <c r="I87" s="543">
        <v>2842.723</v>
      </c>
      <c r="J87" s="314">
        <v>981.92499999999995</v>
      </c>
      <c r="K87" s="314">
        <v>634.69299999999998</v>
      </c>
      <c r="L87" s="605">
        <v>69.114999999999995</v>
      </c>
      <c r="M87" s="543">
        <v>1685.7329999999999</v>
      </c>
      <c r="N87" s="601"/>
      <c r="O87" s="601"/>
      <c r="P87" s="601"/>
      <c r="Q87" s="601"/>
      <c r="R87" s="601"/>
      <c r="S87" s="601"/>
      <c r="T87" s="601"/>
      <c r="U87" s="601"/>
      <c r="V87" s="601"/>
      <c r="W87" s="601"/>
      <c r="X87" s="601"/>
      <c r="Y87" s="601"/>
      <c r="Z87" s="601"/>
      <c r="AA87" s="601"/>
      <c r="AB87" s="601"/>
      <c r="AC87" s="601"/>
      <c r="AD87" s="601"/>
      <c r="AE87" s="601"/>
    </row>
    <row r="88" spans="1:31" ht="25.5" customHeight="1">
      <c r="A88" s="551"/>
      <c r="B88" s="561"/>
      <c r="C88" s="1215" t="s">
        <v>479</v>
      </c>
      <c r="D88" s="1215"/>
      <c r="E88" s="1215"/>
      <c r="F88" s="314">
        <v>0</v>
      </c>
      <c r="G88" s="314">
        <v>22.347000000000001</v>
      </c>
      <c r="H88" s="605">
        <v>0</v>
      </c>
      <c r="I88" s="543">
        <v>22.347000000000001</v>
      </c>
      <c r="J88" s="314">
        <v>0</v>
      </c>
      <c r="K88" s="314">
        <v>22.744</v>
      </c>
      <c r="L88" s="605">
        <v>0</v>
      </c>
      <c r="M88" s="543">
        <v>22.744</v>
      </c>
      <c r="N88" s="601"/>
      <c r="O88" s="601"/>
      <c r="P88" s="601"/>
      <c r="Q88" s="601"/>
      <c r="R88" s="601"/>
      <c r="S88" s="601"/>
      <c r="T88" s="601"/>
      <c r="U88" s="601"/>
      <c r="V88" s="601"/>
      <c r="W88" s="601"/>
      <c r="X88" s="601"/>
      <c r="Y88" s="601"/>
      <c r="Z88" s="601"/>
      <c r="AA88" s="601"/>
      <c r="AB88" s="601"/>
      <c r="AC88" s="601"/>
      <c r="AD88" s="601"/>
      <c r="AE88" s="601"/>
    </row>
    <row r="89" spans="1:31" ht="25.5" customHeight="1">
      <c r="A89" s="619"/>
      <c r="B89" s="561"/>
      <c r="C89" s="1215" t="s">
        <v>480</v>
      </c>
      <c r="D89" s="1215"/>
      <c r="E89" s="1215"/>
      <c r="F89" s="540">
        <v>2234.7260000000001</v>
      </c>
      <c r="G89" s="540">
        <v>6112.5460000000003</v>
      </c>
      <c r="H89" s="618">
        <v>1802.5830000000001</v>
      </c>
      <c r="I89" s="543">
        <v>10149.855</v>
      </c>
      <c r="J89" s="540">
        <v>3351.3960000000002</v>
      </c>
      <c r="K89" s="540">
        <v>12630.388000000001</v>
      </c>
      <c r="L89" s="618">
        <v>0</v>
      </c>
      <c r="M89" s="543">
        <v>15981.784</v>
      </c>
      <c r="N89" s="601"/>
      <c r="O89" s="601"/>
      <c r="P89" s="601"/>
      <c r="Q89" s="601"/>
      <c r="R89" s="601"/>
      <c r="S89" s="601"/>
      <c r="T89" s="601"/>
      <c r="U89" s="601"/>
      <c r="V89" s="601"/>
      <c r="W89" s="601"/>
      <c r="X89" s="601"/>
      <c r="Y89" s="601"/>
      <c r="Z89" s="601"/>
      <c r="AA89" s="601"/>
      <c r="AB89" s="601"/>
      <c r="AC89" s="601"/>
      <c r="AD89" s="601"/>
      <c r="AE89" s="601"/>
    </row>
    <row r="90" spans="1:31" ht="25.5" hidden="1" customHeight="1">
      <c r="A90" s="619"/>
      <c r="B90" s="637"/>
      <c r="C90" s="1167" t="s">
        <v>481</v>
      </c>
      <c r="D90" s="1154"/>
      <c r="E90" s="1155"/>
      <c r="F90" s="540">
        <v>0</v>
      </c>
      <c r="G90" s="540">
        <v>0</v>
      </c>
      <c r="H90" s="540">
        <v>0</v>
      </c>
      <c r="I90" s="543">
        <v>0</v>
      </c>
      <c r="J90" s="540">
        <v>0</v>
      </c>
      <c r="K90" s="540">
        <v>0</v>
      </c>
      <c r="L90" s="540">
        <v>0</v>
      </c>
      <c r="M90" s="543">
        <v>0</v>
      </c>
      <c r="N90" s="601"/>
      <c r="O90" s="601"/>
      <c r="P90" s="601"/>
      <c r="Q90" s="601"/>
      <c r="R90" s="601"/>
      <c r="S90" s="601"/>
      <c r="T90" s="601"/>
      <c r="U90" s="601"/>
      <c r="V90" s="601"/>
      <c r="W90" s="601"/>
      <c r="X90" s="601"/>
      <c r="Y90" s="601"/>
      <c r="Z90" s="601"/>
      <c r="AA90" s="601"/>
      <c r="AB90" s="601"/>
      <c r="AC90" s="601"/>
      <c r="AD90" s="601"/>
      <c r="AE90" s="601"/>
    </row>
    <row r="91" spans="1:31" ht="25.5" customHeight="1">
      <c r="A91" s="619"/>
      <c r="B91" s="637"/>
      <c r="C91" s="1230" t="s">
        <v>644</v>
      </c>
      <c r="D91" s="1135"/>
      <c r="E91" s="1231"/>
      <c r="F91" s="540">
        <v>0</v>
      </c>
      <c r="G91" s="540">
        <v>0</v>
      </c>
      <c r="H91" s="618">
        <v>2.3980000000000001</v>
      </c>
      <c r="I91" s="543">
        <v>2.3980000000000001</v>
      </c>
      <c r="J91" s="540">
        <v>0</v>
      </c>
      <c r="K91" s="540">
        <v>0</v>
      </c>
      <c r="L91" s="618">
        <v>1.155</v>
      </c>
      <c r="M91" s="543">
        <v>1.155</v>
      </c>
      <c r="N91" s="601"/>
      <c r="O91" s="601"/>
      <c r="P91" s="601"/>
      <c r="Q91" s="601"/>
      <c r="R91" s="601"/>
      <c r="S91" s="601"/>
      <c r="T91" s="601"/>
      <c r="U91" s="601"/>
      <c r="V91" s="601"/>
      <c r="W91" s="601"/>
      <c r="X91" s="601"/>
      <c r="Y91" s="601"/>
      <c r="Z91" s="601"/>
      <c r="AA91" s="601"/>
      <c r="AB91" s="601"/>
      <c r="AC91" s="601"/>
      <c r="AD91" s="601"/>
      <c r="AE91" s="601"/>
    </row>
    <row r="92" spans="1:31" ht="28.5" customHeight="1" thickBot="1">
      <c r="A92" s="619"/>
      <c r="B92" s="637"/>
      <c r="C92" s="1232" t="s">
        <v>482</v>
      </c>
      <c r="D92" s="1157"/>
      <c r="E92" s="1194"/>
      <c r="F92" s="540">
        <v>0</v>
      </c>
      <c r="G92" s="540">
        <v>5.8869999999999996</v>
      </c>
      <c r="H92" s="618">
        <v>0</v>
      </c>
      <c r="I92" s="543">
        <v>5.8869999999999996</v>
      </c>
      <c r="J92" s="540">
        <v>0</v>
      </c>
      <c r="K92" s="540">
        <v>2.9180000000000001</v>
      </c>
      <c r="L92" s="618">
        <v>0</v>
      </c>
      <c r="M92" s="543">
        <v>2.9180000000000001</v>
      </c>
      <c r="N92" s="601"/>
      <c r="O92" s="601"/>
      <c r="P92" s="601"/>
      <c r="Q92" s="601"/>
      <c r="R92" s="601"/>
      <c r="S92" s="601"/>
      <c r="T92" s="601"/>
      <c r="U92" s="601"/>
      <c r="V92" s="601"/>
      <c r="W92" s="601"/>
      <c r="X92" s="601"/>
      <c r="Y92" s="601"/>
      <c r="Z92" s="601"/>
      <c r="AA92" s="601"/>
      <c r="AB92" s="601"/>
      <c r="AC92" s="601"/>
      <c r="AD92" s="601"/>
      <c r="AE92" s="601"/>
    </row>
    <row r="93" spans="1:31" ht="13.5" hidden="1" customHeight="1">
      <c r="A93" s="551" t="s">
        <v>483</v>
      </c>
      <c r="B93" s="561"/>
      <c r="C93" s="1167" t="s">
        <v>484</v>
      </c>
      <c r="D93" s="1154"/>
      <c r="E93" s="1233"/>
      <c r="F93" s="540">
        <v>0</v>
      </c>
      <c r="G93" s="540">
        <v>0</v>
      </c>
      <c r="H93" s="618">
        <v>0</v>
      </c>
      <c r="I93" s="565">
        <v>0</v>
      </c>
      <c r="J93" s="540">
        <v>0</v>
      </c>
      <c r="K93" s="540">
        <v>0</v>
      </c>
      <c r="L93" s="618">
        <v>0</v>
      </c>
      <c r="M93" s="565">
        <v>0</v>
      </c>
      <c r="N93" s="601"/>
      <c r="O93" s="601"/>
      <c r="P93" s="601"/>
      <c r="Q93" s="601"/>
      <c r="R93" s="601"/>
      <c r="S93" s="601"/>
      <c r="T93" s="601"/>
      <c r="U93" s="601"/>
      <c r="V93" s="601"/>
      <c r="W93" s="601"/>
      <c r="X93" s="601"/>
      <c r="Y93" s="601"/>
      <c r="Z93" s="601"/>
      <c r="AA93" s="601"/>
      <c r="AB93" s="601"/>
      <c r="AC93" s="601"/>
      <c r="AD93" s="601"/>
      <c r="AE93" s="601"/>
    </row>
    <row r="94" spans="1:31" ht="27" customHeight="1" thickBot="1">
      <c r="A94" s="600"/>
      <c r="B94" s="1226" t="s">
        <v>645</v>
      </c>
      <c r="C94" s="1227"/>
      <c r="D94" s="1227"/>
      <c r="E94" s="1228"/>
      <c r="F94" s="638">
        <v>0</v>
      </c>
      <c r="G94" s="534">
        <v>183.52</v>
      </c>
      <c r="H94" s="535">
        <v>0</v>
      </c>
      <c r="I94" s="612">
        <v>183.52</v>
      </c>
      <c r="J94" s="638">
        <v>0</v>
      </c>
      <c r="K94" s="534">
        <v>184.51499999999999</v>
      </c>
      <c r="L94" s="535">
        <v>0</v>
      </c>
      <c r="M94" s="612">
        <v>184.51499999999999</v>
      </c>
      <c r="N94" s="601"/>
      <c r="O94" s="601"/>
      <c r="P94" s="601"/>
      <c r="Q94" s="601"/>
      <c r="R94" s="601"/>
      <c r="S94" s="601"/>
      <c r="T94" s="601"/>
      <c r="U94" s="601"/>
      <c r="V94" s="601"/>
      <c r="W94" s="601"/>
      <c r="X94" s="601"/>
      <c r="Y94" s="601"/>
      <c r="Z94" s="601"/>
      <c r="AA94" s="601"/>
      <c r="AB94" s="601"/>
      <c r="AC94" s="601"/>
      <c r="AD94" s="601"/>
      <c r="AE94" s="601"/>
    </row>
    <row r="95" spans="1:31" ht="25.5" hidden="1" customHeight="1">
      <c r="A95" s="551"/>
      <c r="B95" s="578"/>
      <c r="C95" s="1224" t="s">
        <v>485</v>
      </c>
      <c r="D95" s="1224"/>
      <c r="E95" s="1224"/>
      <c r="F95" s="567">
        <v>0</v>
      </c>
      <c r="G95" s="540">
        <v>0</v>
      </c>
      <c r="H95" s="618">
        <v>0</v>
      </c>
      <c r="I95" s="565">
        <v>0</v>
      </c>
      <c r="J95" s="567">
        <v>0</v>
      </c>
      <c r="K95" s="540">
        <v>0</v>
      </c>
      <c r="L95" s="618">
        <v>0</v>
      </c>
      <c r="M95" s="565">
        <v>0</v>
      </c>
      <c r="N95" s="601"/>
      <c r="O95" s="601"/>
      <c r="P95" s="601"/>
      <c r="Q95" s="601"/>
      <c r="R95" s="601"/>
      <c r="S95" s="601"/>
      <c r="T95" s="601"/>
      <c r="U95" s="601"/>
      <c r="V95" s="601"/>
      <c r="W95" s="601"/>
      <c r="X95" s="601"/>
      <c r="Y95" s="601"/>
      <c r="Z95" s="601"/>
      <c r="AA95" s="601"/>
      <c r="AB95" s="601"/>
      <c r="AC95" s="601"/>
      <c r="AD95" s="601"/>
      <c r="AE95" s="601"/>
    </row>
    <row r="96" spans="1:31" ht="29.25" customHeight="1" thickBot="1">
      <c r="A96" s="551"/>
      <c r="B96" s="561"/>
      <c r="C96" s="1223" t="s">
        <v>646</v>
      </c>
      <c r="D96" s="1223"/>
      <c r="E96" s="1223"/>
      <c r="F96" s="610">
        <v>0</v>
      </c>
      <c r="G96" s="314">
        <v>183.52</v>
      </c>
      <c r="H96" s="605">
        <v>0</v>
      </c>
      <c r="I96" s="612">
        <v>183.52</v>
      </c>
      <c r="J96" s="610">
        <v>0</v>
      </c>
      <c r="K96" s="314">
        <v>184.51499999999999</v>
      </c>
      <c r="L96" s="605">
        <v>0</v>
      </c>
      <c r="M96" s="612">
        <v>184.51499999999999</v>
      </c>
      <c r="N96" s="601"/>
      <c r="O96" s="601"/>
      <c r="P96" s="601"/>
      <c r="Q96" s="601"/>
      <c r="R96" s="601"/>
      <c r="S96" s="601"/>
      <c r="T96" s="601"/>
      <c r="U96" s="601"/>
      <c r="V96" s="601"/>
      <c r="W96" s="601"/>
      <c r="X96" s="601"/>
      <c r="Y96" s="601"/>
      <c r="Z96" s="601"/>
      <c r="AA96" s="601"/>
      <c r="AB96" s="601"/>
      <c r="AC96" s="601"/>
      <c r="AD96" s="601"/>
      <c r="AE96" s="601"/>
    </row>
    <row r="97" spans="1:31" ht="31.5" hidden="1" customHeight="1">
      <c r="A97" s="551" t="s">
        <v>486</v>
      </c>
      <c r="B97" s="561"/>
      <c r="C97" s="1170" t="s">
        <v>487</v>
      </c>
      <c r="D97" s="1170"/>
      <c r="E97" s="1225"/>
      <c r="F97" s="314">
        <v>0</v>
      </c>
      <c r="G97" s="314">
        <v>0</v>
      </c>
      <c r="H97" s="605">
        <v>0</v>
      </c>
      <c r="I97" s="565">
        <v>0</v>
      </c>
      <c r="J97" s="314">
        <v>0</v>
      </c>
      <c r="K97" s="314">
        <v>0</v>
      </c>
      <c r="L97" s="605">
        <v>0</v>
      </c>
      <c r="M97" s="565">
        <v>0</v>
      </c>
      <c r="N97" s="601"/>
      <c r="O97" s="601"/>
      <c r="P97" s="601"/>
      <c r="Q97" s="601"/>
      <c r="R97" s="601"/>
      <c r="S97" s="601"/>
      <c r="T97" s="601"/>
      <c r="U97" s="601"/>
      <c r="V97" s="601"/>
      <c r="W97" s="601"/>
      <c r="X97" s="601"/>
      <c r="Y97" s="601"/>
      <c r="Z97" s="601"/>
      <c r="AA97" s="601"/>
      <c r="AB97" s="601"/>
      <c r="AC97" s="601"/>
      <c r="AD97" s="601"/>
      <c r="AE97" s="601"/>
    </row>
    <row r="98" spans="1:31" ht="27.75" customHeight="1" thickBot="1">
      <c r="A98" s="600"/>
      <c r="B98" s="1226" t="s">
        <v>51</v>
      </c>
      <c r="C98" s="1227"/>
      <c r="D98" s="1227"/>
      <c r="E98" s="1228"/>
      <c r="F98" s="534">
        <v>4467.8919999999998</v>
      </c>
      <c r="G98" s="607">
        <v>1223.4649999999999</v>
      </c>
      <c r="H98" s="608">
        <v>0</v>
      </c>
      <c r="I98" s="536">
        <v>5691.357</v>
      </c>
      <c r="J98" s="534">
        <v>4644.4440000000004</v>
      </c>
      <c r="K98" s="607">
        <v>2203.306</v>
      </c>
      <c r="L98" s="608">
        <v>116.258</v>
      </c>
      <c r="M98" s="536">
        <v>6964.0079999999998</v>
      </c>
      <c r="N98" s="601"/>
      <c r="O98" s="601"/>
      <c r="P98" s="601"/>
      <c r="Q98" s="601"/>
      <c r="R98" s="601"/>
      <c r="S98" s="601"/>
      <c r="T98" s="601"/>
      <c r="U98" s="601"/>
      <c r="V98" s="601"/>
      <c r="W98" s="601"/>
      <c r="X98" s="601"/>
      <c r="Y98" s="601"/>
      <c r="Z98" s="601"/>
      <c r="AA98" s="601"/>
      <c r="AB98" s="601"/>
      <c r="AC98" s="601"/>
      <c r="AD98" s="601"/>
      <c r="AE98" s="601"/>
    </row>
    <row r="99" spans="1:31" ht="25.5" customHeight="1">
      <c r="A99" s="639"/>
      <c r="B99" s="561"/>
      <c r="C99" s="1229" t="s">
        <v>488</v>
      </c>
      <c r="D99" s="1229"/>
      <c r="E99" s="1229"/>
      <c r="F99" s="540">
        <v>0</v>
      </c>
      <c r="G99" s="610">
        <v>0</v>
      </c>
      <c r="H99" s="630">
        <v>0</v>
      </c>
      <c r="I99" s="542">
        <v>0</v>
      </c>
      <c r="J99" s="540">
        <v>0</v>
      </c>
      <c r="K99" s="610">
        <v>0</v>
      </c>
      <c r="L99" s="630">
        <v>24</v>
      </c>
      <c r="M99" s="542">
        <v>24</v>
      </c>
      <c r="N99" s="601"/>
      <c r="O99" s="601"/>
      <c r="P99" s="601"/>
      <c r="Q99" s="601"/>
      <c r="R99" s="601"/>
      <c r="S99" s="601"/>
      <c r="T99" s="601"/>
      <c r="U99" s="601"/>
      <c r="V99" s="601"/>
      <c r="W99" s="601"/>
      <c r="X99" s="601"/>
      <c r="Y99" s="601"/>
      <c r="Z99" s="601"/>
      <c r="AA99" s="601"/>
      <c r="AB99" s="601"/>
      <c r="AC99" s="601"/>
      <c r="AD99" s="601"/>
      <c r="AE99" s="601"/>
    </row>
    <row r="100" spans="1:31" ht="25.5" customHeight="1">
      <c r="A100" s="639"/>
      <c r="B100" s="561"/>
      <c r="C100" s="1222" t="s">
        <v>489</v>
      </c>
      <c r="D100" s="1222"/>
      <c r="E100" s="1222"/>
      <c r="F100" s="314">
        <v>4360.5990000000002</v>
      </c>
      <c r="G100" s="314">
        <v>1223.4649999999999</v>
      </c>
      <c r="H100" s="605">
        <v>0</v>
      </c>
      <c r="I100" s="543">
        <v>5584.0640000000003</v>
      </c>
      <c r="J100" s="314">
        <v>4553.4660000000003</v>
      </c>
      <c r="K100" s="314">
        <v>2152.674</v>
      </c>
      <c r="L100" s="605">
        <v>92.257999999999996</v>
      </c>
      <c r="M100" s="543">
        <v>6798.3980000000001</v>
      </c>
      <c r="N100" s="601"/>
      <c r="O100" s="601"/>
      <c r="P100" s="601"/>
      <c r="Q100" s="601"/>
      <c r="R100" s="601"/>
      <c r="S100" s="601"/>
      <c r="T100" s="601"/>
      <c r="U100" s="601"/>
      <c r="V100" s="601"/>
      <c r="W100" s="601"/>
      <c r="X100" s="601"/>
      <c r="Y100" s="601"/>
      <c r="Z100" s="601"/>
      <c r="AA100" s="601"/>
      <c r="AB100" s="601"/>
      <c r="AC100" s="601"/>
      <c r="AD100" s="601"/>
      <c r="AE100" s="601"/>
    </row>
    <row r="101" spans="1:31" ht="25.5" hidden="1" customHeight="1">
      <c r="A101" s="639"/>
      <c r="B101" s="561"/>
      <c r="C101" s="1170" t="s">
        <v>490</v>
      </c>
      <c r="D101" s="1170"/>
      <c r="E101" s="1170"/>
      <c r="F101" s="314">
        <v>0</v>
      </c>
      <c r="G101" s="314">
        <v>0</v>
      </c>
      <c r="H101" s="605">
        <v>0</v>
      </c>
      <c r="I101" s="543">
        <v>0</v>
      </c>
      <c r="J101" s="314">
        <v>0</v>
      </c>
      <c r="K101" s="314">
        <v>0</v>
      </c>
      <c r="L101" s="605">
        <v>0</v>
      </c>
      <c r="M101" s="543">
        <v>0</v>
      </c>
      <c r="N101" s="601"/>
      <c r="O101" s="601"/>
      <c r="P101" s="601"/>
      <c r="Q101" s="601"/>
      <c r="R101" s="601"/>
      <c r="S101" s="601"/>
      <c r="T101" s="601"/>
      <c r="U101" s="601"/>
      <c r="V101" s="601"/>
      <c r="W101" s="601"/>
      <c r="X101" s="601"/>
      <c r="Y101" s="601"/>
      <c r="Z101" s="601"/>
      <c r="AA101" s="601"/>
      <c r="AB101" s="601"/>
      <c r="AC101" s="601"/>
      <c r="AD101" s="601"/>
      <c r="AE101" s="601"/>
    </row>
    <row r="102" spans="1:31" ht="25.5" customHeight="1" thickBot="1">
      <c r="A102" s="639"/>
      <c r="B102" s="561"/>
      <c r="C102" s="1215" t="s">
        <v>491</v>
      </c>
      <c r="D102" s="1215"/>
      <c r="E102" s="1215"/>
      <c r="F102" s="314">
        <v>107.29300000000001</v>
      </c>
      <c r="G102" s="314">
        <v>0</v>
      </c>
      <c r="H102" s="605">
        <v>0</v>
      </c>
      <c r="I102" s="565">
        <v>107.29300000000001</v>
      </c>
      <c r="J102" s="314">
        <v>90.977999999999994</v>
      </c>
      <c r="K102" s="314">
        <v>50.631999999999998</v>
      </c>
      <c r="L102" s="605">
        <v>0</v>
      </c>
      <c r="M102" s="565">
        <v>141.61000000000001</v>
      </c>
      <c r="N102" s="601"/>
      <c r="O102" s="601"/>
      <c r="P102" s="601"/>
      <c r="Q102" s="601"/>
      <c r="R102" s="601"/>
      <c r="S102" s="601"/>
      <c r="T102" s="601"/>
      <c r="U102" s="601"/>
      <c r="V102" s="601"/>
      <c r="W102" s="601"/>
      <c r="X102" s="601"/>
      <c r="Y102" s="601"/>
      <c r="Z102" s="601"/>
      <c r="AA102" s="601"/>
      <c r="AB102" s="601"/>
      <c r="AC102" s="601"/>
      <c r="AD102" s="601"/>
      <c r="AE102" s="601"/>
    </row>
    <row r="103" spans="1:31" ht="25.5" customHeight="1" thickBot="1">
      <c r="A103" s="600"/>
      <c r="B103" s="1188" t="s">
        <v>52</v>
      </c>
      <c r="C103" s="1220"/>
      <c r="D103" s="1220"/>
      <c r="E103" s="1220"/>
      <c r="F103" s="534">
        <v>961.73199999999997</v>
      </c>
      <c r="G103" s="607">
        <v>548.14320599999996</v>
      </c>
      <c r="H103" s="535">
        <v>61.119949999999996</v>
      </c>
      <c r="I103" s="536">
        <v>1570.995156</v>
      </c>
      <c r="J103" s="534">
        <v>994.04100000000005</v>
      </c>
      <c r="K103" s="607">
        <v>535.86126000000002</v>
      </c>
      <c r="L103" s="535">
        <v>70.010000000000005</v>
      </c>
      <c r="M103" s="536">
        <v>1599.9122600000001</v>
      </c>
      <c r="N103" s="601"/>
      <c r="O103" s="601"/>
      <c r="P103" s="601"/>
      <c r="Q103" s="601"/>
      <c r="R103" s="601"/>
      <c r="S103" s="601"/>
      <c r="T103" s="601"/>
      <c r="U103" s="601"/>
      <c r="V103" s="601"/>
      <c r="W103" s="601"/>
      <c r="X103" s="601"/>
      <c r="Y103" s="601"/>
      <c r="Z103" s="601"/>
      <c r="AA103" s="601"/>
      <c r="AB103" s="601"/>
      <c r="AC103" s="601"/>
      <c r="AD103" s="601"/>
      <c r="AE103" s="601"/>
    </row>
    <row r="104" spans="1:31" ht="25.5" customHeight="1">
      <c r="A104" s="551"/>
      <c r="B104" s="561"/>
      <c r="C104" s="1223" t="s">
        <v>492</v>
      </c>
      <c r="D104" s="1223"/>
      <c r="E104" s="1223"/>
      <c r="F104" s="540">
        <v>26.181999999999999</v>
      </c>
      <c r="G104" s="610">
        <v>52.689</v>
      </c>
      <c r="H104" s="618">
        <v>10.61599</v>
      </c>
      <c r="I104" s="612">
        <v>89.486990000000006</v>
      </c>
      <c r="J104" s="540">
        <v>30.309000000000001</v>
      </c>
      <c r="K104" s="610">
        <v>86.126000000000005</v>
      </c>
      <c r="L104" s="618">
        <v>3.7999999999999999E-2</v>
      </c>
      <c r="M104" s="612">
        <v>116.473</v>
      </c>
      <c r="N104" s="601"/>
      <c r="O104" s="601"/>
      <c r="P104" s="601"/>
      <c r="Q104" s="601"/>
      <c r="R104" s="601"/>
      <c r="S104" s="601"/>
      <c r="T104" s="601"/>
      <c r="U104" s="601"/>
      <c r="V104" s="601"/>
      <c r="W104" s="601"/>
      <c r="X104" s="601"/>
      <c r="Y104" s="601"/>
      <c r="Z104" s="601"/>
      <c r="AA104" s="601"/>
      <c r="AB104" s="601"/>
      <c r="AC104" s="601"/>
      <c r="AD104" s="601"/>
      <c r="AE104" s="601"/>
    </row>
    <row r="105" spans="1:31" ht="27.75" customHeight="1">
      <c r="A105" s="551"/>
      <c r="B105" s="561"/>
      <c r="C105" s="1215" t="s">
        <v>493</v>
      </c>
      <c r="D105" s="1215"/>
      <c r="E105" s="1215"/>
      <c r="F105" s="314">
        <v>10.164</v>
      </c>
      <c r="G105" s="314">
        <v>53.506101000000001</v>
      </c>
      <c r="H105" s="605">
        <v>0.41095999999999994</v>
      </c>
      <c r="I105" s="543">
        <v>64.081061000000005</v>
      </c>
      <c r="J105" s="314">
        <v>7.6619999999999999</v>
      </c>
      <c r="K105" s="314">
        <v>46.758000000000003</v>
      </c>
      <c r="L105" s="605">
        <v>0.65200000000000002</v>
      </c>
      <c r="M105" s="543">
        <v>55.072000000000003</v>
      </c>
      <c r="N105" s="601"/>
      <c r="O105" s="601"/>
      <c r="P105" s="601"/>
      <c r="Q105" s="601"/>
      <c r="R105" s="601"/>
      <c r="S105" s="601"/>
      <c r="T105" s="601"/>
      <c r="U105" s="601"/>
      <c r="V105" s="601"/>
      <c r="W105" s="601"/>
      <c r="X105" s="601"/>
      <c r="Y105" s="601"/>
      <c r="Z105" s="601"/>
      <c r="AA105" s="601"/>
      <c r="AB105" s="601"/>
      <c r="AC105" s="601"/>
      <c r="AD105" s="601"/>
      <c r="AE105" s="601"/>
    </row>
    <row r="106" spans="1:31" ht="25.5" customHeight="1">
      <c r="A106" s="551"/>
      <c r="B106" s="561"/>
      <c r="C106" s="1215" t="s">
        <v>494</v>
      </c>
      <c r="D106" s="1215"/>
      <c r="E106" s="1215"/>
      <c r="F106" s="314">
        <v>890.35199999999998</v>
      </c>
      <c r="G106" s="314">
        <v>392.251105</v>
      </c>
      <c r="H106" s="605">
        <v>50.093000000000004</v>
      </c>
      <c r="I106" s="543">
        <v>1332.696105</v>
      </c>
      <c r="J106" s="314">
        <v>919.05200000000002</v>
      </c>
      <c r="K106" s="314">
        <v>358.36377000000005</v>
      </c>
      <c r="L106" s="605">
        <v>69.317999999999998</v>
      </c>
      <c r="M106" s="543">
        <v>1346.73377</v>
      </c>
      <c r="N106" s="601"/>
      <c r="O106" s="601"/>
      <c r="P106" s="601"/>
      <c r="Q106" s="601"/>
      <c r="R106" s="601"/>
      <c r="S106" s="601"/>
      <c r="T106" s="601"/>
      <c r="U106" s="601"/>
      <c r="V106" s="601"/>
      <c r="W106" s="601"/>
      <c r="X106" s="601"/>
      <c r="Y106" s="601"/>
      <c r="Z106" s="601"/>
      <c r="AA106" s="601"/>
      <c r="AB106" s="601"/>
      <c r="AC106" s="601"/>
      <c r="AD106" s="601"/>
      <c r="AE106" s="601"/>
    </row>
    <row r="107" spans="1:31" ht="21" customHeight="1">
      <c r="A107" s="551"/>
      <c r="B107" s="561"/>
      <c r="C107" s="1215" t="s">
        <v>495</v>
      </c>
      <c r="D107" s="1215"/>
      <c r="E107" s="1215"/>
      <c r="F107" s="314">
        <v>0</v>
      </c>
      <c r="G107" s="314">
        <v>12.84</v>
      </c>
      <c r="H107" s="605">
        <v>0</v>
      </c>
      <c r="I107" s="543">
        <v>12.84</v>
      </c>
      <c r="J107" s="314">
        <v>0</v>
      </c>
      <c r="K107" s="314">
        <v>10.249000000000001</v>
      </c>
      <c r="L107" s="605">
        <v>0</v>
      </c>
      <c r="M107" s="543">
        <v>10.249000000000001</v>
      </c>
      <c r="N107" s="601"/>
      <c r="O107" s="601"/>
      <c r="P107" s="601"/>
      <c r="Q107" s="601"/>
      <c r="R107" s="601"/>
      <c r="S107" s="601"/>
      <c r="T107" s="601"/>
      <c r="U107" s="601"/>
      <c r="V107" s="601"/>
      <c r="W107" s="601"/>
      <c r="X107" s="601"/>
      <c r="Y107" s="601"/>
      <c r="Z107" s="601"/>
      <c r="AA107" s="601"/>
      <c r="AB107" s="601"/>
      <c r="AC107" s="601"/>
      <c r="AD107" s="601"/>
      <c r="AE107" s="601"/>
    </row>
    <row r="108" spans="1:31" ht="25.5" customHeight="1">
      <c r="A108" s="619"/>
      <c r="B108" s="578"/>
      <c r="C108" s="1215" t="s">
        <v>496</v>
      </c>
      <c r="D108" s="1215"/>
      <c r="E108" s="1215"/>
      <c r="F108" s="540">
        <v>23.08</v>
      </c>
      <c r="G108" s="540">
        <v>36.438000000000002</v>
      </c>
      <c r="H108" s="618">
        <v>0</v>
      </c>
      <c r="I108" s="543">
        <v>59.518000000000001</v>
      </c>
      <c r="J108" s="540">
        <v>26.036000000000001</v>
      </c>
      <c r="K108" s="540">
        <v>34.364490000000004</v>
      </c>
      <c r="L108" s="618">
        <v>2E-3</v>
      </c>
      <c r="M108" s="543">
        <v>60.402490000000007</v>
      </c>
      <c r="N108" s="601"/>
      <c r="O108" s="601"/>
      <c r="P108" s="601"/>
      <c r="Q108" s="601"/>
      <c r="R108" s="601"/>
      <c r="S108" s="601"/>
      <c r="T108" s="601"/>
      <c r="U108" s="601"/>
      <c r="V108" s="601"/>
      <c r="W108" s="601"/>
      <c r="X108" s="601"/>
      <c r="Y108" s="601"/>
      <c r="Z108" s="601"/>
      <c r="AA108" s="601"/>
      <c r="AB108" s="601"/>
      <c r="AC108" s="601"/>
      <c r="AD108" s="601"/>
      <c r="AE108" s="601"/>
    </row>
    <row r="109" spans="1:31" ht="25.5" customHeight="1">
      <c r="A109" s="619"/>
      <c r="B109" s="578"/>
      <c r="C109" s="1215" t="s">
        <v>497</v>
      </c>
      <c r="D109" s="1215"/>
      <c r="E109" s="1215"/>
      <c r="F109" s="540">
        <v>10.252000000000001</v>
      </c>
      <c r="G109" s="540">
        <v>5.0000000000000001E-3</v>
      </c>
      <c r="H109" s="618">
        <v>0</v>
      </c>
      <c r="I109" s="543">
        <v>10.257</v>
      </c>
      <c r="J109" s="540">
        <v>9.1039999999999992</v>
      </c>
      <c r="K109" s="540">
        <v>0</v>
      </c>
      <c r="L109" s="618">
        <v>0</v>
      </c>
      <c r="M109" s="543">
        <v>9.1039999999999992</v>
      </c>
      <c r="N109" s="601"/>
      <c r="O109" s="601"/>
      <c r="P109" s="601"/>
      <c r="Q109" s="601"/>
      <c r="R109" s="601"/>
      <c r="S109" s="601"/>
      <c r="T109" s="601"/>
      <c r="U109" s="601"/>
      <c r="V109" s="601"/>
      <c r="W109" s="601"/>
      <c r="X109" s="601"/>
      <c r="Y109" s="601"/>
      <c r="Z109" s="601"/>
      <c r="AA109" s="601"/>
      <c r="AB109" s="601"/>
      <c r="AC109" s="601"/>
      <c r="AD109" s="601"/>
      <c r="AE109" s="601"/>
    </row>
    <row r="110" spans="1:31" ht="25.5" customHeight="1" thickBot="1">
      <c r="A110" s="619"/>
      <c r="B110" s="578"/>
      <c r="C110" s="1215" t="s">
        <v>498</v>
      </c>
      <c r="D110" s="1215"/>
      <c r="E110" s="1215"/>
      <c r="F110" s="540">
        <v>1.702</v>
      </c>
      <c r="G110" s="540">
        <v>0.41399999999999998</v>
      </c>
      <c r="H110" s="618">
        <v>0</v>
      </c>
      <c r="I110" s="565">
        <v>2.1160000000000001</v>
      </c>
      <c r="J110" s="540">
        <v>1.8779999999999999</v>
      </c>
      <c r="K110" s="540">
        <v>0</v>
      </c>
      <c r="L110" s="618">
        <v>0</v>
      </c>
      <c r="M110" s="565">
        <v>1.8779999999999999</v>
      </c>
      <c r="N110" s="601"/>
      <c r="O110" s="601"/>
      <c r="P110" s="601"/>
      <c r="Q110" s="601"/>
      <c r="R110" s="601"/>
      <c r="S110" s="601"/>
      <c r="T110" s="601"/>
      <c r="U110" s="601"/>
      <c r="V110" s="601"/>
      <c r="W110" s="601"/>
      <c r="X110" s="601"/>
      <c r="Y110" s="601"/>
      <c r="Z110" s="601"/>
      <c r="AA110" s="601"/>
      <c r="AB110" s="601"/>
      <c r="AC110" s="601"/>
      <c r="AD110" s="601"/>
      <c r="AE110" s="601"/>
    </row>
    <row r="111" spans="1:31" ht="25.5" customHeight="1" thickBot="1">
      <c r="A111" s="600"/>
      <c r="B111" s="1211" t="s">
        <v>53</v>
      </c>
      <c r="C111" s="1212"/>
      <c r="D111" s="1212"/>
      <c r="E111" s="1213"/>
      <c r="F111" s="607">
        <v>1402.289</v>
      </c>
      <c r="G111" s="607">
        <v>609.54817199999934</v>
      </c>
      <c r="H111" s="608">
        <v>93.494220000000297</v>
      </c>
      <c r="I111" s="536">
        <v>2105.3313919999996</v>
      </c>
      <c r="J111" s="607">
        <v>1763.5219999999999</v>
      </c>
      <c r="K111" s="607">
        <v>784.42147999999906</v>
      </c>
      <c r="L111" s="608">
        <v>150.352</v>
      </c>
      <c r="M111" s="536">
        <v>2698.2954799999989</v>
      </c>
      <c r="N111" s="601"/>
      <c r="O111" s="601"/>
      <c r="P111" s="601"/>
      <c r="Q111" s="601"/>
      <c r="R111" s="601"/>
      <c r="S111" s="601"/>
      <c r="T111" s="601"/>
      <c r="U111" s="601"/>
      <c r="V111" s="601"/>
      <c r="W111" s="601"/>
      <c r="X111" s="601"/>
      <c r="Y111" s="601"/>
      <c r="Z111" s="601"/>
      <c r="AA111" s="601"/>
      <c r="AB111" s="601"/>
      <c r="AC111" s="601"/>
      <c r="AD111" s="601"/>
      <c r="AE111" s="601"/>
    </row>
    <row r="112" spans="1:31" ht="25.5" customHeight="1">
      <c r="A112" s="551"/>
      <c r="B112" s="578"/>
      <c r="C112" s="1222" t="s">
        <v>499</v>
      </c>
      <c r="D112" s="1222"/>
      <c r="E112" s="1222"/>
      <c r="F112" s="610">
        <v>4.75</v>
      </c>
      <c r="G112" s="610">
        <v>5.4836270000000003</v>
      </c>
      <c r="H112" s="630">
        <v>4.5957299999999996</v>
      </c>
      <c r="I112" s="612">
        <v>14.829357</v>
      </c>
      <c r="J112" s="610">
        <v>4.452</v>
      </c>
      <c r="K112" s="610">
        <v>9.8331300000000006</v>
      </c>
      <c r="L112" s="630">
        <v>0.26500000000000001</v>
      </c>
      <c r="M112" s="612">
        <v>14.550130000000001</v>
      </c>
      <c r="N112" s="601"/>
      <c r="O112" s="601"/>
      <c r="P112" s="601"/>
      <c r="Q112" s="601"/>
      <c r="R112" s="601"/>
      <c r="S112" s="601"/>
      <c r="T112" s="601"/>
      <c r="U112" s="601"/>
      <c r="V112" s="601"/>
      <c r="W112" s="601"/>
      <c r="X112" s="601"/>
      <c r="Y112" s="601"/>
      <c r="Z112" s="601"/>
      <c r="AA112" s="601"/>
      <c r="AB112" s="601"/>
      <c r="AC112" s="601"/>
      <c r="AD112" s="601"/>
      <c r="AE112" s="601"/>
    </row>
    <row r="113" spans="1:54" ht="25.5" customHeight="1">
      <c r="A113" s="551"/>
      <c r="B113" s="561"/>
      <c r="C113" s="1215" t="s">
        <v>647</v>
      </c>
      <c r="D113" s="1215"/>
      <c r="E113" s="1215"/>
      <c r="F113" s="314">
        <v>557.69399999999996</v>
      </c>
      <c r="G113" s="314">
        <v>281.05098099999935</v>
      </c>
      <c r="H113" s="605">
        <v>53.950520000000289</v>
      </c>
      <c r="I113" s="543">
        <v>892.69550099999958</v>
      </c>
      <c r="J113" s="314">
        <v>742.38699999999994</v>
      </c>
      <c r="K113" s="314">
        <v>530.60166999999899</v>
      </c>
      <c r="L113" s="605">
        <v>74.137</v>
      </c>
      <c r="M113" s="543">
        <v>1347.125669999999</v>
      </c>
      <c r="N113" s="601"/>
      <c r="O113" s="601"/>
      <c r="P113" s="601"/>
      <c r="Q113" s="601"/>
      <c r="R113" s="601"/>
      <c r="S113" s="601"/>
      <c r="T113" s="601"/>
      <c r="U113" s="601"/>
      <c r="V113" s="601"/>
      <c r="W113" s="601"/>
      <c r="X113" s="601"/>
      <c r="Y113" s="601"/>
      <c r="Z113" s="601"/>
      <c r="AA113" s="601"/>
      <c r="AB113" s="601"/>
      <c r="AC113" s="601"/>
      <c r="AD113" s="601"/>
      <c r="AE113" s="601"/>
    </row>
    <row r="114" spans="1:54" ht="25.5" hidden="1" customHeight="1">
      <c r="A114" s="551"/>
      <c r="B114" s="640"/>
      <c r="C114" s="1195" t="s">
        <v>500</v>
      </c>
      <c r="D114" s="1195"/>
      <c r="E114" s="1195"/>
      <c r="F114" s="314">
        <v>0</v>
      </c>
      <c r="G114" s="314">
        <v>0</v>
      </c>
      <c r="H114" s="605">
        <v>0</v>
      </c>
      <c r="I114" s="543">
        <v>0</v>
      </c>
      <c r="J114" s="314">
        <v>0</v>
      </c>
      <c r="K114" s="314">
        <v>0</v>
      </c>
      <c r="L114" s="605">
        <v>0</v>
      </c>
      <c r="M114" s="543">
        <v>0</v>
      </c>
      <c r="N114" s="601"/>
      <c r="O114" s="601"/>
      <c r="P114" s="601"/>
      <c r="Q114" s="601"/>
      <c r="R114" s="601"/>
      <c r="S114" s="601"/>
      <c r="T114" s="601"/>
      <c r="U114" s="601"/>
      <c r="V114" s="601"/>
      <c r="W114" s="601"/>
      <c r="X114" s="601"/>
      <c r="Y114" s="601"/>
      <c r="Z114" s="601"/>
      <c r="AA114" s="601"/>
      <c r="AB114" s="601"/>
      <c r="AC114" s="601"/>
      <c r="AD114" s="601"/>
      <c r="AE114" s="601"/>
    </row>
    <row r="115" spans="1:54" ht="25.5" customHeight="1" thickBot="1">
      <c r="A115" s="619"/>
      <c r="B115" s="578"/>
      <c r="C115" s="1215" t="s">
        <v>501</v>
      </c>
      <c r="D115" s="1215"/>
      <c r="E115" s="1215"/>
      <c r="F115" s="540">
        <v>839.84500000000003</v>
      </c>
      <c r="G115" s="540">
        <v>323.01356400000003</v>
      </c>
      <c r="H115" s="618">
        <v>34.947969999999998</v>
      </c>
      <c r="I115" s="547">
        <v>1197.8065340000001</v>
      </c>
      <c r="J115" s="540">
        <v>1016.683</v>
      </c>
      <c r="K115" s="540">
        <v>243.98668000000004</v>
      </c>
      <c r="L115" s="618">
        <v>75.95</v>
      </c>
      <c r="M115" s="547">
        <v>1336.61968</v>
      </c>
      <c r="N115" s="601"/>
      <c r="O115" s="601"/>
      <c r="P115" s="601"/>
      <c r="Q115" s="601"/>
      <c r="R115" s="601"/>
      <c r="S115" s="601"/>
      <c r="T115" s="601"/>
      <c r="U115" s="601"/>
      <c r="V115" s="601"/>
      <c r="W115" s="601"/>
      <c r="X115" s="601"/>
      <c r="Y115" s="601"/>
      <c r="Z115" s="601"/>
      <c r="AA115" s="601"/>
      <c r="AB115" s="601"/>
      <c r="AC115" s="601"/>
      <c r="AD115" s="601"/>
      <c r="AE115" s="601"/>
    </row>
    <row r="116" spans="1:54" ht="25.5" customHeight="1" thickBot="1">
      <c r="A116" s="600"/>
      <c r="B116" s="1188" t="s">
        <v>54</v>
      </c>
      <c r="C116" s="1220"/>
      <c r="D116" s="1220"/>
      <c r="E116" s="1220"/>
      <c r="F116" s="534">
        <v>641.226</v>
      </c>
      <c r="G116" s="534">
        <v>109.39036</v>
      </c>
      <c r="H116" s="608">
        <v>9.315290000000001</v>
      </c>
      <c r="I116" s="641">
        <v>759.93164999999999</v>
      </c>
      <c r="J116" s="534">
        <v>554.53300000000002</v>
      </c>
      <c r="K116" s="534">
        <v>100.65221</v>
      </c>
      <c r="L116" s="608">
        <v>6.2610000000000001</v>
      </c>
      <c r="M116" s="641">
        <v>661.44620999999995</v>
      </c>
      <c r="N116" s="601"/>
      <c r="O116" s="601"/>
      <c r="P116" s="601"/>
      <c r="Q116" s="601"/>
      <c r="R116" s="601"/>
      <c r="S116" s="601"/>
      <c r="T116" s="601"/>
      <c r="U116" s="601"/>
      <c r="V116" s="601"/>
      <c r="W116" s="601"/>
      <c r="X116" s="601"/>
      <c r="Y116" s="601"/>
      <c r="Z116" s="601"/>
      <c r="AA116" s="601"/>
      <c r="AB116" s="601"/>
      <c r="AC116" s="601"/>
      <c r="AD116" s="601"/>
      <c r="AE116" s="601"/>
    </row>
    <row r="117" spans="1:54" ht="25.5" customHeight="1" thickBot="1">
      <c r="A117" s="551"/>
      <c r="B117" s="561"/>
      <c r="C117" s="1221" t="s">
        <v>502</v>
      </c>
      <c r="D117" s="1221"/>
      <c r="E117" s="1221"/>
      <c r="F117" s="540">
        <v>641.226</v>
      </c>
      <c r="G117" s="540">
        <v>109.39036</v>
      </c>
      <c r="H117" s="554">
        <v>9.315290000000001</v>
      </c>
      <c r="I117" s="620">
        <v>759.93164999999999</v>
      </c>
      <c r="J117" s="540">
        <v>554.53300000000002</v>
      </c>
      <c r="K117" s="540">
        <v>100.65221</v>
      </c>
      <c r="L117" s="554">
        <v>6.2610000000000001</v>
      </c>
      <c r="M117" s="620">
        <v>661.44620999999995</v>
      </c>
      <c r="N117" s="601"/>
      <c r="O117" s="601"/>
      <c r="P117" s="601"/>
      <c r="Q117" s="601"/>
      <c r="R117" s="601"/>
      <c r="S117" s="601"/>
      <c r="T117" s="601"/>
      <c r="U117" s="601"/>
      <c r="V117" s="601"/>
      <c r="W117" s="601"/>
      <c r="X117" s="601"/>
      <c r="Y117" s="601"/>
      <c r="Z117" s="601"/>
      <c r="AA117" s="601"/>
      <c r="AB117" s="601"/>
      <c r="AC117" s="601"/>
      <c r="AD117" s="601"/>
      <c r="AE117" s="601"/>
    </row>
    <row r="118" spans="1:54" ht="25.5" customHeight="1" thickBot="1">
      <c r="A118" s="600"/>
      <c r="B118" s="1149" t="s">
        <v>55</v>
      </c>
      <c r="C118" s="1150"/>
      <c r="D118" s="1150"/>
      <c r="E118" s="1150"/>
      <c r="F118" s="534">
        <v>16587.093000000001</v>
      </c>
      <c r="G118" s="534">
        <v>8417.9866019300007</v>
      </c>
      <c r="H118" s="608">
        <v>5604.2558200000003</v>
      </c>
      <c r="I118" s="536">
        <v>30609.335421930002</v>
      </c>
      <c r="J118" s="534">
        <v>18008.109</v>
      </c>
      <c r="K118" s="534">
        <v>10332.621300000001</v>
      </c>
      <c r="L118" s="608">
        <v>3915.08</v>
      </c>
      <c r="M118" s="536">
        <v>32255.810300000001</v>
      </c>
      <c r="N118" s="601"/>
      <c r="O118" s="601"/>
      <c r="P118" s="601"/>
      <c r="Q118" s="601"/>
      <c r="R118" s="601"/>
      <c r="S118" s="601"/>
      <c r="T118" s="601"/>
      <c r="U118" s="601"/>
      <c r="V118" s="601"/>
      <c r="W118" s="601"/>
      <c r="X118" s="601"/>
      <c r="Y118" s="601"/>
      <c r="Z118" s="601"/>
      <c r="AA118" s="601"/>
      <c r="AB118" s="601"/>
      <c r="AC118" s="601"/>
      <c r="AD118" s="601"/>
      <c r="AE118" s="601"/>
    </row>
    <row r="119" spans="1:54" ht="25.5" customHeight="1">
      <c r="A119" s="551"/>
      <c r="B119" s="578"/>
      <c r="C119" s="1222" t="s">
        <v>503</v>
      </c>
      <c r="D119" s="1222"/>
      <c r="E119" s="1222"/>
      <c r="F119" s="540">
        <v>8746.6409999999996</v>
      </c>
      <c r="G119" s="540">
        <v>7057.8098839999993</v>
      </c>
      <c r="H119" s="630">
        <v>5491.0023900000006</v>
      </c>
      <c r="I119" s="612">
        <v>21295.453274</v>
      </c>
      <c r="J119" s="540">
        <v>8762.9549999999999</v>
      </c>
      <c r="K119" s="540">
        <v>8877.4678799999983</v>
      </c>
      <c r="L119" s="630">
        <v>4733.9170000000004</v>
      </c>
      <c r="M119" s="612">
        <v>22374.33988</v>
      </c>
      <c r="N119" s="601"/>
      <c r="O119" s="601"/>
      <c r="P119" s="601"/>
      <c r="Q119" s="601"/>
      <c r="R119" s="601"/>
      <c r="S119" s="601"/>
      <c r="T119" s="601"/>
      <c r="U119" s="601"/>
      <c r="V119" s="601"/>
      <c r="W119" s="601"/>
      <c r="X119" s="601"/>
      <c r="Y119" s="601"/>
      <c r="Z119" s="601"/>
      <c r="AA119" s="601"/>
      <c r="AB119" s="601"/>
      <c r="AC119" s="601"/>
      <c r="AD119" s="601"/>
      <c r="AE119" s="601"/>
    </row>
    <row r="120" spans="1:54" ht="25.5" customHeight="1">
      <c r="A120" s="551"/>
      <c r="B120" s="561"/>
      <c r="C120" s="1215" t="s">
        <v>196</v>
      </c>
      <c r="D120" s="1215"/>
      <c r="E120" s="1215"/>
      <c r="F120" s="314">
        <v>5092.0609999999997</v>
      </c>
      <c r="G120" s="314">
        <v>1229.923845</v>
      </c>
      <c r="H120" s="605">
        <v>594.29100000000005</v>
      </c>
      <c r="I120" s="543">
        <v>6916.2758450000001</v>
      </c>
      <c r="J120" s="314">
        <v>5925.3530000000001</v>
      </c>
      <c r="K120" s="314">
        <v>1623.91752</v>
      </c>
      <c r="L120" s="605">
        <v>101.246</v>
      </c>
      <c r="M120" s="543">
        <v>7650.5165199999992</v>
      </c>
      <c r="N120" s="601"/>
      <c r="O120" s="601"/>
      <c r="P120" s="601"/>
      <c r="Q120" s="601"/>
      <c r="R120" s="601"/>
      <c r="S120" s="601"/>
      <c r="T120" s="601"/>
      <c r="U120" s="601"/>
      <c r="V120" s="601"/>
      <c r="W120" s="601"/>
      <c r="X120" s="601"/>
      <c r="Y120" s="601"/>
      <c r="Z120" s="601"/>
      <c r="AA120" s="601"/>
      <c r="AB120" s="601"/>
      <c r="AC120" s="601"/>
      <c r="AD120" s="601"/>
      <c r="AE120" s="601"/>
    </row>
    <row r="121" spans="1:54" ht="25.5" customHeight="1">
      <c r="A121" s="551"/>
      <c r="B121" s="561"/>
      <c r="C121" s="1215" t="s">
        <v>648</v>
      </c>
      <c r="D121" s="1215"/>
      <c r="E121" s="1215"/>
      <c r="F121" s="314">
        <v>2692.7820000000002</v>
      </c>
      <c r="G121" s="314">
        <v>815.875</v>
      </c>
      <c r="H121" s="605">
        <v>-217.73500000000001</v>
      </c>
      <c r="I121" s="543">
        <v>3290.922</v>
      </c>
      <c r="J121" s="314">
        <v>3279.4279999999999</v>
      </c>
      <c r="K121" s="314">
        <v>518.90200000000004</v>
      </c>
      <c r="L121" s="605">
        <v>-869.22</v>
      </c>
      <c r="M121" s="543">
        <v>2929.11</v>
      </c>
      <c r="N121" s="601"/>
      <c r="O121" s="601"/>
      <c r="P121" s="601"/>
      <c r="Q121" s="601"/>
      <c r="R121" s="601"/>
      <c r="S121" s="601"/>
      <c r="T121" s="601"/>
      <c r="U121" s="601"/>
      <c r="V121" s="601"/>
      <c r="W121" s="601"/>
      <c r="X121" s="601"/>
      <c r="Y121" s="601"/>
      <c r="Z121" s="601"/>
      <c r="AA121" s="601"/>
      <c r="AB121" s="601"/>
      <c r="AC121" s="601"/>
      <c r="AD121" s="601"/>
      <c r="AE121" s="601"/>
    </row>
    <row r="122" spans="1:54" ht="25.5" customHeight="1">
      <c r="A122" s="639"/>
      <c r="B122" s="561"/>
      <c r="C122" s="1216" t="s">
        <v>197</v>
      </c>
      <c r="D122" s="1216"/>
      <c r="E122" s="1216"/>
      <c r="F122" s="314">
        <v>55.609000000000002</v>
      </c>
      <c r="G122" s="314">
        <v>-0.13400000000000001</v>
      </c>
      <c r="H122" s="605">
        <v>14.37243</v>
      </c>
      <c r="I122" s="543">
        <v>69.847429999999989</v>
      </c>
      <c r="J122" s="314">
        <v>40.372999999999998</v>
      </c>
      <c r="K122" s="314">
        <v>13.055</v>
      </c>
      <c r="L122" s="605">
        <v>29.518999999999998</v>
      </c>
      <c r="M122" s="543">
        <v>82.947000000000003</v>
      </c>
      <c r="N122" s="601"/>
      <c r="O122" s="601"/>
      <c r="P122" s="601"/>
      <c r="Q122" s="601"/>
      <c r="R122" s="601"/>
      <c r="S122" s="601"/>
      <c r="T122" s="601"/>
      <c r="U122" s="601"/>
      <c r="V122" s="601"/>
      <c r="W122" s="601"/>
      <c r="X122" s="601"/>
      <c r="Y122" s="601"/>
      <c r="Z122" s="601"/>
      <c r="AA122" s="601"/>
      <c r="AB122" s="601"/>
      <c r="AC122" s="601"/>
      <c r="AD122" s="601"/>
      <c r="AE122" s="601"/>
    </row>
    <row r="123" spans="1:54" ht="12.75" hidden="1" customHeight="1">
      <c r="A123" s="551"/>
      <c r="B123" s="561"/>
      <c r="C123" s="1167" t="s">
        <v>504</v>
      </c>
      <c r="D123" s="1154"/>
      <c r="E123" s="1155"/>
      <c r="F123" s="314">
        <v>0</v>
      </c>
      <c r="G123" s="314">
        <v>0</v>
      </c>
      <c r="H123" s="605">
        <v>0</v>
      </c>
      <c r="I123" s="543">
        <v>0</v>
      </c>
      <c r="J123" s="314">
        <v>0</v>
      </c>
      <c r="K123" s="314">
        <v>0</v>
      </c>
      <c r="L123" s="605">
        <v>0</v>
      </c>
      <c r="M123" s="543">
        <v>0</v>
      </c>
      <c r="N123" s="601"/>
      <c r="O123" s="601"/>
      <c r="P123" s="601"/>
      <c r="Q123" s="601"/>
      <c r="R123" s="601"/>
      <c r="S123" s="601"/>
      <c r="T123" s="601"/>
      <c r="U123" s="601"/>
      <c r="V123" s="601"/>
      <c r="W123" s="601"/>
      <c r="X123" s="601"/>
      <c r="Y123" s="601"/>
      <c r="Z123" s="601"/>
      <c r="AA123" s="601"/>
      <c r="AB123" s="601"/>
      <c r="AC123" s="601"/>
      <c r="AD123" s="601"/>
      <c r="AE123" s="601"/>
    </row>
    <row r="124" spans="1:54" ht="25.5" customHeight="1" thickBot="1">
      <c r="A124" s="628"/>
      <c r="B124" s="562"/>
      <c r="C124" s="1217" t="s">
        <v>505</v>
      </c>
      <c r="D124" s="1218"/>
      <c r="E124" s="1219"/>
      <c r="F124" s="567">
        <v>0</v>
      </c>
      <c r="G124" s="567">
        <v>-685.4881270699999</v>
      </c>
      <c r="H124" s="616">
        <v>-277.67500000000001</v>
      </c>
      <c r="I124" s="565">
        <v>-963.16312706999997</v>
      </c>
      <c r="J124" s="567">
        <v>0</v>
      </c>
      <c r="K124" s="567">
        <v>-700.72110000000009</v>
      </c>
      <c r="L124" s="616">
        <v>-80.382000000000005</v>
      </c>
      <c r="M124" s="565">
        <v>-781.10310000000004</v>
      </c>
      <c r="N124" s="601"/>
      <c r="O124" s="601"/>
      <c r="P124" s="601"/>
      <c r="Q124" s="601"/>
      <c r="R124" s="601"/>
      <c r="S124" s="601"/>
      <c r="T124" s="601"/>
      <c r="U124" s="601"/>
      <c r="V124" s="601"/>
      <c r="W124" s="601"/>
      <c r="X124" s="601"/>
      <c r="Y124" s="601"/>
      <c r="Z124" s="601"/>
      <c r="AA124" s="601"/>
      <c r="AB124" s="601"/>
      <c r="AC124" s="601"/>
      <c r="AD124" s="601"/>
      <c r="AE124" s="601"/>
    </row>
    <row r="125" spans="1:54" ht="25.5" customHeight="1" thickBot="1">
      <c r="A125" s="636"/>
      <c r="B125" s="1149" t="s">
        <v>506</v>
      </c>
      <c r="C125" s="1150" t="s">
        <v>507</v>
      </c>
      <c r="D125" s="1150"/>
      <c r="E125" s="1150"/>
      <c r="F125" s="534">
        <v>2194.741</v>
      </c>
      <c r="G125" s="534">
        <v>330.64600000000002</v>
      </c>
      <c r="H125" s="592">
        <v>113.43613999999999</v>
      </c>
      <c r="I125" s="536">
        <v>2638.82314</v>
      </c>
      <c r="J125" s="534">
        <v>2688.32</v>
      </c>
      <c r="K125" s="534">
        <v>346.67599999999999</v>
      </c>
      <c r="L125" s="592">
        <v>53.033000000000001</v>
      </c>
      <c r="M125" s="536">
        <v>3088.029</v>
      </c>
      <c r="N125" s="601"/>
      <c r="O125" s="601"/>
      <c r="P125" s="601"/>
      <c r="Q125" s="601"/>
      <c r="R125" s="601"/>
      <c r="S125" s="601"/>
      <c r="T125" s="601"/>
      <c r="U125" s="601"/>
      <c r="V125" s="601"/>
      <c r="W125" s="601"/>
      <c r="X125" s="601"/>
      <c r="Y125" s="601"/>
      <c r="Z125" s="601"/>
      <c r="AA125" s="601"/>
      <c r="AB125" s="601"/>
      <c r="AC125" s="601"/>
      <c r="AD125" s="601"/>
      <c r="AE125" s="601"/>
    </row>
    <row r="126" spans="1:54" ht="25.5" customHeight="1" thickBot="1">
      <c r="A126" s="636"/>
      <c r="B126" s="1149" t="s">
        <v>56</v>
      </c>
      <c r="C126" s="1150"/>
      <c r="D126" s="1150"/>
      <c r="E126" s="1150"/>
      <c r="F126" s="592">
        <v>181398.15299999999</v>
      </c>
      <c r="G126" s="592">
        <v>74062.238437930006</v>
      </c>
      <c r="H126" s="592">
        <v>13082.127710000001</v>
      </c>
      <c r="I126" s="536">
        <v>268542.51914792997</v>
      </c>
      <c r="J126" s="592">
        <v>201608.96900000001</v>
      </c>
      <c r="K126" s="592">
        <v>92155.283990000011</v>
      </c>
      <c r="L126" s="592">
        <v>11525.615</v>
      </c>
      <c r="M126" s="536">
        <v>305289.86799</v>
      </c>
      <c r="N126" s="537"/>
      <c r="O126" s="601"/>
      <c r="P126" s="537"/>
      <c r="Q126" s="537"/>
      <c r="R126" s="537"/>
      <c r="S126" s="537"/>
      <c r="T126" s="537"/>
      <c r="U126" s="537"/>
      <c r="V126" s="537"/>
      <c r="W126" s="537"/>
      <c r="X126" s="537"/>
      <c r="Y126" s="537"/>
      <c r="Z126" s="537"/>
      <c r="AA126" s="537"/>
      <c r="AB126" s="537"/>
      <c r="AC126" s="537"/>
      <c r="AD126" s="537"/>
      <c r="AE126" s="537"/>
      <c r="AF126" s="537"/>
      <c r="AG126" s="537"/>
      <c r="AH126" s="537"/>
      <c r="AI126" s="537"/>
      <c r="AJ126" s="537"/>
      <c r="AK126" s="537"/>
      <c r="AL126" s="537"/>
      <c r="AM126" s="537"/>
      <c r="AN126" s="537"/>
      <c r="AO126" s="537"/>
      <c r="AP126" s="537"/>
      <c r="AQ126" s="537"/>
      <c r="AR126" s="537"/>
      <c r="AS126" s="537"/>
      <c r="AT126" s="537"/>
      <c r="AU126" s="537"/>
      <c r="AV126" s="537"/>
      <c r="AW126" s="537"/>
      <c r="AX126" s="537"/>
      <c r="AY126" s="537"/>
      <c r="AZ126" s="537"/>
      <c r="BA126" s="537"/>
      <c r="BB126" s="537"/>
    </row>
    <row r="127" spans="1:54">
      <c r="B127" s="642"/>
      <c r="C127" s="642"/>
      <c r="D127" s="642"/>
      <c r="E127" s="642"/>
      <c r="F127" s="642"/>
      <c r="G127" s="642"/>
      <c r="H127" s="642"/>
      <c r="I127" s="642"/>
    </row>
    <row r="128" spans="1:54" ht="14.25">
      <c r="A128" s="1214" t="s">
        <v>508</v>
      </c>
      <c r="B128" s="1214"/>
      <c r="C128" s="1214"/>
      <c r="D128" s="1214"/>
      <c r="E128" s="1214"/>
      <c r="F128" s="643"/>
      <c r="G128" s="643"/>
      <c r="H128" s="643"/>
      <c r="I128" s="643"/>
    </row>
    <row r="129" spans="2:9">
      <c r="B129" s="642"/>
      <c r="C129" s="642"/>
      <c r="D129" s="642"/>
      <c r="E129" s="642"/>
      <c r="F129" s="642"/>
      <c r="G129" s="642"/>
      <c r="H129" s="642"/>
      <c r="I129" s="642"/>
    </row>
  </sheetData>
  <mergeCells count="125">
    <mergeCell ref="B3:M3"/>
    <mergeCell ref="L5:M5"/>
    <mergeCell ref="J6:M6"/>
    <mergeCell ref="C19:E19"/>
    <mergeCell ref="D20:E20"/>
    <mergeCell ref="C21:E21"/>
    <mergeCell ref="D22:E22"/>
    <mergeCell ref="D23:E23"/>
    <mergeCell ref="B24:E24"/>
    <mergeCell ref="B14:E14"/>
    <mergeCell ref="C15:E15"/>
    <mergeCell ref="D16:E16"/>
    <mergeCell ref="D17:E17"/>
    <mergeCell ref="C18:E18"/>
    <mergeCell ref="B6:E7"/>
    <mergeCell ref="F6:I6"/>
    <mergeCell ref="B8:E8"/>
    <mergeCell ref="C9:E9"/>
    <mergeCell ref="C10:E10"/>
    <mergeCell ref="C11:E11"/>
    <mergeCell ref="C12:E12"/>
    <mergeCell ref="C13:E13"/>
    <mergeCell ref="C30:E30"/>
    <mergeCell ref="C31:E31"/>
    <mergeCell ref="C32:E32"/>
    <mergeCell ref="B33:E33"/>
    <mergeCell ref="C34:E34"/>
    <mergeCell ref="C25:E25"/>
    <mergeCell ref="C26:E26"/>
    <mergeCell ref="C27:E27"/>
    <mergeCell ref="C28:E28"/>
    <mergeCell ref="C29:E29"/>
    <mergeCell ref="C40:E40"/>
    <mergeCell ref="C41:E41"/>
    <mergeCell ref="C42:E42"/>
    <mergeCell ref="C43:E43"/>
    <mergeCell ref="C44:E44"/>
    <mergeCell ref="C35:E35"/>
    <mergeCell ref="C36:E36"/>
    <mergeCell ref="C37:E37"/>
    <mergeCell ref="C38:E38"/>
    <mergeCell ref="C39:E39"/>
    <mergeCell ref="C50:E50"/>
    <mergeCell ref="C51:E51"/>
    <mergeCell ref="C52:E52"/>
    <mergeCell ref="C53:E53"/>
    <mergeCell ref="C54:E54"/>
    <mergeCell ref="C45:E45"/>
    <mergeCell ref="B46:E46"/>
    <mergeCell ref="C47:E47"/>
    <mergeCell ref="C48:E48"/>
    <mergeCell ref="C49:E49"/>
    <mergeCell ref="C60:E60"/>
    <mergeCell ref="C61:E61"/>
    <mergeCell ref="C62:E62"/>
    <mergeCell ref="B63:E63"/>
    <mergeCell ref="C64:E64"/>
    <mergeCell ref="C55:E55"/>
    <mergeCell ref="C56:E56"/>
    <mergeCell ref="C57:E57"/>
    <mergeCell ref="C58:E58"/>
    <mergeCell ref="C59:E59"/>
    <mergeCell ref="C70:E70"/>
    <mergeCell ref="C71:E71"/>
    <mergeCell ref="C72:E72"/>
    <mergeCell ref="C73:E73"/>
    <mergeCell ref="C74:E74"/>
    <mergeCell ref="C65:E65"/>
    <mergeCell ref="C66:E66"/>
    <mergeCell ref="C67:E67"/>
    <mergeCell ref="C68:E68"/>
    <mergeCell ref="C69:E69"/>
    <mergeCell ref="B80:E80"/>
    <mergeCell ref="C81:E81"/>
    <mergeCell ref="C82:E82"/>
    <mergeCell ref="C83:E83"/>
    <mergeCell ref="C84:E84"/>
    <mergeCell ref="C75:E75"/>
    <mergeCell ref="C76:E76"/>
    <mergeCell ref="C77:E77"/>
    <mergeCell ref="C78:E78"/>
    <mergeCell ref="C79:E79"/>
    <mergeCell ref="C90:E90"/>
    <mergeCell ref="C91:E91"/>
    <mergeCell ref="C92:E92"/>
    <mergeCell ref="C93:E93"/>
    <mergeCell ref="B94:E94"/>
    <mergeCell ref="B85:E85"/>
    <mergeCell ref="C86:E86"/>
    <mergeCell ref="C87:E87"/>
    <mergeCell ref="C88:E88"/>
    <mergeCell ref="C89:E89"/>
    <mergeCell ref="C100:E100"/>
    <mergeCell ref="C101:E101"/>
    <mergeCell ref="C102:E102"/>
    <mergeCell ref="B103:E103"/>
    <mergeCell ref="C104:E104"/>
    <mergeCell ref="C95:E95"/>
    <mergeCell ref="C96:E96"/>
    <mergeCell ref="C97:E97"/>
    <mergeCell ref="B98:E98"/>
    <mergeCell ref="C99:E99"/>
    <mergeCell ref="C110:E110"/>
    <mergeCell ref="B111:E111"/>
    <mergeCell ref="C112:E112"/>
    <mergeCell ref="C113:E113"/>
    <mergeCell ref="C114:E114"/>
    <mergeCell ref="C105:E105"/>
    <mergeCell ref="C106:E106"/>
    <mergeCell ref="C107:E107"/>
    <mergeCell ref="C108:E108"/>
    <mergeCell ref="C109:E109"/>
    <mergeCell ref="B125:E125"/>
    <mergeCell ref="B126:E126"/>
    <mergeCell ref="A128:E128"/>
    <mergeCell ref="C120:E120"/>
    <mergeCell ref="C121:E121"/>
    <mergeCell ref="C122:E122"/>
    <mergeCell ref="C123:E123"/>
    <mergeCell ref="C124:E124"/>
    <mergeCell ref="C115:E115"/>
    <mergeCell ref="B116:E116"/>
    <mergeCell ref="C117:E117"/>
    <mergeCell ref="B118:E118"/>
    <mergeCell ref="C119:E119"/>
  </mergeCells>
  <pageMargins left="0.17" right="0.17" top="0.41" bottom="0.31" header="0.31496062992126" footer="0.17"/>
  <pageSetup paperSize="9" scale="60" orientation="portrait" verticalDpi="0" r:id="rId1"/>
</worksheet>
</file>

<file path=xl/worksheets/sheet30.xml><?xml version="1.0" encoding="utf-8"?>
<worksheet xmlns="http://schemas.openxmlformats.org/spreadsheetml/2006/main" xmlns:r="http://schemas.openxmlformats.org/officeDocument/2006/relationships">
  <sheetPr>
    <pageSetUpPr fitToPage="1"/>
  </sheetPr>
  <dimension ref="A1:G16"/>
  <sheetViews>
    <sheetView topLeftCell="B1" workbookViewId="0">
      <selection activeCell="K18" sqref="K18"/>
    </sheetView>
  </sheetViews>
  <sheetFormatPr defaultRowHeight="15"/>
  <cols>
    <col min="1" max="1" width="7.5703125" hidden="1" customWidth="1"/>
    <col min="2" max="2" width="3.140625" customWidth="1"/>
    <col min="3" max="3" width="30.28515625" customWidth="1"/>
    <col min="4" max="4" width="3.7109375" customWidth="1"/>
    <col min="5" max="5" width="29.7109375" customWidth="1"/>
    <col min="6" max="6" width="4" customWidth="1"/>
    <col min="7" max="7" width="29.7109375" customWidth="1"/>
  </cols>
  <sheetData>
    <row r="1" spans="2:7">
      <c r="B1" s="1113"/>
      <c r="C1" s="1113"/>
      <c r="D1" s="1113"/>
      <c r="E1" s="1113"/>
      <c r="F1" s="1113"/>
      <c r="G1" s="1098" t="s">
        <v>1079</v>
      </c>
    </row>
    <row r="2" spans="2:7">
      <c r="B2" s="230"/>
      <c r="C2" s="230"/>
      <c r="D2" s="230"/>
      <c r="E2" s="230"/>
      <c r="F2" s="230"/>
      <c r="G2" s="230"/>
    </row>
    <row r="3" spans="2:7" ht="15" customHeight="1">
      <c r="B3" s="1521" t="s">
        <v>1080</v>
      </c>
      <c r="C3" s="1521"/>
      <c r="D3" s="1521"/>
      <c r="E3" s="1521"/>
      <c r="F3" s="1521"/>
      <c r="G3" s="1521"/>
    </row>
    <row r="4" spans="2:7">
      <c r="B4" s="230"/>
      <c r="C4" s="230"/>
      <c r="D4" s="230"/>
      <c r="E4" s="230"/>
      <c r="F4" s="230"/>
      <c r="G4" s="230"/>
    </row>
    <row r="5" spans="2:7">
      <c r="B5" s="1114"/>
      <c r="C5" s="1115" t="s">
        <v>30</v>
      </c>
      <c r="D5" s="1115"/>
      <c r="E5" s="1115" t="s">
        <v>31</v>
      </c>
      <c r="F5" s="1115"/>
      <c r="G5" s="1115" t="s">
        <v>32</v>
      </c>
    </row>
    <row r="6" spans="2:7">
      <c r="B6" s="1116">
        <v>1</v>
      </c>
      <c r="C6" s="796" t="s">
        <v>1081</v>
      </c>
      <c r="D6" s="1116">
        <v>1</v>
      </c>
      <c r="E6" s="796" t="s">
        <v>1082</v>
      </c>
      <c r="F6" s="1116">
        <v>1</v>
      </c>
      <c r="G6" s="796" t="s">
        <v>1083</v>
      </c>
    </row>
    <row r="7" spans="2:7" ht="25.5">
      <c r="B7" s="1116">
        <v>2</v>
      </c>
      <c r="C7" s="796" t="s">
        <v>1084</v>
      </c>
      <c r="D7" s="1116">
        <v>2</v>
      </c>
      <c r="E7" s="796" t="s">
        <v>1085</v>
      </c>
      <c r="F7" s="1116">
        <v>2</v>
      </c>
      <c r="G7" s="796" t="s">
        <v>1086</v>
      </c>
    </row>
    <row r="8" spans="2:7" ht="25.5">
      <c r="B8" s="1116">
        <v>3</v>
      </c>
      <c r="C8" s="796" t="s">
        <v>1087</v>
      </c>
      <c r="D8" s="1116">
        <v>3</v>
      </c>
      <c r="E8" s="796" t="s">
        <v>1088</v>
      </c>
      <c r="F8" s="1116">
        <v>3</v>
      </c>
      <c r="G8" s="796" t="s">
        <v>1089</v>
      </c>
    </row>
    <row r="9" spans="2:7">
      <c r="B9" s="1116"/>
      <c r="C9" s="1117"/>
      <c r="D9" s="1116">
        <v>4</v>
      </c>
      <c r="E9" s="796" t="s">
        <v>1090</v>
      </c>
      <c r="F9" s="1116">
        <v>4</v>
      </c>
      <c r="G9" s="796" t="s">
        <v>1091</v>
      </c>
    </row>
    <row r="10" spans="2:7">
      <c r="B10" s="1116"/>
      <c r="C10" s="1117"/>
      <c r="D10" s="1116">
        <v>5</v>
      </c>
      <c r="E10" s="796" t="s">
        <v>1092</v>
      </c>
      <c r="F10" s="1116">
        <v>5</v>
      </c>
      <c r="G10" s="796" t="s">
        <v>1093</v>
      </c>
    </row>
    <row r="11" spans="2:7" ht="25.5">
      <c r="B11" s="1116"/>
      <c r="C11" s="1117"/>
      <c r="D11" s="1116">
        <v>6</v>
      </c>
      <c r="E11" s="796" t="s">
        <v>1094</v>
      </c>
      <c r="F11" s="1116">
        <v>6</v>
      </c>
      <c r="G11" s="796" t="s">
        <v>1095</v>
      </c>
    </row>
    <row r="12" spans="2:7">
      <c r="B12" s="1116"/>
      <c r="C12" s="1117"/>
      <c r="D12" s="1116">
        <v>7</v>
      </c>
      <c r="E12" s="796" t="s">
        <v>1096</v>
      </c>
      <c r="F12" s="1116"/>
      <c r="G12" s="1117"/>
    </row>
    <row r="13" spans="2:7">
      <c r="B13" s="1116"/>
      <c r="C13" s="1117"/>
      <c r="D13" s="1116">
        <v>8</v>
      </c>
      <c r="E13" s="796" t="s">
        <v>1097</v>
      </c>
      <c r="F13" s="1116"/>
      <c r="G13" s="796"/>
    </row>
    <row r="14" spans="2:7" ht="26.25">
      <c r="B14" s="1117"/>
      <c r="C14" s="1117"/>
      <c r="D14" s="1116">
        <v>9</v>
      </c>
      <c r="E14" s="1113" t="s">
        <v>1098</v>
      </c>
      <c r="F14" s="1116"/>
      <c r="G14" s="1117"/>
    </row>
    <row r="15" spans="2:7" ht="15" customHeight="1">
      <c r="B15" s="1522" t="s">
        <v>1099</v>
      </c>
      <c r="C15" s="1522"/>
      <c r="D15" s="1522"/>
      <c r="E15" s="1522"/>
      <c r="F15" s="1522"/>
      <c r="G15" s="1522"/>
    </row>
    <row r="16" spans="2:7">
      <c r="B16" s="1113"/>
      <c r="C16" s="1113"/>
      <c r="D16" s="1113"/>
      <c r="E16" s="1113"/>
      <c r="F16" s="1113"/>
      <c r="G16" s="1113"/>
    </row>
  </sheetData>
  <mergeCells count="2">
    <mergeCell ref="B3:G3"/>
    <mergeCell ref="B15:G15"/>
  </mergeCells>
  <pageMargins left="0.70866141732283472" right="0.27559055118110237" top="0.74803149606299213" bottom="0.74803149606299213" header="0.31496062992125984" footer="0.31496062992125984"/>
  <pageSetup paperSize="9" scale="92" orientation="portrait" verticalDpi="0" r:id="rId1"/>
</worksheet>
</file>

<file path=xl/worksheets/sheet4.xml><?xml version="1.0" encoding="utf-8"?>
<worksheet xmlns="http://schemas.openxmlformats.org/spreadsheetml/2006/main" xmlns:r="http://schemas.openxmlformats.org/officeDocument/2006/relationships">
  <dimension ref="A1:AK119"/>
  <sheetViews>
    <sheetView tabSelected="1" topLeftCell="C86" workbookViewId="0">
      <selection activeCell="C105" sqref="C105:E105"/>
    </sheetView>
  </sheetViews>
  <sheetFormatPr defaultRowHeight="12.75"/>
  <cols>
    <col min="1" max="1" width="0.28515625" style="645" hidden="1" customWidth="1"/>
    <col min="2" max="2" width="0.140625" style="646" hidden="1" customWidth="1"/>
    <col min="3" max="3" width="2.140625" style="646" customWidth="1"/>
    <col min="4" max="4" width="2.42578125" style="646" customWidth="1"/>
    <col min="5" max="5" width="62.28515625" style="646" customWidth="1"/>
    <col min="6" max="7" width="13.140625" style="646" customWidth="1"/>
    <col min="8" max="8" width="11.85546875" style="646" customWidth="1"/>
    <col min="9" max="9" width="12.85546875" style="646" customWidth="1"/>
    <col min="10" max="10" width="12.5703125" style="647" bestFit="1" customWidth="1"/>
    <col min="11" max="11" width="12" style="647" bestFit="1" customWidth="1"/>
    <col min="12" max="12" width="12.85546875" style="647" customWidth="1"/>
    <col min="13" max="13" width="12.5703125" style="647" bestFit="1" customWidth="1"/>
    <col min="14" max="37" width="9.140625" style="647"/>
    <col min="38" max="16384" width="9.140625" style="646"/>
  </cols>
  <sheetData>
    <row r="1" spans="1:16" s="647" customFormat="1">
      <c r="A1" s="645"/>
      <c r="B1" s="646"/>
      <c r="C1" s="646"/>
      <c r="D1" s="646"/>
      <c r="E1" s="646"/>
      <c r="F1" s="646"/>
      <c r="G1" s="646"/>
      <c r="H1" s="646"/>
      <c r="J1" s="646"/>
      <c r="K1" s="646"/>
      <c r="L1" s="1202"/>
      <c r="M1" s="1202"/>
    </row>
    <row r="2" spans="1:16" s="647" customFormat="1">
      <c r="A2" s="645"/>
      <c r="B2" s="646"/>
      <c r="C2" s="646"/>
      <c r="D2" s="646"/>
      <c r="E2" s="646"/>
      <c r="F2" s="646"/>
      <c r="G2" s="646"/>
      <c r="H2" s="646"/>
      <c r="I2" s="646"/>
      <c r="J2" s="646"/>
      <c r="K2" s="646"/>
      <c r="L2" s="1303" t="s">
        <v>88</v>
      </c>
      <c r="M2" s="1303"/>
      <c r="P2" s="647">
        <v>1000</v>
      </c>
    </row>
    <row r="3" spans="1:16" s="647" customFormat="1" ht="15.75" customHeight="1">
      <c r="A3" s="645"/>
      <c r="B3" s="1262" t="s">
        <v>198</v>
      </c>
      <c r="C3" s="1262"/>
      <c r="D3" s="1262"/>
      <c r="E3" s="1262"/>
      <c r="F3" s="1262"/>
      <c r="G3" s="1262"/>
      <c r="H3" s="1262"/>
      <c r="I3" s="1262"/>
      <c r="J3" s="1262"/>
      <c r="K3" s="1262"/>
      <c r="L3" s="1262"/>
      <c r="M3" s="1262"/>
    </row>
    <row r="4" spans="1:16" s="647" customFormat="1" ht="18.75" customHeight="1" thickBot="1">
      <c r="A4" s="645"/>
      <c r="F4" s="648"/>
      <c r="G4" s="648"/>
      <c r="H4" s="648"/>
      <c r="I4" s="648"/>
      <c r="J4" s="649"/>
      <c r="K4" s="649"/>
      <c r="L4" s="1202" t="s">
        <v>28</v>
      </c>
      <c r="M4" s="1202"/>
    </row>
    <row r="5" spans="1:16" s="647" customFormat="1" ht="15" customHeight="1" thickBot="1">
      <c r="A5" s="650"/>
      <c r="B5" s="1203" t="s">
        <v>198</v>
      </c>
      <c r="C5" s="1203"/>
      <c r="D5" s="1203"/>
      <c r="E5" s="1298"/>
      <c r="F5" s="1210">
        <v>40178</v>
      </c>
      <c r="G5" s="1208"/>
      <c r="H5" s="1208"/>
      <c r="I5" s="1209"/>
      <c r="J5" s="1300">
        <v>40543</v>
      </c>
      <c r="K5" s="1301"/>
      <c r="L5" s="1301"/>
      <c r="M5" s="1302"/>
    </row>
    <row r="6" spans="1:16" s="647" customFormat="1" ht="44.25" customHeight="1" thickBot="1">
      <c r="A6" s="651"/>
      <c r="B6" s="1205"/>
      <c r="C6" s="1205"/>
      <c r="D6" s="1205"/>
      <c r="E6" s="1299"/>
      <c r="F6" s="598" t="s">
        <v>30</v>
      </c>
      <c r="G6" s="532" t="s">
        <v>31</v>
      </c>
      <c r="H6" s="533" t="s">
        <v>32</v>
      </c>
      <c r="I6" s="599" t="s">
        <v>33</v>
      </c>
      <c r="J6" s="598" t="s">
        <v>30</v>
      </c>
      <c r="K6" s="532" t="s">
        <v>31</v>
      </c>
      <c r="L6" s="652" t="s">
        <v>32</v>
      </c>
      <c r="M6" s="530" t="s">
        <v>33</v>
      </c>
    </row>
    <row r="7" spans="1:16" s="647" customFormat="1" ht="14.25" customHeight="1" thickBot="1">
      <c r="A7" s="653"/>
      <c r="B7" s="1278" t="s">
        <v>199</v>
      </c>
      <c r="C7" s="1279"/>
      <c r="D7" s="1279"/>
      <c r="E7" s="1279"/>
      <c r="F7" s="654">
        <v>12667.781999999999</v>
      </c>
      <c r="G7" s="654">
        <v>5769.4376065199995</v>
      </c>
      <c r="H7" s="655">
        <v>693.72951999999998</v>
      </c>
      <c r="I7" s="656">
        <v>19130.949126520001</v>
      </c>
      <c r="J7" s="657">
        <v>13105.911</v>
      </c>
      <c r="K7" s="658">
        <v>5821.8613900000009</v>
      </c>
      <c r="L7" s="659">
        <v>607.53300000000002</v>
      </c>
      <c r="M7" s="660">
        <v>19535.305390000001</v>
      </c>
      <c r="O7" s="661"/>
    </row>
    <row r="8" spans="1:16" s="647" customFormat="1" ht="15.75" customHeight="1">
      <c r="A8" s="662"/>
      <c r="B8" s="663"/>
      <c r="C8" s="1284" t="s">
        <v>652</v>
      </c>
      <c r="D8" s="1304"/>
      <c r="E8" s="1305"/>
      <c r="F8" s="664">
        <v>5669.7280000000001</v>
      </c>
      <c r="G8" s="664">
        <v>2461.80434302</v>
      </c>
      <c r="H8" s="665">
        <v>164.00308000000001</v>
      </c>
      <c r="I8" s="666">
        <v>8295.5354230199991</v>
      </c>
      <c r="J8" s="667">
        <v>5796.7</v>
      </c>
      <c r="K8" s="668">
        <v>2682.82933</v>
      </c>
      <c r="L8" s="669">
        <v>167.727</v>
      </c>
      <c r="M8" s="670">
        <v>8647.2563300000002</v>
      </c>
      <c r="O8" s="661"/>
    </row>
    <row r="9" spans="1:16" s="647" customFormat="1" ht="14.25" customHeight="1">
      <c r="A9" s="671"/>
      <c r="B9" s="663"/>
      <c r="C9" s="672"/>
      <c r="D9" s="1263" t="s">
        <v>655</v>
      </c>
      <c r="E9" s="1263"/>
      <c r="F9" s="673">
        <v>5638.5680000000002</v>
      </c>
      <c r="G9" s="673">
        <v>2446.4393430200003</v>
      </c>
      <c r="H9" s="674">
        <v>164.00308000000001</v>
      </c>
      <c r="I9" s="675">
        <v>8249.0104230199995</v>
      </c>
      <c r="J9" s="676">
        <v>5765.6679999999997</v>
      </c>
      <c r="K9" s="677">
        <v>2681.6713300000001</v>
      </c>
      <c r="L9" s="678">
        <v>167.727</v>
      </c>
      <c r="M9" s="679">
        <v>8615.0663299999997</v>
      </c>
      <c r="O9" s="661"/>
    </row>
    <row r="10" spans="1:16" s="647" customFormat="1" ht="15" customHeight="1">
      <c r="A10" s="671"/>
      <c r="B10" s="663"/>
      <c r="C10" s="672"/>
      <c r="D10" s="1263" t="s">
        <v>653</v>
      </c>
      <c r="E10" s="1263"/>
      <c r="F10" s="673">
        <v>31.16</v>
      </c>
      <c r="G10" s="673">
        <v>15.365</v>
      </c>
      <c r="H10" s="674">
        <v>0</v>
      </c>
      <c r="I10" s="675">
        <v>46.524999999999999</v>
      </c>
      <c r="J10" s="676">
        <v>31.032</v>
      </c>
      <c r="K10" s="677">
        <v>1.1579999999999999</v>
      </c>
      <c r="L10" s="678">
        <v>0</v>
      </c>
      <c r="M10" s="679">
        <v>32.19</v>
      </c>
      <c r="O10" s="661"/>
    </row>
    <row r="11" spans="1:16" s="647" customFormat="1" ht="14.25" customHeight="1">
      <c r="A11" s="662"/>
      <c r="B11" s="663"/>
      <c r="C11" s="1263" t="s">
        <v>657</v>
      </c>
      <c r="D11" s="1263"/>
      <c r="E11" s="1263"/>
      <c r="F11" s="673">
        <v>378.94200000000001</v>
      </c>
      <c r="G11" s="673">
        <v>154.102239</v>
      </c>
      <c r="H11" s="674">
        <v>56.623480000000001</v>
      </c>
      <c r="I11" s="675">
        <v>589.66771900000003</v>
      </c>
      <c r="J11" s="676">
        <v>492.58100000000002</v>
      </c>
      <c r="K11" s="677">
        <v>167.065</v>
      </c>
      <c r="L11" s="678">
        <v>24.48</v>
      </c>
      <c r="M11" s="679">
        <v>684.12599999999998</v>
      </c>
      <c r="O11" s="661"/>
    </row>
    <row r="12" spans="1:16" s="647" customFormat="1" ht="14.25" customHeight="1">
      <c r="A12" s="671"/>
      <c r="B12" s="663"/>
      <c r="C12" s="672"/>
      <c r="D12" s="1288" t="s">
        <v>659</v>
      </c>
      <c r="E12" s="1289"/>
      <c r="F12" s="673">
        <v>378.94099999999997</v>
      </c>
      <c r="G12" s="673">
        <v>152.37923900000001</v>
      </c>
      <c r="H12" s="674">
        <v>56.623480000000001</v>
      </c>
      <c r="I12" s="675">
        <v>587.94371899999999</v>
      </c>
      <c r="J12" s="676">
        <v>492.57799999999997</v>
      </c>
      <c r="K12" s="677">
        <v>165.63499999999999</v>
      </c>
      <c r="L12" s="678">
        <v>24.48</v>
      </c>
      <c r="M12" s="679">
        <v>682.69299999999998</v>
      </c>
      <c r="O12" s="661"/>
    </row>
    <row r="13" spans="1:16" s="647" customFormat="1" ht="15" customHeight="1">
      <c r="A13" s="671"/>
      <c r="B13" s="663"/>
      <c r="C13" s="672"/>
      <c r="D13" s="1288" t="s">
        <v>660</v>
      </c>
      <c r="E13" s="1289"/>
      <c r="F13" s="673">
        <v>1E-3</v>
      </c>
      <c r="G13" s="673">
        <v>1.7230000000000001</v>
      </c>
      <c r="H13" s="674">
        <v>0</v>
      </c>
      <c r="I13" s="675">
        <v>1.724</v>
      </c>
      <c r="J13" s="676">
        <v>3.0000000000000001E-3</v>
      </c>
      <c r="K13" s="677">
        <v>1.43</v>
      </c>
      <c r="L13" s="678">
        <v>0</v>
      </c>
      <c r="M13" s="679">
        <v>1.4330000000000001</v>
      </c>
      <c r="O13" s="661"/>
    </row>
    <row r="14" spans="1:16" s="647" customFormat="1" ht="12.75" hidden="1" customHeight="1" thickBot="1">
      <c r="A14" s="671"/>
      <c r="B14" s="663"/>
      <c r="C14" s="680"/>
      <c r="D14" s="680" t="s">
        <v>509</v>
      </c>
      <c r="E14" s="680"/>
      <c r="F14" s="681">
        <v>0</v>
      </c>
      <c r="G14" s="681">
        <v>0</v>
      </c>
      <c r="H14" s="682">
        <v>0</v>
      </c>
      <c r="I14" s="683">
        <v>0</v>
      </c>
      <c r="J14" s="676">
        <v>0</v>
      </c>
      <c r="K14" s="677">
        <v>0</v>
      </c>
      <c r="L14" s="678">
        <v>0</v>
      </c>
      <c r="M14" s="679">
        <v>0</v>
      </c>
      <c r="O14" s="661"/>
    </row>
    <row r="15" spans="1:16" s="647" customFormat="1" ht="26.25" customHeight="1">
      <c r="A15" s="684"/>
      <c r="B15" s="644"/>
      <c r="C15" s="1215" t="s">
        <v>661</v>
      </c>
      <c r="D15" s="1215"/>
      <c r="E15" s="1215"/>
      <c r="F15" s="685">
        <v>5.3479999999999999</v>
      </c>
      <c r="G15" s="685">
        <v>1.722</v>
      </c>
      <c r="H15" s="686">
        <v>0.124</v>
      </c>
      <c r="I15" s="687">
        <v>7.194</v>
      </c>
      <c r="J15" s="676">
        <v>4.6059999999999999</v>
      </c>
      <c r="K15" s="677">
        <v>2.6659999999999999</v>
      </c>
      <c r="L15" s="678">
        <v>4.3999999999999997E-2</v>
      </c>
      <c r="M15" s="679">
        <v>7.3159999999999998</v>
      </c>
      <c r="O15" s="661"/>
    </row>
    <row r="16" spans="1:16" s="647" customFormat="1">
      <c r="A16" s="662"/>
      <c r="B16" s="663"/>
      <c r="C16" s="1263" t="s">
        <v>664</v>
      </c>
      <c r="D16" s="1263"/>
      <c r="E16" s="1263"/>
      <c r="F16" s="673">
        <v>809.43200000000002</v>
      </c>
      <c r="G16" s="673">
        <v>412.84491000000003</v>
      </c>
      <c r="H16" s="674">
        <v>265.01329000000004</v>
      </c>
      <c r="I16" s="675">
        <v>1487.2902000000001</v>
      </c>
      <c r="J16" s="676">
        <v>1220.866</v>
      </c>
      <c r="K16" s="677">
        <v>718.38328999999999</v>
      </c>
      <c r="L16" s="678">
        <v>159.25899999999999</v>
      </c>
      <c r="M16" s="679">
        <v>2098.5082900000002</v>
      </c>
      <c r="O16" s="661"/>
    </row>
    <row r="17" spans="1:15" s="647" customFormat="1" ht="15" customHeight="1">
      <c r="A17" s="671"/>
      <c r="B17" s="663"/>
      <c r="C17" s="672"/>
      <c r="D17" s="1288" t="s">
        <v>668</v>
      </c>
      <c r="E17" s="1289"/>
      <c r="F17" s="673">
        <v>494.81700000000001</v>
      </c>
      <c r="G17" s="673">
        <v>336.96291599999995</v>
      </c>
      <c r="H17" s="674">
        <v>170.51539000000002</v>
      </c>
      <c r="I17" s="675">
        <v>1002.295306</v>
      </c>
      <c r="J17" s="676">
        <v>936.86500000000001</v>
      </c>
      <c r="K17" s="677">
        <v>556.19862000000001</v>
      </c>
      <c r="L17" s="678">
        <v>155.358</v>
      </c>
      <c r="M17" s="679">
        <v>1648.4216200000001</v>
      </c>
      <c r="O17" s="661"/>
    </row>
    <row r="18" spans="1:15" s="647" customFormat="1" ht="15" customHeight="1">
      <c r="A18" s="671"/>
      <c r="B18" s="663"/>
      <c r="C18" s="672"/>
      <c r="D18" s="1288" t="s">
        <v>669</v>
      </c>
      <c r="E18" s="1289"/>
      <c r="F18" s="673">
        <v>240.64400000000001</v>
      </c>
      <c r="G18" s="673">
        <v>60.231994</v>
      </c>
      <c r="H18" s="674">
        <v>94.486899999999991</v>
      </c>
      <c r="I18" s="675">
        <v>395.36289399999998</v>
      </c>
      <c r="J18" s="676">
        <v>221.31700000000001</v>
      </c>
      <c r="K18" s="677">
        <v>153.06867</v>
      </c>
      <c r="L18" s="678">
        <v>1.88</v>
      </c>
      <c r="M18" s="679">
        <v>376.26567</v>
      </c>
      <c r="O18" s="661"/>
    </row>
    <row r="19" spans="1:15" s="647" customFormat="1" ht="15.75" customHeight="1">
      <c r="A19" s="671"/>
      <c r="B19" s="663"/>
      <c r="C19" s="672"/>
      <c r="D19" s="1288" t="s">
        <v>670</v>
      </c>
      <c r="E19" s="1289"/>
      <c r="F19" s="673">
        <v>72.31</v>
      </c>
      <c r="G19" s="673">
        <v>0.96499999999999997</v>
      </c>
      <c r="H19" s="674">
        <v>0</v>
      </c>
      <c r="I19" s="675">
        <v>73.275000000000006</v>
      </c>
      <c r="J19" s="676">
        <v>62.33</v>
      </c>
      <c r="K19" s="677">
        <v>1.5049999999999999</v>
      </c>
      <c r="L19" s="678">
        <v>0</v>
      </c>
      <c r="M19" s="679">
        <v>63.835000000000001</v>
      </c>
      <c r="O19" s="661"/>
    </row>
    <row r="20" spans="1:15" s="647" customFormat="1" ht="15.75" customHeight="1">
      <c r="A20" s="671"/>
      <c r="B20" s="663"/>
      <c r="C20" s="672"/>
      <c r="D20" s="1288" t="s">
        <v>671</v>
      </c>
      <c r="E20" s="1289"/>
      <c r="F20" s="673">
        <v>0</v>
      </c>
      <c r="G20" s="673">
        <v>0</v>
      </c>
      <c r="H20" s="674">
        <v>0</v>
      </c>
      <c r="I20" s="675">
        <v>0</v>
      </c>
      <c r="J20" s="676">
        <v>0.108</v>
      </c>
      <c r="K20" s="677">
        <v>5.2999999999999999E-2</v>
      </c>
      <c r="L20" s="678">
        <v>0</v>
      </c>
      <c r="M20" s="679">
        <v>0.161</v>
      </c>
      <c r="O20" s="661"/>
    </row>
    <row r="21" spans="1:15" s="647" customFormat="1" ht="16.5" customHeight="1">
      <c r="A21" s="671"/>
      <c r="B21" s="663"/>
      <c r="C21" s="680"/>
      <c r="D21" s="754" t="s">
        <v>672</v>
      </c>
      <c r="E21" s="680"/>
      <c r="F21" s="681">
        <v>0</v>
      </c>
      <c r="G21" s="681">
        <v>0</v>
      </c>
      <c r="H21" s="682">
        <v>0</v>
      </c>
      <c r="I21" s="683">
        <v>0</v>
      </c>
      <c r="J21" s="676">
        <v>1E-3</v>
      </c>
      <c r="K21" s="677">
        <v>0</v>
      </c>
      <c r="L21" s="677">
        <v>0</v>
      </c>
      <c r="M21" s="679">
        <v>1E-3</v>
      </c>
      <c r="O21" s="661"/>
    </row>
    <row r="22" spans="1:15" s="647" customFormat="1" ht="15" customHeight="1">
      <c r="A22" s="671"/>
      <c r="B22" s="663"/>
      <c r="C22" s="680"/>
      <c r="D22" s="1288" t="s">
        <v>510</v>
      </c>
      <c r="E22" s="1289"/>
      <c r="F22" s="673">
        <v>1.6180000000000001</v>
      </c>
      <c r="G22" s="673">
        <v>14.614000000000001</v>
      </c>
      <c r="H22" s="674">
        <v>1.0999999999999999E-2</v>
      </c>
      <c r="I22" s="675">
        <v>16.242999999999999</v>
      </c>
      <c r="J22" s="676">
        <v>0.245</v>
      </c>
      <c r="K22" s="677">
        <v>7.5579999999999998</v>
      </c>
      <c r="L22" s="678">
        <v>2.0209999999999999</v>
      </c>
      <c r="M22" s="679">
        <v>9.8239999999999998</v>
      </c>
      <c r="O22" s="661"/>
    </row>
    <row r="23" spans="1:15" s="647" customFormat="1" ht="15" customHeight="1">
      <c r="A23" s="662"/>
      <c r="B23" s="663"/>
      <c r="C23" s="1288" t="s">
        <v>673</v>
      </c>
      <c r="D23" s="1292"/>
      <c r="E23" s="1289"/>
      <c r="F23" s="673">
        <v>5044.027</v>
      </c>
      <c r="G23" s="673">
        <v>2434.5905870000001</v>
      </c>
      <c r="H23" s="674">
        <v>169.28128000000001</v>
      </c>
      <c r="I23" s="675">
        <v>7647.8988670000008</v>
      </c>
      <c r="J23" s="676">
        <v>4949.201</v>
      </c>
      <c r="K23" s="677">
        <v>2120.8569900000002</v>
      </c>
      <c r="L23" s="678">
        <v>175.07</v>
      </c>
      <c r="M23" s="679">
        <v>7245.12799</v>
      </c>
      <c r="O23" s="661"/>
    </row>
    <row r="24" spans="1:15" s="647" customFormat="1" ht="13.5" customHeight="1">
      <c r="A24" s="671"/>
      <c r="B24" s="663"/>
      <c r="C24" s="672"/>
      <c r="D24" s="1230" t="s">
        <v>674</v>
      </c>
      <c r="E24" s="1231"/>
      <c r="F24" s="688">
        <v>11.202999999999999</v>
      </c>
      <c r="G24" s="688">
        <v>566.87</v>
      </c>
      <c r="H24" s="689">
        <v>3.2450000000000001</v>
      </c>
      <c r="I24" s="690">
        <v>581.31799999999998</v>
      </c>
      <c r="J24" s="676">
        <v>10.265000000000001</v>
      </c>
      <c r="K24" s="677">
        <v>544.08900000000006</v>
      </c>
      <c r="L24" s="678">
        <v>1.1890000000000001</v>
      </c>
      <c r="M24" s="679">
        <v>555.54300000000001</v>
      </c>
      <c r="O24" s="661"/>
    </row>
    <row r="25" spans="1:15" s="647" customFormat="1" ht="15" customHeight="1">
      <c r="A25" s="671"/>
      <c r="B25" s="663"/>
      <c r="C25" s="672"/>
      <c r="D25" s="1288" t="s">
        <v>675</v>
      </c>
      <c r="E25" s="1292"/>
      <c r="F25" s="673">
        <v>5032.8239999999996</v>
      </c>
      <c r="G25" s="673">
        <v>1867.720587</v>
      </c>
      <c r="H25" s="674">
        <v>166.03628</v>
      </c>
      <c r="I25" s="675">
        <v>7066.5808670000006</v>
      </c>
      <c r="J25" s="676">
        <v>4938.9359999999997</v>
      </c>
      <c r="K25" s="677">
        <v>1576.7679900000001</v>
      </c>
      <c r="L25" s="678">
        <v>173.881</v>
      </c>
      <c r="M25" s="679">
        <v>6689.5849900000003</v>
      </c>
      <c r="O25" s="661"/>
    </row>
    <row r="26" spans="1:15" s="647" customFormat="1" ht="14.25" customHeight="1">
      <c r="A26" s="662"/>
      <c r="B26" s="663"/>
      <c r="C26" s="1288" t="s">
        <v>676</v>
      </c>
      <c r="D26" s="1292"/>
      <c r="E26" s="1292"/>
      <c r="F26" s="673">
        <v>106.136</v>
      </c>
      <c r="G26" s="673">
        <v>46.441856000000001</v>
      </c>
      <c r="H26" s="674">
        <v>11.778689999999999</v>
      </c>
      <c r="I26" s="675">
        <v>164.35654600000001</v>
      </c>
      <c r="J26" s="676">
        <v>76.697000000000003</v>
      </c>
      <c r="K26" s="677">
        <v>53.027999999999999</v>
      </c>
      <c r="L26" s="678">
        <v>7.0620000000000003</v>
      </c>
      <c r="M26" s="679">
        <v>136.78700000000001</v>
      </c>
      <c r="O26" s="661"/>
    </row>
    <row r="27" spans="1:15" s="647" customFormat="1" ht="15" customHeight="1">
      <c r="A27" s="671"/>
      <c r="B27" s="663"/>
      <c r="C27" s="672"/>
      <c r="D27" s="1297" t="s">
        <v>649</v>
      </c>
      <c r="E27" s="1230"/>
      <c r="F27" s="691">
        <v>1.2999999999999999E-2</v>
      </c>
      <c r="G27" s="688">
        <v>0.59099999999999997</v>
      </c>
      <c r="H27" s="689">
        <v>0.114</v>
      </c>
      <c r="I27" s="690">
        <v>0.71799999999999997</v>
      </c>
      <c r="J27" s="676">
        <v>5.0999999999999997E-2</v>
      </c>
      <c r="K27" s="677">
        <v>12.372999999999999</v>
      </c>
      <c r="L27" s="678">
        <v>0</v>
      </c>
      <c r="M27" s="679">
        <v>12.423999999999999</v>
      </c>
      <c r="O27" s="661"/>
    </row>
    <row r="28" spans="1:15" s="647" customFormat="1" ht="12.75" hidden="1" customHeight="1">
      <c r="A28" s="671"/>
      <c r="B28" s="663"/>
      <c r="C28" s="672"/>
      <c r="D28" s="1215" t="s">
        <v>511</v>
      </c>
      <c r="E28" s="1236"/>
      <c r="F28" s="692"/>
      <c r="G28" s="685"/>
      <c r="H28" s="686"/>
      <c r="I28" s="687"/>
      <c r="J28" s="676">
        <v>0</v>
      </c>
      <c r="K28" s="677">
        <v>0</v>
      </c>
      <c r="L28" s="678">
        <v>0</v>
      </c>
      <c r="M28" s="679">
        <v>0</v>
      </c>
      <c r="O28" s="661"/>
    </row>
    <row r="29" spans="1:15" s="647" customFormat="1" ht="0.75" hidden="1" customHeight="1">
      <c r="A29" s="671"/>
      <c r="B29" s="663"/>
      <c r="C29" s="672"/>
      <c r="D29" s="1215" t="s">
        <v>512</v>
      </c>
      <c r="E29" s="1236"/>
      <c r="F29" s="692"/>
      <c r="G29" s="685"/>
      <c r="H29" s="686"/>
      <c r="I29" s="687"/>
      <c r="J29" s="676">
        <v>0</v>
      </c>
      <c r="K29" s="677">
        <v>0</v>
      </c>
      <c r="L29" s="678">
        <v>0</v>
      </c>
      <c r="M29" s="679">
        <v>0</v>
      </c>
      <c r="O29" s="661"/>
    </row>
    <row r="30" spans="1:15" s="647" customFormat="1" ht="14.25" customHeight="1">
      <c r="A30" s="671"/>
      <c r="B30" s="663"/>
      <c r="C30" s="672"/>
      <c r="D30" s="1215" t="s">
        <v>665</v>
      </c>
      <c r="E30" s="1236"/>
      <c r="F30" s="692">
        <v>106.10299999999999</v>
      </c>
      <c r="G30" s="685">
        <v>45.808</v>
      </c>
      <c r="H30" s="686">
        <v>11.523689999999998</v>
      </c>
      <c r="I30" s="687">
        <v>163.43468999999999</v>
      </c>
      <c r="J30" s="676">
        <v>76.644999999999996</v>
      </c>
      <c r="K30" s="677">
        <v>40.639000000000003</v>
      </c>
      <c r="L30" s="678">
        <v>6.9550000000000001</v>
      </c>
      <c r="M30" s="679">
        <v>124.239</v>
      </c>
      <c r="O30" s="661"/>
    </row>
    <row r="31" spans="1:15" s="647" customFormat="1" ht="15" hidden="1" customHeight="1">
      <c r="A31" s="671"/>
      <c r="B31" s="663"/>
      <c r="C31" s="672"/>
      <c r="D31" s="1293" t="s">
        <v>513</v>
      </c>
      <c r="E31" s="1294"/>
      <c r="F31" s="693">
        <v>0</v>
      </c>
      <c r="G31" s="693">
        <v>0</v>
      </c>
      <c r="H31" s="694">
        <v>0</v>
      </c>
      <c r="I31" s="695">
        <v>0</v>
      </c>
      <c r="J31" s="676">
        <v>1E-3</v>
      </c>
      <c r="K31" s="677">
        <v>1.6E-2</v>
      </c>
      <c r="L31" s="678">
        <v>0.107</v>
      </c>
      <c r="M31" s="679">
        <v>0.124</v>
      </c>
      <c r="O31" s="661"/>
    </row>
    <row r="32" spans="1:15" s="647" customFormat="1" ht="27.75" customHeight="1" thickBot="1">
      <c r="A32" s="671"/>
      <c r="B32" s="663"/>
      <c r="C32" s="1295" t="s">
        <v>677</v>
      </c>
      <c r="D32" s="1137"/>
      <c r="E32" s="1296"/>
      <c r="F32" s="696">
        <v>654.16899999999998</v>
      </c>
      <c r="G32" s="696">
        <v>257.93167149999999</v>
      </c>
      <c r="H32" s="697">
        <v>26.9057</v>
      </c>
      <c r="I32" s="698">
        <v>939.00637149999989</v>
      </c>
      <c r="J32" s="699">
        <v>565.26</v>
      </c>
      <c r="K32" s="700">
        <v>77.032780000000002</v>
      </c>
      <c r="L32" s="701">
        <v>73.891000000000005</v>
      </c>
      <c r="M32" s="702">
        <v>716.18378000000007</v>
      </c>
      <c r="O32" s="661"/>
    </row>
    <row r="33" spans="1:15" s="647" customFormat="1" ht="14.25" customHeight="1" thickBot="1">
      <c r="A33" s="703"/>
      <c r="B33" s="1278" t="s">
        <v>514</v>
      </c>
      <c r="C33" s="1279"/>
      <c r="D33" s="1279"/>
      <c r="E33" s="1279"/>
      <c r="F33" s="654">
        <v>-5834.482</v>
      </c>
      <c r="G33" s="704">
        <v>-2436.8655130000002</v>
      </c>
      <c r="H33" s="655">
        <v>-164.68114000000003</v>
      </c>
      <c r="I33" s="656">
        <v>-8436.0286530000012</v>
      </c>
      <c r="J33" s="657">
        <v>-6315.0569999999998</v>
      </c>
      <c r="K33" s="658">
        <v>-2631.0219500000003</v>
      </c>
      <c r="L33" s="659">
        <v>-192.30699999999999</v>
      </c>
      <c r="M33" s="660">
        <v>-9138.3859499999999</v>
      </c>
      <c r="O33" s="661"/>
    </row>
    <row r="34" spans="1:15" s="647" customFormat="1" ht="14.25" customHeight="1">
      <c r="A34" s="705"/>
      <c r="B34" s="706"/>
      <c r="C34" s="1269" t="s">
        <v>650</v>
      </c>
      <c r="D34" s="1269"/>
      <c r="E34" s="1284"/>
      <c r="F34" s="707">
        <v>-981.82600000000002</v>
      </c>
      <c r="G34" s="708">
        <v>-525.78820900000005</v>
      </c>
      <c r="H34" s="665">
        <v>-32.455210000000001</v>
      </c>
      <c r="I34" s="666">
        <v>-1540.0694189999999</v>
      </c>
      <c r="J34" s="667">
        <v>-751.25400000000002</v>
      </c>
      <c r="K34" s="668">
        <v>-450.90525000000002</v>
      </c>
      <c r="L34" s="669">
        <v>-35.935000000000002</v>
      </c>
      <c r="M34" s="670">
        <v>-1238.0942500000001</v>
      </c>
      <c r="O34" s="661"/>
    </row>
    <row r="35" spans="1:15" s="647" customFormat="1">
      <c r="A35" s="709"/>
      <c r="B35" s="710"/>
      <c r="C35" s="672"/>
      <c r="D35" s="1263" t="s">
        <v>656</v>
      </c>
      <c r="E35" s="1288"/>
      <c r="F35" s="711">
        <v>-890.01099999999997</v>
      </c>
      <c r="G35" s="712">
        <v>-476.898189</v>
      </c>
      <c r="H35" s="674">
        <v>-26.923349999999999</v>
      </c>
      <c r="I35" s="675">
        <v>-1393.832539</v>
      </c>
      <c r="J35" s="676">
        <v>-697.46</v>
      </c>
      <c r="K35" s="677">
        <v>-420.15439000000003</v>
      </c>
      <c r="L35" s="678">
        <v>-27.658999999999999</v>
      </c>
      <c r="M35" s="679">
        <v>-1145.2733900000001</v>
      </c>
      <c r="O35" s="661"/>
    </row>
    <row r="36" spans="1:15" s="647" customFormat="1">
      <c r="A36" s="709"/>
      <c r="B36" s="710"/>
      <c r="C36" s="672"/>
      <c r="D36" s="1263" t="s">
        <v>654</v>
      </c>
      <c r="E36" s="1288"/>
      <c r="F36" s="711">
        <v>-91.814999999999998</v>
      </c>
      <c r="G36" s="712">
        <v>-48.89002</v>
      </c>
      <c r="H36" s="674">
        <v>-5.53186</v>
      </c>
      <c r="I36" s="675">
        <v>-146.23687999999999</v>
      </c>
      <c r="J36" s="676">
        <v>-53.793999999999997</v>
      </c>
      <c r="K36" s="677">
        <v>-30.750859999999999</v>
      </c>
      <c r="L36" s="678">
        <v>-8.2759999999999998</v>
      </c>
      <c r="M36" s="679">
        <v>-92.820859999999996</v>
      </c>
      <c r="O36" s="661"/>
    </row>
    <row r="37" spans="1:15" s="647" customFormat="1">
      <c r="A37" s="705"/>
      <c r="B37" s="710"/>
      <c r="C37" s="1263" t="s">
        <v>658</v>
      </c>
      <c r="D37" s="1263"/>
      <c r="E37" s="1288"/>
      <c r="F37" s="711">
        <v>-37.741999999999997</v>
      </c>
      <c r="G37" s="711">
        <v>-33.658000000000001</v>
      </c>
      <c r="H37" s="674">
        <v>-1.7070000000000001</v>
      </c>
      <c r="I37" s="675">
        <v>-73.106999999999999</v>
      </c>
      <c r="J37" s="676">
        <v>-25.349</v>
      </c>
      <c r="K37" s="677">
        <v>-19.064</v>
      </c>
      <c r="L37" s="678">
        <v>-1.8720000000000001</v>
      </c>
      <c r="M37" s="679">
        <v>-46.284999999999997</v>
      </c>
      <c r="O37" s="661"/>
    </row>
    <row r="38" spans="1:15" s="647" customFormat="1">
      <c r="A38" s="709"/>
      <c r="B38" s="710"/>
      <c r="C38" s="672"/>
      <c r="D38" s="1288" t="s">
        <v>678</v>
      </c>
      <c r="E38" s="1292"/>
      <c r="F38" s="673">
        <v>-37.497999999999998</v>
      </c>
      <c r="G38" s="711">
        <v>-32.759</v>
      </c>
      <c r="H38" s="674">
        <v>-1.7070000000000001</v>
      </c>
      <c r="I38" s="675">
        <v>-71.963999999999999</v>
      </c>
      <c r="J38" s="676">
        <v>-25.143999999999998</v>
      </c>
      <c r="K38" s="677">
        <v>-19.064</v>
      </c>
      <c r="L38" s="678">
        <v>-1.847</v>
      </c>
      <c r="M38" s="679">
        <v>-46.055</v>
      </c>
      <c r="O38" s="661"/>
    </row>
    <row r="39" spans="1:15" s="647" customFormat="1" hidden="1">
      <c r="A39" s="709"/>
      <c r="B39" s="710"/>
      <c r="C39" s="672"/>
      <c r="D39" s="1288" t="s">
        <v>515</v>
      </c>
      <c r="E39" s="1292"/>
      <c r="F39" s="673">
        <v>-0.186</v>
      </c>
      <c r="G39" s="711">
        <v>-0.89800000000000002</v>
      </c>
      <c r="H39" s="674">
        <v>0</v>
      </c>
      <c r="I39" s="675">
        <v>-1.0840000000000001</v>
      </c>
      <c r="J39" s="676">
        <v>-0.16900000000000001</v>
      </c>
      <c r="K39" s="677">
        <v>0</v>
      </c>
      <c r="L39" s="678">
        <v>-2.5000000000000001E-2</v>
      </c>
      <c r="M39" s="679">
        <v>-0.19400000000000001</v>
      </c>
      <c r="O39" s="661"/>
    </row>
    <row r="40" spans="1:15" s="647" customFormat="1" ht="15" hidden="1" customHeight="1">
      <c r="A40" s="709"/>
      <c r="B40" s="710"/>
      <c r="C40" s="672"/>
      <c r="D40" s="1293" t="s">
        <v>516</v>
      </c>
      <c r="E40" s="1294"/>
      <c r="F40" s="693">
        <v>-5.8000000000000003E-2</v>
      </c>
      <c r="G40" s="713">
        <v>-1E-3</v>
      </c>
      <c r="H40" s="694">
        <v>0</v>
      </c>
      <c r="I40" s="695">
        <v>-5.8999999999999997E-2</v>
      </c>
      <c r="J40" s="676">
        <v>-3.5999999999999997E-2</v>
      </c>
      <c r="K40" s="677">
        <v>0</v>
      </c>
      <c r="L40" s="678">
        <v>0</v>
      </c>
      <c r="M40" s="679">
        <v>-3.5999999999999997E-2</v>
      </c>
      <c r="O40" s="661"/>
    </row>
    <row r="41" spans="1:15" s="647" customFormat="1" ht="28.5" customHeight="1">
      <c r="A41" s="539"/>
      <c r="B41" s="561"/>
      <c r="C41" s="1215" t="s">
        <v>662</v>
      </c>
      <c r="D41" s="1215"/>
      <c r="E41" s="1236"/>
      <c r="F41" s="692">
        <v>-41.338999999999999</v>
      </c>
      <c r="G41" s="692">
        <v>-18.241970000000002</v>
      </c>
      <c r="H41" s="686">
        <v>-1.83843</v>
      </c>
      <c r="I41" s="687">
        <v>-61.419400000000003</v>
      </c>
      <c r="J41" s="676">
        <v>-47.505000000000003</v>
      </c>
      <c r="K41" s="677">
        <v>-14.071819999999999</v>
      </c>
      <c r="L41" s="678">
        <v>-4.49</v>
      </c>
      <c r="M41" s="679">
        <v>-66.066820000000007</v>
      </c>
      <c r="O41" s="661"/>
    </row>
    <row r="42" spans="1:15" s="647" customFormat="1" ht="14.25" customHeight="1">
      <c r="A42" s="705"/>
      <c r="B42" s="710"/>
      <c r="C42" s="1263" t="s">
        <v>666</v>
      </c>
      <c r="D42" s="1263"/>
      <c r="E42" s="1288"/>
      <c r="F42" s="711">
        <v>-498.02499999999998</v>
      </c>
      <c r="G42" s="711">
        <v>-405.10584799999998</v>
      </c>
      <c r="H42" s="674">
        <v>-15.893190000000001</v>
      </c>
      <c r="I42" s="675">
        <v>-919.0240379999999</v>
      </c>
      <c r="J42" s="676">
        <v>-521.97699999999998</v>
      </c>
      <c r="K42" s="677">
        <v>-505.47107</v>
      </c>
      <c r="L42" s="678">
        <v>-28.936</v>
      </c>
      <c r="M42" s="679">
        <v>-1056.3840700000001</v>
      </c>
      <c r="O42" s="661"/>
    </row>
    <row r="43" spans="1:15" s="647" customFormat="1">
      <c r="A43" s="709"/>
      <c r="B43" s="710"/>
      <c r="C43" s="672"/>
      <c r="D43" s="1288" t="s">
        <v>679</v>
      </c>
      <c r="E43" s="1292"/>
      <c r="F43" s="673">
        <v>-1.623</v>
      </c>
      <c r="G43" s="711">
        <v>-1.018</v>
      </c>
      <c r="H43" s="674">
        <v>-0.10156999999999999</v>
      </c>
      <c r="I43" s="675">
        <v>-2.7425700000000002</v>
      </c>
      <c r="J43" s="676">
        <v>-1.0649999999999999</v>
      </c>
      <c r="K43" s="677">
        <v>-1.24</v>
      </c>
      <c r="L43" s="678">
        <v>-7.6999999999999999E-2</v>
      </c>
      <c r="M43" s="679">
        <v>-2.3820000000000001</v>
      </c>
      <c r="O43" s="661"/>
    </row>
    <row r="44" spans="1:15" s="647" customFormat="1">
      <c r="A44" s="709"/>
      <c r="B44" s="710"/>
      <c r="C44" s="672"/>
      <c r="D44" s="1288" t="s">
        <v>680</v>
      </c>
      <c r="E44" s="1292"/>
      <c r="F44" s="673">
        <v>-278.75799999999998</v>
      </c>
      <c r="G44" s="711">
        <v>-152.69374199999999</v>
      </c>
      <c r="H44" s="674">
        <v>-1.87435</v>
      </c>
      <c r="I44" s="675">
        <v>-433.32609199999996</v>
      </c>
      <c r="J44" s="676">
        <v>-278.88499999999999</v>
      </c>
      <c r="K44" s="677">
        <v>-130.07671999999999</v>
      </c>
      <c r="L44" s="678">
        <v>-1.631</v>
      </c>
      <c r="M44" s="679">
        <v>-410.59271999999999</v>
      </c>
      <c r="O44" s="661"/>
    </row>
    <row r="45" spans="1:15" s="647" customFormat="1">
      <c r="A45" s="709"/>
      <c r="B45" s="710"/>
      <c r="C45" s="672"/>
      <c r="D45" s="1288" t="s">
        <v>681</v>
      </c>
      <c r="E45" s="1292"/>
      <c r="F45" s="673">
        <v>-5.8940000000000001</v>
      </c>
      <c r="G45" s="711">
        <v>-2.4289999999999998</v>
      </c>
      <c r="H45" s="674">
        <v>-6.0000000000000001E-3</v>
      </c>
      <c r="I45" s="675">
        <v>-8.3290000000000006</v>
      </c>
      <c r="J45" s="676">
        <v>-4.4640000000000004</v>
      </c>
      <c r="K45" s="677">
        <v>-2.4289999999999998</v>
      </c>
      <c r="L45" s="678">
        <v>-2E-3</v>
      </c>
      <c r="M45" s="679">
        <v>-6.8949999999999996</v>
      </c>
      <c r="O45" s="661"/>
    </row>
    <row r="46" spans="1:15" s="647" customFormat="1">
      <c r="A46" s="709"/>
      <c r="B46" s="710"/>
      <c r="C46" s="672"/>
      <c r="D46" s="1288" t="s">
        <v>682</v>
      </c>
      <c r="E46" s="1292"/>
      <c r="F46" s="673">
        <v>-105.12</v>
      </c>
      <c r="G46" s="711">
        <v>-138.47822600000001</v>
      </c>
      <c r="H46" s="674">
        <v>-4.3369499999999999</v>
      </c>
      <c r="I46" s="675">
        <v>-247.93517600000001</v>
      </c>
      <c r="J46" s="676">
        <v>-121.68</v>
      </c>
      <c r="K46" s="677">
        <v>-108.00266000000001</v>
      </c>
      <c r="L46" s="678">
        <v>-7.8040000000000003</v>
      </c>
      <c r="M46" s="679">
        <v>-237.48666</v>
      </c>
      <c r="O46" s="661"/>
    </row>
    <row r="47" spans="1:15" s="647" customFormat="1">
      <c r="A47" s="709"/>
      <c r="B47" s="710"/>
      <c r="C47" s="672"/>
      <c r="D47" s="1288" t="s">
        <v>683</v>
      </c>
      <c r="E47" s="1292"/>
      <c r="F47" s="673">
        <v>-31.927</v>
      </c>
      <c r="G47" s="711">
        <v>-58.857510000000005</v>
      </c>
      <c r="H47" s="674">
        <v>-2.9820000000000002</v>
      </c>
      <c r="I47" s="675">
        <v>-93.766510000000011</v>
      </c>
      <c r="J47" s="676">
        <v>-74.341999999999999</v>
      </c>
      <c r="K47" s="677">
        <v>-213.08876999999998</v>
      </c>
      <c r="L47" s="678">
        <v>-12.791</v>
      </c>
      <c r="M47" s="679">
        <v>-300.22176999999999</v>
      </c>
      <c r="O47" s="661"/>
    </row>
    <row r="48" spans="1:15" s="647" customFormat="1" ht="12.75" customHeight="1">
      <c r="A48" s="709"/>
      <c r="B48" s="710"/>
      <c r="C48" s="672"/>
      <c r="D48" s="1288" t="s">
        <v>517</v>
      </c>
      <c r="E48" s="1292"/>
      <c r="F48" s="673">
        <v>-74.703000000000003</v>
      </c>
      <c r="G48" s="711">
        <v>-51.629370000000002</v>
      </c>
      <c r="H48" s="674">
        <v>-6.59232</v>
      </c>
      <c r="I48" s="675">
        <v>-132.92469</v>
      </c>
      <c r="J48" s="676">
        <v>-41.540999999999997</v>
      </c>
      <c r="K48" s="677">
        <v>-50.633919999999996</v>
      </c>
      <c r="L48" s="678">
        <v>-6.6310000000000002</v>
      </c>
      <c r="M48" s="679">
        <v>-98.80592</v>
      </c>
      <c r="O48" s="661"/>
    </row>
    <row r="49" spans="1:37" s="647" customFormat="1">
      <c r="A49" s="705"/>
      <c r="B49" s="710"/>
      <c r="C49" s="1263" t="s">
        <v>518</v>
      </c>
      <c r="D49" s="1263"/>
      <c r="E49" s="1288"/>
      <c r="F49" s="711">
        <v>-3864.2089999999998</v>
      </c>
      <c r="G49" s="711">
        <v>-1083.9070019999999</v>
      </c>
      <c r="H49" s="674">
        <v>-82.089889999999997</v>
      </c>
      <c r="I49" s="675">
        <v>-5030.2058919999999</v>
      </c>
      <c r="J49" s="676">
        <v>-4573.7129999999997</v>
      </c>
      <c r="K49" s="677">
        <v>-1252.38113</v>
      </c>
      <c r="L49" s="678">
        <v>-112.574</v>
      </c>
      <c r="M49" s="679">
        <v>-5938.66813</v>
      </c>
      <c r="O49" s="661"/>
    </row>
    <row r="50" spans="1:37" s="647" customFormat="1">
      <c r="A50" s="709"/>
      <c r="B50" s="710"/>
      <c r="C50" s="672"/>
      <c r="D50" s="1293" t="s">
        <v>684</v>
      </c>
      <c r="E50" s="1294"/>
      <c r="F50" s="693">
        <v>-3.4950000000000001</v>
      </c>
      <c r="G50" s="713">
        <v>-0.25227699999999997</v>
      </c>
      <c r="H50" s="694">
        <v>-2.0969999999999999E-2</v>
      </c>
      <c r="I50" s="695">
        <v>-3.7682469999999997</v>
      </c>
      <c r="J50" s="676">
        <v>-4.1890000000000001</v>
      </c>
      <c r="K50" s="677">
        <v>-0.38034000000000001</v>
      </c>
      <c r="L50" s="678">
        <v>-1.7000000000000001E-2</v>
      </c>
      <c r="M50" s="679">
        <v>-4.5863399999999999</v>
      </c>
      <c r="O50" s="661"/>
    </row>
    <row r="51" spans="1:37" s="647" customFormat="1">
      <c r="A51" s="709"/>
      <c r="B51" s="710"/>
      <c r="C51" s="672"/>
      <c r="D51" s="1288" t="s">
        <v>685</v>
      </c>
      <c r="E51" s="1292"/>
      <c r="F51" s="673">
        <v>-3860.7139999999999</v>
      </c>
      <c r="G51" s="711">
        <v>-1083.6547250000001</v>
      </c>
      <c r="H51" s="674">
        <v>-82.068919999999991</v>
      </c>
      <c r="I51" s="675">
        <v>-5026.437645</v>
      </c>
      <c r="J51" s="676">
        <v>-4569.5240000000003</v>
      </c>
      <c r="K51" s="677">
        <v>-1252.0007900000001</v>
      </c>
      <c r="L51" s="678">
        <v>-112.557</v>
      </c>
      <c r="M51" s="679">
        <v>-5934.0817900000002</v>
      </c>
      <c r="O51" s="661"/>
    </row>
    <row r="52" spans="1:37" s="647" customFormat="1">
      <c r="A52" s="705"/>
      <c r="B52" s="710"/>
      <c r="C52" s="1263" t="s">
        <v>519</v>
      </c>
      <c r="D52" s="1263"/>
      <c r="E52" s="1288"/>
      <c r="F52" s="711">
        <v>-411.34100000000001</v>
      </c>
      <c r="G52" s="711">
        <v>-370.16448400000002</v>
      </c>
      <c r="H52" s="674">
        <v>-30.697419999999997</v>
      </c>
      <c r="I52" s="675">
        <v>-812.20290399999999</v>
      </c>
      <c r="J52" s="676">
        <v>-395.25900000000001</v>
      </c>
      <c r="K52" s="677">
        <v>-389.12867999999997</v>
      </c>
      <c r="L52" s="678">
        <v>-8.5</v>
      </c>
      <c r="M52" s="679">
        <v>-792.88767999999993</v>
      </c>
      <c r="O52" s="661"/>
    </row>
    <row r="53" spans="1:37" ht="15" customHeight="1">
      <c r="A53" s="709"/>
      <c r="B53" s="710"/>
      <c r="C53" s="672"/>
      <c r="D53" s="1286" t="s">
        <v>651</v>
      </c>
      <c r="E53" s="1287"/>
      <c r="F53" s="714">
        <v>-59.859000000000002</v>
      </c>
      <c r="G53" s="715">
        <v>-120.31918300000001</v>
      </c>
      <c r="H53" s="716">
        <v>-5.1949699999999996</v>
      </c>
      <c r="I53" s="717">
        <v>-185.37315300000003</v>
      </c>
      <c r="J53" s="676">
        <v>-44.813000000000002</v>
      </c>
      <c r="K53" s="677">
        <v>-70.783740000000009</v>
      </c>
      <c r="L53" s="678">
        <v>-5.9130000000000003</v>
      </c>
      <c r="M53" s="679">
        <v>-121.50974000000001</v>
      </c>
      <c r="O53" s="661"/>
    </row>
    <row r="54" spans="1:37" ht="15" customHeight="1">
      <c r="A54" s="709"/>
      <c r="B54" s="710"/>
      <c r="C54" s="672"/>
      <c r="D54" s="1288" t="s">
        <v>686</v>
      </c>
      <c r="E54" s="1289"/>
      <c r="F54" s="673">
        <v>-1.3979999999999999</v>
      </c>
      <c r="G54" s="711">
        <v>-3.0650930000000001</v>
      </c>
      <c r="H54" s="674">
        <v>0</v>
      </c>
      <c r="I54" s="675">
        <v>-4.4630929999999998</v>
      </c>
      <c r="J54" s="676">
        <v>-0.86399999999999999</v>
      </c>
      <c r="K54" s="677">
        <v>-2.3067699999999998</v>
      </c>
      <c r="L54" s="678">
        <v>0</v>
      </c>
      <c r="M54" s="679">
        <v>-3.1707700000000001</v>
      </c>
      <c r="O54" s="661"/>
    </row>
    <row r="55" spans="1:37" ht="27.75" hidden="1" customHeight="1">
      <c r="A55" s="709"/>
      <c r="B55" s="710"/>
      <c r="C55" s="672"/>
      <c r="D55" s="1290" t="s">
        <v>663</v>
      </c>
      <c r="E55" s="1290"/>
      <c r="F55" s="718">
        <v>-0.17399999999999999</v>
      </c>
      <c r="G55" s="718">
        <v>-0.121</v>
      </c>
      <c r="H55" s="719">
        <v>0</v>
      </c>
      <c r="I55" s="720">
        <v>-0.29499999999999998</v>
      </c>
      <c r="J55" s="676">
        <v>-0.22800000000000001</v>
      </c>
      <c r="K55" s="677">
        <v>-6.4000000000000001E-2</v>
      </c>
      <c r="L55" s="678">
        <v>0</v>
      </c>
      <c r="M55" s="679">
        <v>-0.29199999999999998</v>
      </c>
      <c r="O55" s="661"/>
    </row>
    <row r="56" spans="1:37" ht="14.25" customHeight="1">
      <c r="A56" s="709"/>
      <c r="B56" s="710"/>
      <c r="C56" s="672"/>
      <c r="D56" s="1288" t="s">
        <v>667</v>
      </c>
      <c r="E56" s="1289"/>
      <c r="F56" s="673">
        <v>-331.55200000000002</v>
      </c>
      <c r="G56" s="711">
        <v>-234.904886</v>
      </c>
      <c r="H56" s="674">
        <v>-24.65757</v>
      </c>
      <c r="I56" s="675">
        <v>-591.1144559999999</v>
      </c>
      <c r="J56" s="676">
        <v>-302.99900000000002</v>
      </c>
      <c r="K56" s="677">
        <v>-301.53896999999995</v>
      </c>
      <c r="L56" s="678">
        <v>-1.873</v>
      </c>
      <c r="M56" s="679">
        <v>-606.41097000000002</v>
      </c>
      <c r="O56" s="661"/>
    </row>
    <row r="57" spans="1:37" ht="16.5" customHeight="1" thickBot="1">
      <c r="A57" s="709"/>
      <c r="B57" s="721"/>
      <c r="C57" s="722"/>
      <c r="D57" s="1286" t="s">
        <v>687</v>
      </c>
      <c r="E57" s="1291"/>
      <c r="F57" s="714">
        <v>-18.358000000000001</v>
      </c>
      <c r="G57" s="723">
        <v>-11.754322</v>
      </c>
      <c r="H57" s="716">
        <v>-0.84487999999999996</v>
      </c>
      <c r="I57" s="717">
        <v>-30.957202000000002</v>
      </c>
      <c r="J57" s="699">
        <v>-46.354999999999997</v>
      </c>
      <c r="K57" s="700">
        <v>-14.4352</v>
      </c>
      <c r="L57" s="701">
        <v>-0.71399999999999997</v>
      </c>
      <c r="M57" s="702">
        <v>-61.504199999999997</v>
      </c>
      <c r="O57" s="661"/>
    </row>
    <row r="58" spans="1:37" s="525" customFormat="1" ht="15" customHeight="1" thickBot="1">
      <c r="A58" s="724"/>
      <c r="B58" s="1278" t="s">
        <v>688</v>
      </c>
      <c r="C58" s="1279"/>
      <c r="D58" s="1279"/>
      <c r="E58" s="1279"/>
      <c r="F58" s="654">
        <v>6833.3</v>
      </c>
      <c r="G58" s="654">
        <v>3332.5720935200002</v>
      </c>
      <c r="H58" s="655">
        <v>529.04837999999995</v>
      </c>
      <c r="I58" s="656">
        <v>10694.920473520002</v>
      </c>
      <c r="J58" s="657">
        <v>6790.8540000000003</v>
      </c>
      <c r="K58" s="658">
        <v>3190.8394399999997</v>
      </c>
      <c r="L58" s="659">
        <v>415.226</v>
      </c>
      <c r="M58" s="660">
        <v>10396.91944</v>
      </c>
      <c r="N58" s="725"/>
      <c r="O58" s="661"/>
      <c r="P58" s="725"/>
      <c r="Q58" s="725"/>
      <c r="R58" s="725"/>
      <c r="S58" s="725"/>
      <c r="T58" s="725"/>
      <c r="U58" s="725"/>
      <c r="V58" s="725"/>
      <c r="W58" s="725"/>
      <c r="X58" s="725"/>
      <c r="Y58" s="725"/>
      <c r="Z58" s="725"/>
      <c r="AA58" s="725"/>
      <c r="AB58" s="725"/>
      <c r="AC58" s="725"/>
      <c r="AD58" s="725"/>
      <c r="AE58" s="725"/>
      <c r="AF58" s="725"/>
      <c r="AG58" s="725"/>
      <c r="AH58" s="725"/>
      <c r="AI58" s="725"/>
      <c r="AJ58" s="725"/>
      <c r="AK58" s="725"/>
    </row>
    <row r="59" spans="1:37" s="525" customFormat="1" ht="16.5" customHeight="1" thickBot="1">
      <c r="A59" s="724"/>
      <c r="B59" s="726" t="s">
        <v>691</v>
      </c>
      <c r="C59" s="1523" t="s">
        <v>1100</v>
      </c>
      <c r="D59" s="1257"/>
      <c r="E59" s="1258"/>
      <c r="F59" s="727">
        <v>2192.0030000000002</v>
      </c>
      <c r="G59" s="727">
        <v>786.76672990999998</v>
      </c>
      <c r="H59" s="728">
        <v>133.89977000000002</v>
      </c>
      <c r="I59" s="729">
        <v>3112.6694999100005</v>
      </c>
      <c r="J59" s="657">
        <v>2403.7939999999999</v>
      </c>
      <c r="K59" s="658">
        <v>861.76591999999994</v>
      </c>
      <c r="L59" s="659">
        <v>117.268</v>
      </c>
      <c r="M59" s="660">
        <v>3382.8279199999997</v>
      </c>
      <c r="N59" s="725"/>
      <c r="O59" s="661"/>
      <c r="P59" s="725"/>
      <c r="Q59" s="725"/>
      <c r="R59" s="725"/>
      <c r="S59" s="725"/>
      <c r="T59" s="725"/>
      <c r="U59" s="725"/>
      <c r="V59" s="725"/>
      <c r="W59" s="725"/>
      <c r="X59" s="725"/>
      <c r="Y59" s="725"/>
      <c r="Z59" s="725"/>
      <c r="AA59" s="725"/>
      <c r="AB59" s="725"/>
      <c r="AC59" s="725"/>
      <c r="AD59" s="725"/>
      <c r="AE59" s="725"/>
      <c r="AF59" s="725"/>
      <c r="AG59" s="725"/>
      <c r="AH59" s="725"/>
      <c r="AI59" s="725"/>
      <c r="AJ59" s="725"/>
      <c r="AK59" s="725"/>
    </row>
    <row r="60" spans="1:37">
      <c r="A60" s="705"/>
      <c r="B60" s="730"/>
      <c r="C60" s="1269" t="s">
        <v>520</v>
      </c>
      <c r="D60" s="1269"/>
      <c r="E60" s="1284"/>
      <c r="F60" s="731">
        <v>2558.9209999999998</v>
      </c>
      <c r="G60" s="731">
        <v>1068.68937891</v>
      </c>
      <c r="H60" s="665">
        <v>234.23824999999999</v>
      </c>
      <c r="I60" s="666">
        <v>3861.8486289100001</v>
      </c>
      <c r="J60" s="667">
        <v>2838.0129999999999</v>
      </c>
      <c r="K60" s="668">
        <v>1246.55467</v>
      </c>
      <c r="L60" s="669">
        <v>200.91499999999999</v>
      </c>
      <c r="M60" s="670">
        <v>4285.4826700000003</v>
      </c>
      <c r="O60" s="661"/>
    </row>
    <row r="61" spans="1:37" ht="15.75" customHeight="1" thickBot="1">
      <c r="A61" s="705"/>
      <c r="B61" s="721"/>
      <c r="C61" s="1285" t="s">
        <v>521</v>
      </c>
      <c r="D61" s="1285"/>
      <c r="E61" s="1285"/>
      <c r="F61" s="723">
        <v>-366.91800000000001</v>
      </c>
      <c r="G61" s="723">
        <v>-281.92264899999998</v>
      </c>
      <c r="H61" s="732">
        <v>-100.33848</v>
      </c>
      <c r="I61" s="733">
        <v>-749.17912899999999</v>
      </c>
      <c r="J61" s="699">
        <v>-434.21899999999999</v>
      </c>
      <c r="K61" s="700">
        <v>-384.78874999999999</v>
      </c>
      <c r="L61" s="701">
        <v>-83.647000000000006</v>
      </c>
      <c r="M61" s="702">
        <v>-902.65475000000004</v>
      </c>
      <c r="O61" s="661"/>
    </row>
    <row r="62" spans="1:37" s="525" customFormat="1" ht="15" customHeight="1" thickBot="1">
      <c r="A62" s="703"/>
      <c r="B62" s="1278" t="s">
        <v>721</v>
      </c>
      <c r="C62" s="1279"/>
      <c r="D62" s="1279"/>
      <c r="E62" s="1279"/>
      <c r="F62" s="734">
        <v>273.88400000000001</v>
      </c>
      <c r="G62" s="734">
        <v>30.617999999999999</v>
      </c>
      <c r="H62" s="735">
        <v>6.0540000000000003</v>
      </c>
      <c r="I62" s="736">
        <v>310.55599999999998</v>
      </c>
      <c r="J62" s="737">
        <v>63.758000000000003</v>
      </c>
      <c r="K62" s="738">
        <v>24.856000000000002</v>
      </c>
      <c r="L62" s="739">
        <v>0</v>
      </c>
      <c r="M62" s="740">
        <v>88.614000000000004</v>
      </c>
      <c r="N62" s="725"/>
      <c r="O62" s="661"/>
      <c r="P62" s="725"/>
      <c r="Q62" s="725"/>
      <c r="R62" s="725"/>
      <c r="S62" s="725"/>
      <c r="T62" s="725"/>
      <c r="U62" s="725"/>
      <c r="V62" s="725"/>
      <c r="W62" s="725"/>
      <c r="X62" s="725"/>
      <c r="Y62" s="725"/>
      <c r="Z62" s="725"/>
      <c r="AA62" s="725"/>
      <c r="AB62" s="725"/>
      <c r="AC62" s="725"/>
      <c r="AD62" s="725"/>
      <c r="AE62" s="725"/>
      <c r="AF62" s="725"/>
      <c r="AG62" s="725"/>
      <c r="AH62" s="725"/>
      <c r="AI62" s="725"/>
      <c r="AJ62" s="725"/>
      <c r="AK62" s="725"/>
    </row>
    <row r="63" spans="1:37" ht="15" customHeight="1">
      <c r="A63" s="662"/>
      <c r="B63" s="706"/>
      <c r="C63" s="1222" t="s">
        <v>689</v>
      </c>
      <c r="D63" s="1222"/>
      <c r="E63" s="1222"/>
      <c r="F63" s="741">
        <v>42.802</v>
      </c>
      <c r="G63" s="741">
        <v>12.593999999999999</v>
      </c>
      <c r="H63" s="742">
        <v>0</v>
      </c>
      <c r="I63" s="743">
        <v>55.396000000000001</v>
      </c>
      <c r="J63" s="667">
        <v>-18.516999999999999</v>
      </c>
      <c r="K63" s="668">
        <v>8.9550000000000001</v>
      </c>
      <c r="L63" s="669">
        <v>0</v>
      </c>
      <c r="M63" s="670">
        <v>-9.5619999999999994</v>
      </c>
      <c r="O63" s="661"/>
    </row>
    <row r="64" spans="1:37" ht="14.25" customHeight="1">
      <c r="A64" s="671"/>
      <c r="B64" s="710"/>
      <c r="C64" s="680"/>
      <c r="D64" s="1263" t="s">
        <v>692</v>
      </c>
      <c r="E64" s="1263"/>
      <c r="F64" s="711">
        <v>9.0329999999999995</v>
      </c>
      <c r="G64" s="711">
        <v>10.195</v>
      </c>
      <c r="H64" s="674">
        <v>0</v>
      </c>
      <c r="I64" s="675">
        <v>19.228000000000002</v>
      </c>
      <c r="J64" s="676">
        <v>9.2230000000000008</v>
      </c>
      <c r="K64" s="677">
        <v>0.47199999999999998</v>
      </c>
      <c r="L64" s="678">
        <v>0</v>
      </c>
      <c r="M64" s="679">
        <v>9.6950000000000003</v>
      </c>
      <c r="O64" s="661"/>
    </row>
    <row r="65" spans="1:37" ht="15.75" customHeight="1">
      <c r="A65" s="671"/>
      <c r="B65" s="710"/>
      <c r="C65" s="680"/>
      <c r="D65" s="1263" t="s">
        <v>693</v>
      </c>
      <c r="E65" s="1263"/>
      <c r="F65" s="711">
        <v>33.768999999999998</v>
      </c>
      <c r="G65" s="711">
        <v>2.399</v>
      </c>
      <c r="H65" s="674">
        <v>0</v>
      </c>
      <c r="I65" s="675">
        <v>36.167999999999999</v>
      </c>
      <c r="J65" s="676">
        <v>-27.74</v>
      </c>
      <c r="K65" s="677">
        <v>8.4830000000000005</v>
      </c>
      <c r="L65" s="678">
        <v>0</v>
      </c>
      <c r="M65" s="679">
        <v>-19.257000000000001</v>
      </c>
      <c r="O65" s="661"/>
    </row>
    <row r="66" spans="1:37" ht="15" customHeight="1">
      <c r="A66" s="662"/>
      <c r="B66" s="710"/>
      <c r="C66" s="1215" t="s">
        <v>701</v>
      </c>
      <c r="D66" s="1215"/>
      <c r="E66" s="1215"/>
      <c r="F66" s="692">
        <v>19.492999999999999</v>
      </c>
      <c r="G66" s="692">
        <v>-0.26300000000000001</v>
      </c>
      <c r="H66" s="686">
        <v>0</v>
      </c>
      <c r="I66" s="687">
        <v>19.23</v>
      </c>
      <c r="J66" s="676">
        <v>47.076999999999998</v>
      </c>
      <c r="K66" s="677">
        <v>-0.90400000000000003</v>
      </c>
      <c r="L66" s="676">
        <v>0</v>
      </c>
      <c r="M66" s="679">
        <v>46.173000000000002</v>
      </c>
      <c r="O66" s="661"/>
    </row>
    <row r="67" spans="1:37" ht="27.75" customHeight="1">
      <c r="A67" s="671"/>
      <c r="B67" s="710"/>
      <c r="C67" s="672"/>
      <c r="D67" s="1236" t="s">
        <v>702</v>
      </c>
      <c r="E67" s="1190"/>
      <c r="F67" s="685">
        <v>6.0780000000000003</v>
      </c>
      <c r="G67" s="685">
        <v>0</v>
      </c>
      <c r="H67" s="686">
        <v>0</v>
      </c>
      <c r="I67" s="687">
        <v>6.0780000000000003</v>
      </c>
      <c r="J67" s="676">
        <v>44.481000000000002</v>
      </c>
      <c r="K67" s="677">
        <v>0</v>
      </c>
      <c r="L67" s="678">
        <v>0</v>
      </c>
      <c r="M67" s="679">
        <v>44.481000000000002</v>
      </c>
      <c r="O67" s="661"/>
    </row>
    <row r="68" spans="1:37" ht="27" customHeight="1">
      <c r="A68" s="671"/>
      <c r="B68" s="710"/>
      <c r="C68" s="672"/>
      <c r="D68" s="1236" t="s">
        <v>694</v>
      </c>
      <c r="E68" s="1190"/>
      <c r="F68" s="685">
        <v>13.414999999999999</v>
      </c>
      <c r="G68" s="685">
        <v>-0.26300000000000001</v>
      </c>
      <c r="H68" s="686">
        <v>0</v>
      </c>
      <c r="I68" s="687">
        <v>13.151999999999999</v>
      </c>
      <c r="J68" s="676">
        <v>2.5960000000000001</v>
      </c>
      <c r="K68" s="677">
        <v>-0.90400000000000003</v>
      </c>
      <c r="L68" s="678">
        <v>0</v>
      </c>
      <c r="M68" s="679">
        <v>1.6919999999999999</v>
      </c>
      <c r="O68" s="661"/>
    </row>
    <row r="69" spans="1:37" ht="15" customHeight="1">
      <c r="A69" s="662"/>
      <c r="B69" s="710"/>
      <c r="C69" s="1215" t="s">
        <v>522</v>
      </c>
      <c r="D69" s="1215"/>
      <c r="E69" s="1215"/>
      <c r="F69" s="692">
        <v>1.2090000000000001</v>
      </c>
      <c r="G69" s="692">
        <v>0</v>
      </c>
      <c r="H69" s="686">
        <v>0</v>
      </c>
      <c r="I69" s="687">
        <v>1.2090000000000001</v>
      </c>
      <c r="J69" s="676">
        <v>1.1000000000000001</v>
      </c>
      <c r="K69" s="677">
        <v>0.69299999999999995</v>
      </c>
      <c r="L69" s="677">
        <v>0</v>
      </c>
      <c r="M69" s="679">
        <v>1.7929999999999999</v>
      </c>
      <c r="O69" s="661"/>
    </row>
    <row r="70" spans="1:37" ht="30" customHeight="1" thickBot="1">
      <c r="A70" s="662"/>
      <c r="B70" s="721"/>
      <c r="C70" s="1283" t="s">
        <v>523</v>
      </c>
      <c r="D70" s="1283"/>
      <c r="E70" s="1283"/>
      <c r="F70" s="744">
        <v>210.38</v>
      </c>
      <c r="G70" s="744">
        <v>18.286999999999999</v>
      </c>
      <c r="H70" s="745">
        <v>6.0540000000000003</v>
      </c>
      <c r="I70" s="746">
        <v>234.721</v>
      </c>
      <c r="J70" s="699">
        <v>34.097999999999999</v>
      </c>
      <c r="K70" s="700">
        <v>16.111999999999998</v>
      </c>
      <c r="L70" s="701">
        <v>0</v>
      </c>
      <c r="M70" s="702">
        <v>50.21</v>
      </c>
      <c r="O70" s="661"/>
    </row>
    <row r="71" spans="1:37" s="525" customFormat="1" ht="28.5" customHeight="1" thickBot="1">
      <c r="A71" s="703"/>
      <c r="B71" s="1277" t="s">
        <v>703</v>
      </c>
      <c r="C71" s="1273"/>
      <c r="D71" s="1273"/>
      <c r="E71" s="1273"/>
      <c r="F71" s="747">
        <v>0</v>
      </c>
      <c r="G71" s="747">
        <v>0</v>
      </c>
      <c r="H71" s="748">
        <v>0</v>
      </c>
      <c r="I71" s="749">
        <v>0</v>
      </c>
      <c r="J71" s="657">
        <v>-7.0000000000000001E-3</v>
      </c>
      <c r="K71" s="658">
        <v>0</v>
      </c>
      <c r="L71" s="659">
        <v>0</v>
      </c>
      <c r="M71" s="660">
        <v>-7.0000000000000001E-3</v>
      </c>
      <c r="N71" s="725"/>
      <c r="O71" s="661" t="s">
        <v>524</v>
      </c>
      <c r="P71" s="725"/>
      <c r="Q71" s="725"/>
      <c r="R71" s="725"/>
      <c r="S71" s="725"/>
      <c r="T71" s="725"/>
      <c r="U71" s="725"/>
      <c r="V71" s="725"/>
      <c r="W71" s="725"/>
      <c r="X71" s="725"/>
      <c r="Y71" s="725"/>
      <c r="Z71" s="725"/>
      <c r="AA71" s="725"/>
      <c r="AB71" s="725"/>
      <c r="AC71" s="725"/>
      <c r="AD71" s="725"/>
      <c r="AE71" s="725"/>
      <c r="AF71" s="725"/>
      <c r="AG71" s="725"/>
      <c r="AH71" s="725"/>
      <c r="AI71" s="725"/>
      <c r="AJ71" s="725"/>
      <c r="AK71" s="725"/>
    </row>
    <row r="72" spans="1:37" ht="24.75" hidden="1" customHeight="1">
      <c r="A72" s="662"/>
      <c r="B72" s="750"/>
      <c r="C72" s="1224" t="s">
        <v>525</v>
      </c>
      <c r="D72" s="1224"/>
      <c r="E72" s="1256"/>
      <c r="F72" s="751"/>
      <c r="G72" s="751"/>
      <c r="H72" s="752"/>
      <c r="I72" s="753"/>
      <c r="J72" s="667">
        <v>0</v>
      </c>
      <c r="K72" s="668">
        <v>0</v>
      </c>
      <c r="L72" s="669">
        <v>0</v>
      </c>
      <c r="M72" s="670">
        <v>0</v>
      </c>
      <c r="O72" s="661"/>
    </row>
    <row r="73" spans="1:37" ht="12.75" hidden="1" customHeight="1">
      <c r="A73" s="671"/>
      <c r="B73" s="663"/>
      <c r="C73" s="680"/>
      <c r="D73" s="1270" t="s">
        <v>526</v>
      </c>
      <c r="E73" s="1271"/>
      <c r="F73" s="755"/>
      <c r="G73" s="755"/>
      <c r="H73" s="682"/>
      <c r="I73" s="683"/>
      <c r="J73" s="676">
        <v>0</v>
      </c>
      <c r="K73" s="677">
        <v>0</v>
      </c>
      <c r="L73" s="678">
        <v>0</v>
      </c>
      <c r="M73" s="679">
        <v>0</v>
      </c>
      <c r="O73" s="661"/>
    </row>
    <row r="74" spans="1:37" ht="12.75" hidden="1" customHeight="1">
      <c r="A74" s="671"/>
      <c r="B74" s="663"/>
      <c r="C74" s="680"/>
      <c r="D74" s="1270" t="s">
        <v>527</v>
      </c>
      <c r="E74" s="1271"/>
      <c r="F74" s="755"/>
      <c r="G74" s="755"/>
      <c r="H74" s="682"/>
      <c r="I74" s="683"/>
      <c r="J74" s="676">
        <v>0</v>
      </c>
      <c r="K74" s="677">
        <v>0</v>
      </c>
      <c r="L74" s="678">
        <v>0</v>
      </c>
      <c r="M74" s="679">
        <v>0</v>
      </c>
      <c r="O74" s="661"/>
    </row>
    <row r="75" spans="1:37" ht="29.25" hidden="1" customHeight="1">
      <c r="A75" s="662"/>
      <c r="B75" s="663"/>
      <c r="C75" s="1170" t="s">
        <v>695</v>
      </c>
      <c r="D75" s="1170"/>
      <c r="E75" s="1167"/>
      <c r="F75" s="756">
        <v>0</v>
      </c>
      <c r="G75" s="756">
        <v>0</v>
      </c>
      <c r="H75" s="757">
        <v>0</v>
      </c>
      <c r="I75" s="758">
        <v>0</v>
      </c>
      <c r="J75" s="676">
        <v>-7.0000000000000001E-3</v>
      </c>
      <c r="K75" s="677">
        <v>0</v>
      </c>
      <c r="L75" s="677">
        <v>0</v>
      </c>
      <c r="M75" s="679">
        <v>-7.0000000000000001E-3</v>
      </c>
      <c r="O75" s="661"/>
    </row>
    <row r="76" spans="1:37" ht="28.5" hidden="1" customHeight="1">
      <c r="A76" s="671"/>
      <c r="B76" s="663"/>
      <c r="C76" s="680"/>
      <c r="D76" s="1167" t="s">
        <v>696</v>
      </c>
      <c r="E76" s="1155"/>
      <c r="F76" s="759">
        <v>0</v>
      </c>
      <c r="G76" s="759">
        <v>0</v>
      </c>
      <c r="H76" s="757">
        <v>0</v>
      </c>
      <c r="I76" s="758">
        <v>0</v>
      </c>
      <c r="J76" s="676">
        <v>0</v>
      </c>
      <c r="K76" s="677">
        <v>0</v>
      </c>
      <c r="L76" s="678">
        <v>0</v>
      </c>
      <c r="M76" s="679">
        <v>0</v>
      </c>
      <c r="O76" s="661"/>
    </row>
    <row r="77" spans="1:37" ht="30.75" hidden="1" customHeight="1">
      <c r="A77" s="671"/>
      <c r="B77" s="663"/>
      <c r="C77" s="680"/>
      <c r="D77" s="1167" t="s">
        <v>697</v>
      </c>
      <c r="E77" s="1155"/>
      <c r="F77" s="759">
        <v>0</v>
      </c>
      <c r="G77" s="759">
        <v>0</v>
      </c>
      <c r="H77" s="757">
        <v>0</v>
      </c>
      <c r="I77" s="758">
        <v>0</v>
      </c>
      <c r="J77" s="676">
        <v>-7.0000000000000001E-3</v>
      </c>
      <c r="K77" s="677">
        <v>0</v>
      </c>
      <c r="L77" s="678">
        <v>0</v>
      </c>
      <c r="M77" s="679">
        <v>-7.0000000000000001E-3</v>
      </c>
      <c r="O77" s="661"/>
    </row>
    <row r="78" spans="1:37" ht="13.5" hidden="1" thickBot="1">
      <c r="A78" s="671"/>
      <c r="B78" s="663"/>
      <c r="C78" s="680"/>
      <c r="D78" s="1281" t="s">
        <v>528</v>
      </c>
      <c r="E78" s="1282"/>
      <c r="F78" s="756"/>
      <c r="G78" s="756"/>
      <c r="H78" s="757"/>
      <c r="I78" s="758"/>
      <c r="J78" s="676">
        <v>0</v>
      </c>
      <c r="K78" s="677">
        <v>0</v>
      </c>
      <c r="L78" s="678">
        <v>0</v>
      </c>
      <c r="M78" s="679">
        <v>0</v>
      </c>
      <c r="O78" s="661"/>
    </row>
    <row r="79" spans="1:37" ht="18" hidden="1" customHeight="1">
      <c r="A79" s="705"/>
      <c r="B79" s="760"/>
      <c r="C79" s="1237" t="s">
        <v>529</v>
      </c>
      <c r="D79" s="1237"/>
      <c r="E79" s="1280"/>
      <c r="F79" s="761"/>
      <c r="G79" s="761"/>
      <c r="H79" s="762"/>
      <c r="I79" s="763"/>
      <c r="J79" s="764">
        <v>0</v>
      </c>
      <c r="K79" s="765">
        <v>0</v>
      </c>
      <c r="L79" s="766">
        <v>0</v>
      </c>
      <c r="M79" s="767">
        <v>0</v>
      </c>
      <c r="O79" s="661"/>
    </row>
    <row r="80" spans="1:37" s="525" customFormat="1" ht="15.75" customHeight="1" thickBot="1">
      <c r="A80" s="703"/>
      <c r="B80" s="1277" t="s">
        <v>722</v>
      </c>
      <c r="C80" s="1273"/>
      <c r="D80" s="1273"/>
      <c r="E80" s="1273"/>
      <c r="F80" s="768">
        <v>461.00099999999998</v>
      </c>
      <c r="G80" s="768">
        <v>263.70533999999998</v>
      </c>
      <c r="H80" s="748">
        <v>25.262640000000001</v>
      </c>
      <c r="I80" s="749">
        <v>749.96897999999999</v>
      </c>
      <c r="J80" s="657">
        <v>461.19299999999998</v>
      </c>
      <c r="K80" s="658">
        <v>218.10807</v>
      </c>
      <c r="L80" s="659">
        <v>29.413</v>
      </c>
      <c r="M80" s="660">
        <v>708.71407000000011</v>
      </c>
      <c r="N80" s="725"/>
      <c r="O80" s="661"/>
      <c r="P80" s="725"/>
      <c r="Q80" s="725"/>
      <c r="R80" s="725"/>
      <c r="S80" s="725"/>
      <c r="T80" s="725"/>
      <c r="U80" s="725"/>
      <c r="V80" s="725"/>
      <c r="W80" s="725"/>
      <c r="X80" s="725"/>
      <c r="Y80" s="725"/>
      <c r="Z80" s="725"/>
      <c r="AA80" s="725"/>
      <c r="AB80" s="725"/>
      <c r="AC80" s="725"/>
      <c r="AD80" s="725"/>
      <c r="AE80" s="725"/>
      <c r="AF80" s="725"/>
      <c r="AG80" s="725"/>
      <c r="AH80" s="725"/>
      <c r="AI80" s="725"/>
      <c r="AJ80" s="725"/>
      <c r="AK80" s="725"/>
    </row>
    <row r="81" spans="1:37" ht="15" customHeight="1">
      <c r="A81" s="662"/>
      <c r="B81" s="730"/>
      <c r="C81" s="1269" t="s">
        <v>698</v>
      </c>
      <c r="D81" s="1269"/>
      <c r="E81" s="1269"/>
      <c r="F81" s="707">
        <v>382.82400000000001</v>
      </c>
      <c r="G81" s="707">
        <v>26.610205000000001</v>
      </c>
      <c r="H81" s="665">
        <v>27.622220000000002</v>
      </c>
      <c r="I81" s="666">
        <v>437.05642500000005</v>
      </c>
      <c r="J81" s="667">
        <v>420.23399999999998</v>
      </c>
      <c r="K81" s="668">
        <v>162.38598999999999</v>
      </c>
      <c r="L81" s="669">
        <v>34.366999999999997</v>
      </c>
      <c r="M81" s="670">
        <v>616.98698999999999</v>
      </c>
      <c r="O81" s="661"/>
    </row>
    <row r="82" spans="1:37" ht="15.75" customHeight="1">
      <c r="A82" s="662"/>
      <c r="B82" s="710"/>
      <c r="C82" s="1263" t="s">
        <v>699</v>
      </c>
      <c r="D82" s="1263"/>
      <c r="E82" s="1263"/>
      <c r="F82" s="711">
        <v>32.603000000000002</v>
      </c>
      <c r="G82" s="711">
        <v>236.118358</v>
      </c>
      <c r="H82" s="674">
        <v>-0.58439000000000207</v>
      </c>
      <c r="I82" s="675">
        <v>268.13696799999997</v>
      </c>
      <c r="J82" s="676">
        <v>2.3929999999999998</v>
      </c>
      <c r="K82" s="677">
        <v>49.761130000000001</v>
      </c>
      <c r="L82" s="678">
        <v>-2.585</v>
      </c>
      <c r="M82" s="679">
        <v>49.569130000000001</v>
      </c>
      <c r="O82" s="661"/>
    </row>
    <row r="83" spans="1:37" ht="16.5" customHeight="1" thickBot="1">
      <c r="A83" s="662"/>
      <c r="B83" s="721"/>
      <c r="C83" s="1217" t="s">
        <v>700</v>
      </c>
      <c r="D83" s="1218"/>
      <c r="E83" s="1219"/>
      <c r="F83" s="769">
        <v>45.573999999999998</v>
      </c>
      <c r="G83" s="769">
        <v>0.97677700000000001</v>
      </c>
      <c r="H83" s="732">
        <v>-1.77519</v>
      </c>
      <c r="I83" s="733">
        <v>44.775587000000002</v>
      </c>
      <c r="J83" s="699">
        <v>38.566000000000003</v>
      </c>
      <c r="K83" s="700">
        <v>5.9609500000000004</v>
      </c>
      <c r="L83" s="701">
        <v>-2.3690000000000002</v>
      </c>
      <c r="M83" s="702">
        <v>42.15795</v>
      </c>
      <c r="O83" s="661"/>
    </row>
    <row r="84" spans="1:37" s="525" customFormat="1" ht="14.25" customHeight="1" thickBot="1">
      <c r="A84" s="703"/>
      <c r="B84" s="1278" t="s">
        <v>200</v>
      </c>
      <c r="C84" s="1279"/>
      <c r="D84" s="1279"/>
      <c r="E84" s="1279"/>
      <c r="F84" s="704">
        <v>1116.9349999999999</v>
      </c>
      <c r="G84" s="704">
        <v>293.06179850000001</v>
      </c>
      <c r="H84" s="655">
        <v>133.81761</v>
      </c>
      <c r="I84" s="656">
        <v>1543.8144085000001</v>
      </c>
      <c r="J84" s="657">
        <v>921.21699999999998</v>
      </c>
      <c r="K84" s="658">
        <v>307.11703</v>
      </c>
      <c r="L84" s="659">
        <v>162.226</v>
      </c>
      <c r="M84" s="660">
        <v>1390.5600300000001</v>
      </c>
      <c r="N84" s="725"/>
      <c r="O84" s="661"/>
      <c r="P84" s="725"/>
      <c r="Q84" s="725"/>
      <c r="R84" s="725"/>
      <c r="S84" s="725"/>
      <c r="T84" s="725"/>
      <c r="U84" s="725"/>
      <c r="V84" s="725"/>
      <c r="W84" s="725"/>
      <c r="X84" s="725"/>
      <c r="Y84" s="725"/>
      <c r="Z84" s="725"/>
      <c r="AA84" s="725"/>
      <c r="AB84" s="725"/>
      <c r="AC84" s="725"/>
      <c r="AD84" s="725"/>
      <c r="AE84" s="725"/>
      <c r="AF84" s="725"/>
      <c r="AG84" s="725"/>
      <c r="AH84" s="725"/>
      <c r="AI84" s="725"/>
      <c r="AJ84" s="725"/>
      <c r="AK84" s="725"/>
    </row>
    <row r="85" spans="1:37" ht="16.5" customHeight="1">
      <c r="A85" s="662"/>
      <c r="B85" s="706"/>
      <c r="C85" s="1241" t="s">
        <v>530</v>
      </c>
      <c r="D85" s="1166"/>
      <c r="E85" s="1242"/>
      <c r="F85" s="770">
        <v>44.722999999999999</v>
      </c>
      <c r="G85" s="770">
        <v>41.463585000000002</v>
      </c>
      <c r="H85" s="742">
        <v>15.18441</v>
      </c>
      <c r="I85" s="743">
        <v>101.37099499999999</v>
      </c>
      <c r="J85" s="667">
        <v>31.442</v>
      </c>
      <c r="K85" s="668">
        <v>14.066000000000001</v>
      </c>
      <c r="L85" s="669">
        <v>3.05</v>
      </c>
      <c r="M85" s="670">
        <v>48.558</v>
      </c>
      <c r="O85" s="661"/>
    </row>
    <row r="86" spans="1:37" ht="29.25" customHeight="1">
      <c r="A86" s="662"/>
      <c r="B86" s="710"/>
      <c r="C86" s="1215" t="s">
        <v>531</v>
      </c>
      <c r="D86" s="1215"/>
      <c r="E86" s="1215"/>
      <c r="F86" s="692">
        <v>4.4420000000000002</v>
      </c>
      <c r="G86" s="692">
        <v>7.6999999999999999E-2</v>
      </c>
      <c r="H86" s="686">
        <v>6.4059999999999997</v>
      </c>
      <c r="I86" s="687">
        <v>10.925000000000001</v>
      </c>
      <c r="J86" s="676">
        <v>5.1040000000000001</v>
      </c>
      <c r="K86" s="677">
        <v>0</v>
      </c>
      <c r="L86" s="678">
        <v>0</v>
      </c>
      <c r="M86" s="679">
        <v>5.1040000000000001</v>
      </c>
      <c r="O86" s="661"/>
    </row>
    <row r="87" spans="1:37" ht="15.75" customHeight="1">
      <c r="A87" s="662"/>
      <c r="B87" s="710"/>
      <c r="C87" s="1263" t="s">
        <v>690</v>
      </c>
      <c r="D87" s="1263"/>
      <c r="E87" s="1263"/>
      <c r="F87" s="711">
        <v>29.052</v>
      </c>
      <c r="G87" s="711">
        <v>15.435</v>
      </c>
      <c r="H87" s="674">
        <v>0.192</v>
      </c>
      <c r="I87" s="675">
        <v>44.679000000000002</v>
      </c>
      <c r="J87" s="676">
        <v>23.898</v>
      </c>
      <c r="K87" s="677">
        <v>16.427</v>
      </c>
      <c r="L87" s="678">
        <v>127.486</v>
      </c>
      <c r="M87" s="679">
        <v>167.81100000000001</v>
      </c>
      <c r="O87" s="661"/>
    </row>
    <row r="88" spans="1:37" ht="15" customHeight="1">
      <c r="A88" s="662"/>
      <c r="B88" s="710"/>
      <c r="C88" s="1215" t="s">
        <v>532</v>
      </c>
      <c r="D88" s="1215"/>
      <c r="E88" s="1215"/>
      <c r="F88" s="692">
        <v>716.11</v>
      </c>
      <c r="G88" s="692">
        <v>59.918491499999995</v>
      </c>
      <c r="H88" s="686">
        <v>39.694929999999999</v>
      </c>
      <c r="I88" s="687">
        <v>815.72342150000009</v>
      </c>
      <c r="J88" s="676">
        <v>477.471</v>
      </c>
      <c r="K88" s="677">
        <v>83.03501</v>
      </c>
      <c r="L88" s="678">
        <v>13.339</v>
      </c>
      <c r="M88" s="679">
        <v>573.84501</v>
      </c>
      <c r="O88" s="661"/>
    </row>
    <row r="89" spans="1:37" ht="16.5" customHeight="1">
      <c r="A89" s="662"/>
      <c r="B89" s="710"/>
      <c r="C89" s="1263" t="s">
        <v>704</v>
      </c>
      <c r="D89" s="1263"/>
      <c r="E89" s="1263"/>
      <c r="F89" s="711">
        <v>1.347</v>
      </c>
      <c r="G89" s="711">
        <v>0</v>
      </c>
      <c r="H89" s="674">
        <v>0</v>
      </c>
      <c r="I89" s="675">
        <v>1.347</v>
      </c>
      <c r="J89" s="676">
        <v>25.155000000000001</v>
      </c>
      <c r="K89" s="677">
        <v>2.887</v>
      </c>
      <c r="L89" s="678">
        <v>0</v>
      </c>
      <c r="M89" s="679">
        <v>28.042000000000002</v>
      </c>
      <c r="O89" s="661"/>
    </row>
    <row r="90" spans="1:37" ht="15.75" customHeight="1">
      <c r="A90" s="662"/>
      <c r="B90" s="710"/>
      <c r="C90" s="1263" t="s">
        <v>533</v>
      </c>
      <c r="D90" s="1263"/>
      <c r="E90" s="1263"/>
      <c r="F90" s="711">
        <v>161.43199999999999</v>
      </c>
      <c r="G90" s="711">
        <v>102.50542799999999</v>
      </c>
      <c r="H90" s="674">
        <v>66.671480000000017</v>
      </c>
      <c r="I90" s="675">
        <v>330.60890800000004</v>
      </c>
      <c r="J90" s="676">
        <v>235.60300000000001</v>
      </c>
      <c r="K90" s="677">
        <v>88.570459999999997</v>
      </c>
      <c r="L90" s="678">
        <v>16.251000000000001</v>
      </c>
      <c r="M90" s="679">
        <v>340.42445999999995</v>
      </c>
      <c r="O90" s="661"/>
    </row>
    <row r="91" spans="1:37" ht="13.5" customHeight="1">
      <c r="A91" s="705"/>
      <c r="B91" s="710"/>
      <c r="C91" s="1236" t="s">
        <v>534</v>
      </c>
      <c r="D91" s="1146"/>
      <c r="E91" s="1190"/>
      <c r="F91" s="685">
        <v>87.016999999999996</v>
      </c>
      <c r="G91" s="685">
        <v>64.44</v>
      </c>
      <c r="H91" s="686">
        <v>4.5527899999999999</v>
      </c>
      <c r="I91" s="687">
        <v>156.00979000000001</v>
      </c>
      <c r="J91" s="676">
        <v>114.839</v>
      </c>
      <c r="K91" s="677">
        <v>65.216499999999996</v>
      </c>
      <c r="L91" s="678">
        <v>1.99</v>
      </c>
      <c r="M91" s="679">
        <v>182.0455</v>
      </c>
      <c r="O91" s="661"/>
    </row>
    <row r="92" spans="1:37" ht="15" customHeight="1" thickBot="1">
      <c r="A92" s="705"/>
      <c r="B92" s="771"/>
      <c r="C92" s="1274" t="s">
        <v>535</v>
      </c>
      <c r="D92" s="1275"/>
      <c r="E92" s="1276"/>
      <c r="F92" s="772">
        <v>72.811999999999998</v>
      </c>
      <c r="G92" s="772">
        <v>9.2222939999999998</v>
      </c>
      <c r="H92" s="773">
        <v>1.1160000000000001</v>
      </c>
      <c r="I92" s="774">
        <v>83.150293999999988</v>
      </c>
      <c r="J92" s="699">
        <v>7.7050000000000001</v>
      </c>
      <c r="K92" s="700">
        <v>36.915059999999997</v>
      </c>
      <c r="L92" s="701">
        <v>0.11</v>
      </c>
      <c r="M92" s="702">
        <v>44.730059999999995</v>
      </c>
      <c r="O92" s="661"/>
    </row>
    <row r="93" spans="1:37" s="525" customFormat="1" ht="29.25" customHeight="1" thickBot="1">
      <c r="A93" s="724"/>
      <c r="B93" s="1277" t="s">
        <v>201</v>
      </c>
      <c r="C93" s="1273"/>
      <c r="D93" s="1273"/>
      <c r="E93" s="1273"/>
      <c r="F93" s="768">
        <v>-2803.0810000000001</v>
      </c>
      <c r="G93" s="768">
        <v>-1322.496592</v>
      </c>
      <c r="H93" s="748">
        <v>-128.70001999999999</v>
      </c>
      <c r="I93" s="749">
        <v>-4254.2776119999999</v>
      </c>
      <c r="J93" s="657">
        <v>-1970.5619999999999</v>
      </c>
      <c r="K93" s="658">
        <v>-928.84951000000001</v>
      </c>
      <c r="L93" s="775">
        <v>43.473999999999997</v>
      </c>
      <c r="M93" s="660">
        <v>-2855.9375099999997</v>
      </c>
      <c r="N93" s="725"/>
      <c r="O93" s="661"/>
      <c r="P93" s="725"/>
      <c r="Q93" s="725"/>
      <c r="R93" s="725"/>
      <c r="S93" s="725"/>
      <c r="T93" s="725"/>
      <c r="U93" s="725"/>
      <c r="V93" s="725"/>
      <c r="W93" s="725"/>
      <c r="X93" s="725"/>
      <c r="Y93" s="725"/>
      <c r="Z93" s="725"/>
      <c r="AA93" s="725"/>
      <c r="AB93" s="725"/>
      <c r="AC93" s="725"/>
      <c r="AD93" s="725"/>
      <c r="AE93" s="725"/>
      <c r="AF93" s="725"/>
      <c r="AG93" s="725"/>
      <c r="AH93" s="725"/>
      <c r="AI93" s="725"/>
      <c r="AJ93" s="725"/>
      <c r="AK93" s="725"/>
    </row>
    <row r="94" spans="1:37" ht="26.25" customHeight="1">
      <c r="A94" s="705"/>
      <c r="B94" s="706"/>
      <c r="C94" s="1241" t="s">
        <v>536</v>
      </c>
      <c r="D94" s="1166"/>
      <c r="E94" s="1242"/>
      <c r="F94" s="770">
        <v>-6411.5619999999999</v>
      </c>
      <c r="G94" s="770">
        <v>-2558.9435920000001</v>
      </c>
      <c r="H94" s="742">
        <v>-575.72490999999991</v>
      </c>
      <c r="I94" s="743">
        <v>-9546.2305020000003</v>
      </c>
      <c r="J94" s="667">
        <v>-6560.7129999999997</v>
      </c>
      <c r="K94" s="668">
        <v>-2409.3111899999999</v>
      </c>
      <c r="L94" s="667">
        <v>-381.505</v>
      </c>
      <c r="M94" s="670">
        <v>-9351.5291899999993</v>
      </c>
      <c r="O94" s="661"/>
    </row>
    <row r="95" spans="1:37" ht="26.25" customHeight="1">
      <c r="A95" s="709"/>
      <c r="B95" s="710"/>
      <c r="C95" s="672"/>
      <c r="D95" s="1215" t="s">
        <v>537</v>
      </c>
      <c r="E95" s="1215"/>
      <c r="F95" s="692">
        <v>-5416.9690000000001</v>
      </c>
      <c r="G95" s="692">
        <v>-2397.1482120000005</v>
      </c>
      <c r="H95" s="686">
        <v>-563.53890999999987</v>
      </c>
      <c r="I95" s="687">
        <v>-8377.6561220000003</v>
      </c>
      <c r="J95" s="676">
        <v>-6322.3230000000003</v>
      </c>
      <c r="K95" s="677">
        <v>-2330.3060399999999</v>
      </c>
      <c r="L95" s="776">
        <v>-381.505</v>
      </c>
      <c r="M95" s="679">
        <v>-9034.134039999999</v>
      </c>
      <c r="O95" s="661"/>
    </row>
    <row r="96" spans="1:37" ht="29.25" customHeight="1">
      <c r="A96" s="709"/>
      <c r="B96" s="710"/>
      <c r="C96" s="672"/>
      <c r="D96" s="1215" t="s">
        <v>538</v>
      </c>
      <c r="E96" s="1215"/>
      <c r="F96" s="692">
        <v>-994.59299999999996</v>
      </c>
      <c r="G96" s="692">
        <v>-161.79537999999999</v>
      </c>
      <c r="H96" s="686">
        <v>-12.186</v>
      </c>
      <c r="I96" s="687">
        <v>-1168.5743799999998</v>
      </c>
      <c r="J96" s="676">
        <v>-238.39</v>
      </c>
      <c r="K96" s="677">
        <v>-79.00515</v>
      </c>
      <c r="L96" s="776">
        <v>0</v>
      </c>
      <c r="M96" s="679">
        <v>-317.39515</v>
      </c>
      <c r="O96" s="661"/>
    </row>
    <row r="97" spans="1:37" ht="27.75" customHeight="1">
      <c r="A97" s="777"/>
      <c r="B97" s="710"/>
      <c r="C97" s="1215" t="s">
        <v>539</v>
      </c>
      <c r="D97" s="1215"/>
      <c r="E97" s="1215"/>
      <c r="F97" s="692">
        <v>3608.4810000000002</v>
      </c>
      <c r="G97" s="692">
        <v>1236.4469999999999</v>
      </c>
      <c r="H97" s="686">
        <v>447.02489000000003</v>
      </c>
      <c r="I97" s="687">
        <v>5291.9528899999996</v>
      </c>
      <c r="J97" s="676">
        <v>4590.1509999999998</v>
      </c>
      <c r="K97" s="677">
        <v>1480.4616799999999</v>
      </c>
      <c r="L97" s="676">
        <v>424.97899999999998</v>
      </c>
      <c r="M97" s="679">
        <v>6495.5916799999995</v>
      </c>
      <c r="O97" s="661"/>
    </row>
    <row r="98" spans="1:37" ht="27.75" customHeight="1">
      <c r="A98" s="709"/>
      <c r="B98" s="710"/>
      <c r="C98" s="672"/>
      <c r="D98" s="1215" t="s">
        <v>540</v>
      </c>
      <c r="E98" s="1215"/>
      <c r="F98" s="692">
        <v>3481.2730000000001</v>
      </c>
      <c r="G98" s="692">
        <v>1056.915</v>
      </c>
      <c r="H98" s="686">
        <v>438.43288999999999</v>
      </c>
      <c r="I98" s="687">
        <v>4976.6208899999992</v>
      </c>
      <c r="J98" s="676">
        <v>3826.9409999999998</v>
      </c>
      <c r="K98" s="677">
        <v>1399.9168599999998</v>
      </c>
      <c r="L98" s="678">
        <v>421.38499999999999</v>
      </c>
      <c r="M98" s="679">
        <v>5648.2428599999994</v>
      </c>
      <c r="O98" s="661"/>
    </row>
    <row r="99" spans="1:37" ht="26.25" customHeight="1" thickBot="1">
      <c r="A99" s="709"/>
      <c r="B99" s="710"/>
      <c r="C99" s="672"/>
      <c r="D99" s="1215" t="s">
        <v>541</v>
      </c>
      <c r="E99" s="1215"/>
      <c r="F99" s="692">
        <v>127.208</v>
      </c>
      <c r="G99" s="692">
        <v>179.53200000000001</v>
      </c>
      <c r="H99" s="686">
        <v>8.5920000000000005</v>
      </c>
      <c r="I99" s="687">
        <v>315.33199999999999</v>
      </c>
      <c r="J99" s="676">
        <v>763.21</v>
      </c>
      <c r="K99" s="677">
        <v>80.544820000000001</v>
      </c>
      <c r="L99" s="678">
        <v>3.5939999999999999</v>
      </c>
      <c r="M99" s="679">
        <v>847.34882000000005</v>
      </c>
      <c r="O99" s="661"/>
    </row>
    <row r="100" spans="1:37" ht="27.75" hidden="1" customHeight="1">
      <c r="A100" s="709"/>
      <c r="B100" s="771"/>
      <c r="C100" s="1216" t="s">
        <v>542</v>
      </c>
      <c r="D100" s="1216"/>
      <c r="E100" s="1216"/>
      <c r="F100" s="778"/>
      <c r="G100" s="778"/>
      <c r="H100" s="779"/>
      <c r="I100" s="780"/>
      <c r="J100" s="764">
        <v>0</v>
      </c>
      <c r="K100" s="765">
        <v>0</v>
      </c>
      <c r="L100" s="766">
        <v>0</v>
      </c>
      <c r="M100" s="767">
        <v>0</v>
      </c>
      <c r="O100" s="661"/>
    </row>
    <row r="101" spans="1:37" s="525" customFormat="1" ht="15.75" customHeight="1" thickBot="1">
      <c r="A101" s="703"/>
      <c r="B101" s="1272" t="s">
        <v>543</v>
      </c>
      <c r="C101" s="1273"/>
      <c r="D101" s="1273"/>
      <c r="E101" s="1273"/>
      <c r="F101" s="768">
        <v>-93.658000000000001</v>
      </c>
      <c r="G101" s="768">
        <v>-59.744999999999997</v>
      </c>
      <c r="H101" s="748">
        <v>-0.42599999999999999</v>
      </c>
      <c r="I101" s="749">
        <v>-153.82900000000001</v>
      </c>
      <c r="J101" s="657">
        <v>-95.745999999999995</v>
      </c>
      <c r="K101" s="658">
        <v>-92.528000000000006</v>
      </c>
      <c r="L101" s="659">
        <v>-0.996</v>
      </c>
      <c r="M101" s="660">
        <v>-189.27</v>
      </c>
      <c r="N101" s="725"/>
      <c r="O101" s="661"/>
      <c r="P101" s="725"/>
      <c r="Q101" s="725"/>
      <c r="R101" s="725"/>
      <c r="S101" s="725"/>
      <c r="T101" s="725"/>
      <c r="U101" s="725"/>
      <c r="V101" s="725"/>
      <c r="W101" s="725"/>
      <c r="X101" s="725"/>
      <c r="Y101" s="725"/>
      <c r="Z101" s="725"/>
      <c r="AA101" s="725"/>
      <c r="AB101" s="725"/>
      <c r="AC101" s="725"/>
      <c r="AD101" s="725"/>
      <c r="AE101" s="725"/>
      <c r="AF101" s="725"/>
      <c r="AG101" s="725"/>
      <c r="AH101" s="725"/>
      <c r="AI101" s="725"/>
      <c r="AJ101" s="725"/>
      <c r="AK101" s="725"/>
    </row>
    <row r="102" spans="1:37" ht="30" customHeight="1" thickBot="1">
      <c r="A102" s="662"/>
      <c r="B102" s="781"/>
      <c r="C102" s="1222" t="s">
        <v>544</v>
      </c>
      <c r="D102" s="1222"/>
      <c r="E102" s="1222"/>
      <c r="F102" s="741">
        <v>-93.658000000000001</v>
      </c>
      <c r="G102" s="741">
        <v>-59.744999999999997</v>
      </c>
      <c r="H102" s="742">
        <v>-0.42599999999999999</v>
      </c>
      <c r="I102" s="743">
        <v>-153.82900000000001</v>
      </c>
      <c r="J102" s="667">
        <v>-95.745999999999995</v>
      </c>
      <c r="K102" s="668">
        <v>-92.528000000000006</v>
      </c>
      <c r="L102" s="669">
        <v>-0.996</v>
      </c>
      <c r="M102" s="670">
        <v>-189.27</v>
      </c>
      <c r="O102" s="661"/>
    </row>
    <row r="103" spans="1:37" ht="12.75" hidden="1" customHeight="1">
      <c r="A103" s="662"/>
      <c r="B103" s="663"/>
      <c r="C103" s="1170" t="s">
        <v>545</v>
      </c>
      <c r="D103" s="1170"/>
      <c r="E103" s="1167"/>
      <c r="F103" s="761"/>
      <c r="G103" s="761"/>
      <c r="H103" s="762"/>
      <c r="I103" s="763"/>
      <c r="J103" s="764">
        <v>0</v>
      </c>
      <c r="K103" s="765">
        <v>0</v>
      </c>
      <c r="L103" s="766">
        <v>0</v>
      </c>
      <c r="M103" s="767">
        <v>0</v>
      </c>
      <c r="O103" s="661"/>
    </row>
    <row r="104" spans="1:37" s="525" customFormat="1" ht="15.75" customHeight="1" thickBot="1">
      <c r="A104" s="703"/>
      <c r="B104" s="1265" t="s">
        <v>202</v>
      </c>
      <c r="C104" s="1265"/>
      <c r="D104" s="1265"/>
      <c r="E104" s="1266"/>
      <c r="F104" s="704">
        <v>-2244.5320000000002</v>
      </c>
      <c r="G104" s="704">
        <v>-1465.0981629999999</v>
      </c>
      <c r="H104" s="655">
        <v>-354.84109999999998</v>
      </c>
      <c r="I104" s="656">
        <v>-4064.4712629999999</v>
      </c>
      <c r="J104" s="657">
        <v>-2271.366</v>
      </c>
      <c r="K104" s="658">
        <v>-1528.29781</v>
      </c>
      <c r="L104" s="659">
        <v>-338.97500000000002</v>
      </c>
      <c r="M104" s="660">
        <v>-4138.6388100000004</v>
      </c>
      <c r="N104" s="725"/>
      <c r="O104" s="661"/>
      <c r="P104" s="725"/>
      <c r="Q104" s="725"/>
      <c r="R104" s="725"/>
      <c r="S104" s="725"/>
      <c r="T104" s="725"/>
      <c r="U104" s="725"/>
      <c r="V104" s="725"/>
      <c r="W104" s="725"/>
      <c r="X104" s="725"/>
      <c r="Y104" s="725"/>
      <c r="Z104" s="725"/>
      <c r="AA104" s="725"/>
      <c r="AB104" s="725"/>
      <c r="AC104" s="725"/>
      <c r="AD104" s="725"/>
      <c r="AE104" s="725"/>
      <c r="AF104" s="725"/>
      <c r="AG104" s="725"/>
      <c r="AH104" s="725"/>
      <c r="AI104" s="725"/>
      <c r="AJ104" s="725"/>
      <c r="AK104" s="725"/>
    </row>
    <row r="105" spans="1:37" s="525" customFormat="1" ht="14.25" customHeight="1" thickBot="1">
      <c r="A105" s="703"/>
      <c r="B105" s="782" t="s">
        <v>203</v>
      </c>
      <c r="C105" s="1265" t="s">
        <v>203</v>
      </c>
      <c r="D105" s="1265"/>
      <c r="E105" s="1266"/>
      <c r="F105" s="704">
        <v>-558.76700000000005</v>
      </c>
      <c r="G105" s="704">
        <v>-410.177504</v>
      </c>
      <c r="H105" s="655">
        <v>-84.136889999999994</v>
      </c>
      <c r="I105" s="656">
        <v>-1053.0813939999998</v>
      </c>
      <c r="J105" s="657">
        <v>-592.61300000000006</v>
      </c>
      <c r="K105" s="658">
        <v>-453.15379999999999</v>
      </c>
      <c r="L105" s="659">
        <v>-104.235</v>
      </c>
      <c r="M105" s="660">
        <v>-1150.0018</v>
      </c>
      <c r="N105" s="725"/>
      <c r="O105" s="661"/>
      <c r="P105" s="725"/>
      <c r="Q105" s="725"/>
      <c r="R105" s="725"/>
      <c r="S105" s="725"/>
      <c r="T105" s="725"/>
      <c r="U105" s="725"/>
      <c r="V105" s="725"/>
      <c r="W105" s="725"/>
      <c r="X105" s="725"/>
      <c r="Y105" s="725"/>
      <c r="Z105" s="725"/>
      <c r="AA105" s="725"/>
      <c r="AB105" s="725"/>
      <c r="AC105" s="725"/>
      <c r="AD105" s="725"/>
      <c r="AE105" s="725"/>
      <c r="AF105" s="725"/>
      <c r="AG105" s="725"/>
      <c r="AH105" s="725"/>
      <c r="AI105" s="725"/>
      <c r="AJ105" s="725"/>
      <c r="AK105" s="725"/>
    </row>
    <row r="106" spans="1:37" s="525" customFormat="1" ht="15.75" customHeight="1" thickBot="1">
      <c r="A106" s="703"/>
      <c r="B106" s="1267" t="s">
        <v>204</v>
      </c>
      <c r="C106" s="1267"/>
      <c r="D106" s="1267"/>
      <c r="E106" s="1268"/>
      <c r="F106" s="783">
        <v>-2958.125</v>
      </c>
      <c r="G106" s="783">
        <v>-1781.6378300000001</v>
      </c>
      <c r="H106" s="735">
        <v>-421.11493000000002</v>
      </c>
      <c r="I106" s="736">
        <v>-5160.8777599999994</v>
      </c>
      <c r="J106" s="657">
        <v>-3008.64</v>
      </c>
      <c r="K106" s="658">
        <v>-1936.95144</v>
      </c>
      <c r="L106" s="784">
        <v>-347.90100000000001</v>
      </c>
      <c r="M106" s="660">
        <v>-5293.4924399999991</v>
      </c>
      <c r="N106" s="725"/>
      <c r="O106" s="661"/>
      <c r="P106" s="725"/>
      <c r="Q106" s="725"/>
      <c r="R106" s="725"/>
      <c r="S106" s="725"/>
      <c r="T106" s="725"/>
      <c r="U106" s="725"/>
      <c r="V106" s="725"/>
      <c r="W106" s="725"/>
      <c r="X106" s="725"/>
      <c r="Y106" s="725"/>
      <c r="Z106" s="725"/>
      <c r="AA106" s="725"/>
      <c r="AB106" s="725"/>
      <c r="AC106" s="725"/>
      <c r="AD106" s="725"/>
      <c r="AE106" s="725"/>
      <c r="AF106" s="725"/>
      <c r="AG106" s="725"/>
      <c r="AH106" s="725"/>
      <c r="AI106" s="725"/>
      <c r="AJ106" s="725"/>
      <c r="AK106" s="725"/>
    </row>
    <row r="107" spans="1:37">
      <c r="A107" s="662"/>
      <c r="B107" s="663"/>
      <c r="C107" s="1269" t="s">
        <v>546</v>
      </c>
      <c r="D107" s="1269"/>
      <c r="E107" s="1269"/>
      <c r="F107" s="707">
        <v>-1671.356</v>
      </c>
      <c r="G107" s="707">
        <v>-1400.2582579999998</v>
      </c>
      <c r="H107" s="665">
        <v>-317.38299000000001</v>
      </c>
      <c r="I107" s="666">
        <v>-3388.9972479999997</v>
      </c>
      <c r="J107" s="667">
        <v>-1730.278</v>
      </c>
      <c r="K107" s="668">
        <v>-1525.5811400000002</v>
      </c>
      <c r="L107" s="669">
        <v>-301.93700000000001</v>
      </c>
      <c r="M107" s="670">
        <v>-3557.7961399999999</v>
      </c>
      <c r="O107" s="661"/>
    </row>
    <row r="108" spans="1:37">
      <c r="A108" s="662"/>
      <c r="B108" s="663"/>
      <c r="C108" s="1263" t="s">
        <v>547</v>
      </c>
      <c r="D108" s="1263"/>
      <c r="E108" s="1263"/>
      <c r="F108" s="711">
        <v>-610.36800000000005</v>
      </c>
      <c r="G108" s="711">
        <v>-182.28356099999999</v>
      </c>
      <c r="H108" s="674">
        <v>-16.62528</v>
      </c>
      <c r="I108" s="675">
        <v>-809.27684099999999</v>
      </c>
      <c r="J108" s="676">
        <v>-733.41399999999999</v>
      </c>
      <c r="K108" s="677">
        <v>-209.82307</v>
      </c>
      <c r="L108" s="678">
        <v>-19.518999999999998</v>
      </c>
      <c r="M108" s="679">
        <v>-962.75607000000002</v>
      </c>
      <c r="O108" s="661"/>
    </row>
    <row r="109" spans="1:37" ht="12.75" hidden="1" customHeight="1">
      <c r="A109" s="662"/>
      <c r="B109" s="663"/>
      <c r="C109" s="1270" t="s">
        <v>548</v>
      </c>
      <c r="D109" s="1270"/>
      <c r="E109" s="1271"/>
      <c r="F109" s="755">
        <v>0</v>
      </c>
      <c r="G109" s="755">
        <v>0</v>
      </c>
      <c r="H109" s="682">
        <v>0</v>
      </c>
      <c r="I109" s="683">
        <v>0</v>
      </c>
      <c r="J109" s="676">
        <v>0</v>
      </c>
      <c r="K109" s="677">
        <v>0</v>
      </c>
      <c r="L109" s="678">
        <v>0</v>
      </c>
      <c r="M109" s="679">
        <v>0</v>
      </c>
      <c r="N109" s="647" t="s">
        <v>548</v>
      </c>
      <c r="O109" s="661"/>
    </row>
    <row r="110" spans="1:37" ht="28.5" hidden="1" customHeight="1">
      <c r="A110" s="662"/>
      <c r="B110" s="663"/>
      <c r="C110" s="1167" t="s">
        <v>549</v>
      </c>
      <c r="D110" s="1154"/>
      <c r="E110" s="1155"/>
      <c r="F110" s="759">
        <v>0</v>
      </c>
      <c r="G110" s="759">
        <v>-1E-3</v>
      </c>
      <c r="H110" s="757">
        <v>-0.45200000000000001</v>
      </c>
      <c r="I110" s="758">
        <v>-0.45300000000000001</v>
      </c>
      <c r="J110" s="676">
        <v>-0.22600000000000001</v>
      </c>
      <c r="K110" s="677">
        <v>0</v>
      </c>
      <c r="L110" s="678">
        <v>0</v>
      </c>
      <c r="M110" s="679">
        <v>-0.22600000000000001</v>
      </c>
      <c r="O110" s="661"/>
    </row>
    <row r="111" spans="1:37" ht="12.75" customHeight="1">
      <c r="A111" s="662"/>
      <c r="B111" s="663"/>
      <c r="C111" s="1215" t="s">
        <v>550</v>
      </c>
      <c r="D111" s="1215"/>
      <c r="E111" s="1215"/>
      <c r="F111" s="692">
        <v>-455.39299999999997</v>
      </c>
      <c r="G111" s="692">
        <v>-63.076320000000003</v>
      </c>
      <c r="H111" s="686">
        <v>-32.747930000000004</v>
      </c>
      <c r="I111" s="687">
        <v>-551.21725000000004</v>
      </c>
      <c r="J111" s="676">
        <v>-359.10599999999999</v>
      </c>
      <c r="K111" s="677">
        <v>-46.130309999999994</v>
      </c>
      <c r="L111" s="678">
        <v>-13.352</v>
      </c>
      <c r="M111" s="679">
        <v>-418.58830999999998</v>
      </c>
      <c r="O111" s="661"/>
    </row>
    <row r="112" spans="1:37">
      <c r="A112" s="662"/>
      <c r="B112" s="663"/>
      <c r="C112" s="1263" t="s">
        <v>551</v>
      </c>
      <c r="D112" s="1263"/>
      <c r="E112" s="1263"/>
      <c r="F112" s="711">
        <v>-41.720999999999997</v>
      </c>
      <c r="G112" s="711">
        <v>-15.324</v>
      </c>
      <c r="H112" s="674">
        <v>0</v>
      </c>
      <c r="I112" s="675">
        <v>-57.045000000000002</v>
      </c>
      <c r="J112" s="676">
        <v>-60.412999999999997</v>
      </c>
      <c r="K112" s="677">
        <v>-26.705549999999999</v>
      </c>
      <c r="L112" s="678">
        <v>0</v>
      </c>
      <c r="M112" s="679">
        <v>-87.118549999999999</v>
      </c>
      <c r="O112" s="661"/>
    </row>
    <row r="113" spans="1:37">
      <c r="A113" s="662"/>
      <c r="B113" s="663"/>
      <c r="C113" s="1263" t="s">
        <v>552</v>
      </c>
      <c r="D113" s="1263"/>
      <c r="E113" s="1263"/>
      <c r="F113" s="711">
        <v>-165.11500000000001</v>
      </c>
      <c r="G113" s="711">
        <v>-116.412159</v>
      </c>
      <c r="H113" s="674">
        <v>-53.324709999999996</v>
      </c>
      <c r="I113" s="675">
        <v>-334.85186900000002</v>
      </c>
      <c r="J113" s="676">
        <v>-119.131</v>
      </c>
      <c r="K113" s="677">
        <v>-126.28048999999999</v>
      </c>
      <c r="L113" s="678">
        <v>-12.512</v>
      </c>
      <c r="M113" s="679">
        <v>-257.92349000000002</v>
      </c>
      <c r="O113" s="661"/>
    </row>
    <row r="114" spans="1:37" ht="15.75" customHeight="1" thickBot="1">
      <c r="A114" s="662"/>
      <c r="B114" s="785"/>
      <c r="C114" s="1264" t="s">
        <v>553</v>
      </c>
      <c r="D114" s="1264"/>
      <c r="E114" s="1264"/>
      <c r="F114" s="786">
        <v>-14.172000000000001</v>
      </c>
      <c r="G114" s="786">
        <v>-4.2825319999999998</v>
      </c>
      <c r="H114" s="787">
        <v>-0.58201999999999998</v>
      </c>
      <c r="I114" s="774">
        <v>-19.036552</v>
      </c>
      <c r="J114" s="699">
        <v>-6.0720000000000001</v>
      </c>
      <c r="K114" s="700">
        <v>-2.4308800000000002</v>
      </c>
      <c r="L114" s="701">
        <v>-0.58099999999999996</v>
      </c>
      <c r="M114" s="702">
        <v>-9.0838800000000006</v>
      </c>
      <c r="O114" s="661"/>
    </row>
    <row r="115" spans="1:37" s="525" customFormat="1" ht="17.25" customHeight="1" thickBot="1">
      <c r="A115" s="703"/>
      <c r="B115" s="1257" t="s">
        <v>554</v>
      </c>
      <c r="C115" s="1257"/>
      <c r="D115" s="1257"/>
      <c r="E115" s="1258"/>
      <c r="F115" s="788">
        <v>2218.96</v>
      </c>
      <c r="G115" s="788">
        <v>-332.43112706999995</v>
      </c>
      <c r="H115" s="728">
        <v>-161.13653999999997</v>
      </c>
      <c r="I115" s="729">
        <v>1725.3923329300001</v>
      </c>
      <c r="J115" s="737">
        <v>2701.8820000000001</v>
      </c>
      <c r="K115" s="738">
        <v>-337.09409999999986</v>
      </c>
      <c r="L115" s="739">
        <v>-24.5</v>
      </c>
      <c r="M115" s="740">
        <v>2340.2879000000003</v>
      </c>
      <c r="N115" s="725"/>
      <c r="O115" s="661"/>
      <c r="P115" s="725"/>
      <c r="Q115" s="725"/>
      <c r="R115" s="725"/>
      <c r="S115" s="725"/>
      <c r="T115" s="725"/>
      <c r="U115" s="725"/>
      <c r="V115" s="725"/>
      <c r="W115" s="725"/>
      <c r="X115" s="725"/>
      <c r="Y115" s="725"/>
      <c r="Z115" s="725"/>
      <c r="AA115" s="725"/>
      <c r="AB115" s="725"/>
      <c r="AC115" s="725"/>
      <c r="AD115" s="725"/>
      <c r="AE115" s="725"/>
      <c r="AF115" s="725"/>
      <c r="AG115" s="725"/>
      <c r="AH115" s="725"/>
      <c r="AI115" s="725"/>
      <c r="AJ115" s="725"/>
      <c r="AK115" s="725"/>
    </row>
    <row r="116" spans="1:37" ht="15" customHeight="1" thickBot="1">
      <c r="A116" s="789"/>
      <c r="B116" s="1259" t="s">
        <v>555</v>
      </c>
      <c r="C116" s="1257"/>
      <c r="D116" s="1257"/>
      <c r="E116" s="1258"/>
      <c r="F116" s="790">
        <v>-24.219000000000001</v>
      </c>
      <c r="G116" s="790">
        <v>-22.411000000000001</v>
      </c>
      <c r="H116" s="791">
        <v>-3.1023200000000002</v>
      </c>
      <c r="I116" s="792">
        <v>-49.732320000000001</v>
      </c>
      <c r="J116" s="657">
        <v>-13.561999999999999</v>
      </c>
      <c r="K116" s="658">
        <v>-16.951000000000001</v>
      </c>
      <c r="L116" s="657">
        <v>-2.8490000000000002</v>
      </c>
      <c r="M116" s="660">
        <v>-33.362000000000002</v>
      </c>
      <c r="O116" s="661"/>
    </row>
    <row r="117" spans="1:37" s="647" customFormat="1" ht="15" customHeight="1" thickBot="1">
      <c r="A117" s="793"/>
      <c r="B117" s="1260" t="s">
        <v>556</v>
      </c>
      <c r="C117" s="1260"/>
      <c r="D117" s="1260"/>
      <c r="E117" s="1261"/>
      <c r="F117" s="788">
        <v>2194.741</v>
      </c>
      <c r="G117" s="788">
        <v>-354.84212706999995</v>
      </c>
      <c r="H117" s="728">
        <v>-164.23885999999999</v>
      </c>
      <c r="I117" s="729">
        <v>1675.6600129300002</v>
      </c>
      <c r="J117" s="737">
        <v>2688.32</v>
      </c>
      <c r="K117" s="738">
        <v>-354.04509999999988</v>
      </c>
      <c r="L117" s="794">
        <v>-27.349</v>
      </c>
      <c r="M117" s="740">
        <v>2306.9259000000002</v>
      </c>
      <c r="O117" s="661"/>
    </row>
    <row r="119" spans="1:37" s="647" customFormat="1" ht="14.25">
      <c r="A119" s="595" t="s">
        <v>443</v>
      </c>
      <c r="B119" s="646"/>
      <c r="C119" s="646"/>
      <c r="D119" s="646"/>
      <c r="E119" s="646"/>
      <c r="F119" s="646"/>
      <c r="G119" s="646"/>
      <c r="H119" s="646"/>
      <c r="I119" s="646"/>
    </row>
  </sheetData>
  <mergeCells count="116">
    <mergeCell ref="C105:E105"/>
    <mergeCell ref="D22:E22"/>
    <mergeCell ref="L4:M4"/>
    <mergeCell ref="B5:E6"/>
    <mergeCell ref="F5:I5"/>
    <mergeCell ref="J5:M5"/>
    <mergeCell ref="L1:M1"/>
    <mergeCell ref="L2:M2"/>
    <mergeCell ref="D18:E18"/>
    <mergeCell ref="D19:E19"/>
    <mergeCell ref="D20:E20"/>
    <mergeCell ref="D12:E12"/>
    <mergeCell ref="D13:E13"/>
    <mergeCell ref="C15:E15"/>
    <mergeCell ref="C16:E16"/>
    <mergeCell ref="D17:E17"/>
    <mergeCell ref="B7:E7"/>
    <mergeCell ref="C8:E8"/>
    <mergeCell ref="D9:E9"/>
    <mergeCell ref="D10:E10"/>
    <mergeCell ref="C11:E11"/>
    <mergeCell ref="D28:E28"/>
    <mergeCell ref="D29:E29"/>
    <mergeCell ref="D30:E30"/>
    <mergeCell ref="D31:E31"/>
    <mergeCell ref="C32:E32"/>
    <mergeCell ref="C23:E23"/>
    <mergeCell ref="D24:E24"/>
    <mergeCell ref="D25:E25"/>
    <mergeCell ref="C26:E26"/>
    <mergeCell ref="D27:E27"/>
    <mergeCell ref="D38:E38"/>
    <mergeCell ref="D39:E39"/>
    <mergeCell ref="D40:E40"/>
    <mergeCell ref="C41:E41"/>
    <mergeCell ref="C42:E42"/>
    <mergeCell ref="B33:E33"/>
    <mergeCell ref="C34:E34"/>
    <mergeCell ref="D35:E35"/>
    <mergeCell ref="D36:E36"/>
    <mergeCell ref="C37:E37"/>
    <mergeCell ref="D48:E48"/>
    <mergeCell ref="C49:E49"/>
    <mergeCell ref="D50:E50"/>
    <mergeCell ref="D51:E51"/>
    <mergeCell ref="C52:E52"/>
    <mergeCell ref="D43:E43"/>
    <mergeCell ref="D44:E44"/>
    <mergeCell ref="D45:E45"/>
    <mergeCell ref="D46:E46"/>
    <mergeCell ref="D47:E47"/>
    <mergeCell ref="B58:E58"/>
    <mergeCell ref="C60:E60"/>
    <mergeCell ref="C61:E61"/>
    <mergeCell ref="B62:E62"/>
    <mergeCell ref="C63:E63"/>
    <mergeCell ref="D53:E53"/>
    <mergeCell ref="D54:E54"/>
    <mergeCell ref="D55:E55"/>
    <mergeCell ref="D56:E56"/>
    <mergeCell ref="D57:E57"/>
    <mergeCell ref="C59:E59"/>
    <mergeCell ref="C69:E69"/>
    <mergeCell ref="C70:E70"/>
    <mergeCell ref="B71:E71"/>
    <mergeCell ref="C72:E72"/>
    <mergeCell ref="D73:E73"/>
    <mergeCell ref="D64:E64"/>
    <mergeCell ref="D65:E65"/>
    <mergeCell ref="C66:E66"/>
    <mergeCell ref="D67:E67"/>
    <mergeCell ref="D68:E68"/>
    <mergeCell ref="C79:E79"/>
    <mergeCell ref="B80:E80"/>
    <mergeCell ref="C81:E81"/>
    <mergeCell ref="C82:E82"/>
    <mergeCell ref="C83:E83"/>
    <mergeCell ref="D74:E74"/>
    <mergeCell ref="C75:E75"/>
    <mergeCell ref="D76:E76"/>
    <mergeCell ref="D77:E77"/>
    <mergeCell ref="D78:E78"/>
    <mergeCell ref="C89:E89"/>
    <mergeCell ref="C90:E90"/>
    <mergeCell ref="C91:E91"/>
    <mergeCell ref="C92:E92"/>
    <mergeCell ref="B93:E93"/>
    <mergeCell ref="B84:E84"/>
    <mergeCell ref="C85:E85"/>
    <mergeCell ref="C86:E86"/>
    <mergeCell ref="C87:E87"/>
    <mergeCell ref="C88:E88"/>
    <mergeCell ref="B115:E115"/>
    <mergeCell ref="B116:E116"/>
    <mergeCell ref="B117:E117"/>
    <mergeCell ref="B3:M3"/>
    <mergeCell ref="C110:E110"/>
    <mergeCell ref="C111:E111"/>
    <mergeCell ref="C112:E112"/>
    <mergeCell ref="C113:E113"/>
    <mergeCell ref="C114:E114"/>
    <mergeCell ref="B104:E104"/>
    <mergeCell ref="B106:E106"/>
    <mergeCell ref="C107:E107"/>
    <mergeCell ref="C108:E108"/>
    <mergeCell ref="C109:E109"/>
    <mergeCell ref="D99:E99"/>
    <mergeCell ref="C100:E100"/>
    <mergeCell ref="B101:E101"/>
    <mergeCell ref="C102:E102"/>
    <mergeCell ref="C103:E103"/>
    <mergeCell ref="C94:E94"/>
    <mergeCell ref="D95:E95"/>
    <mergeCell ref="D96:E96"/>
    <mergeCell ref="C97:E97"/>
    <mergeCell ref="D98:E98"/>
  </mergeCells>
  <pageMargins left="0.17" right="0.17" top="0.37" bottom="0.2" header="0.31496062992126" footer="0.17"/>
  <pageSetup paperSize="9" scale="60" orientation="portrait" verticalDpi="0" r:id="rId1"/>
</worksheet>
</file>

<file path=xl/worksheets/sheet5.xml><?xml version="1.0" encoding="utf-8"?>
<worksheet xmlns="http://schemas.openxmlformats.org/spreadsheetml/2006/main" xmlns:r="http://schemas.openxmlformats.org/officeDocument/2006/relationships">
  <dimension ref="A1:IV44"/>
  <sheetViews>
    <sheetView zoomScaleNormal="100" workbookViewId="0">
      <selection activeCell="B24" sqref="B24"/>
    </sheetView>
  </sheetViews>
  <sheetFormatPr defaultRowHeight="15"/>
  <cols>
    <col min="1" max="1" width="11.28515625" style="12" bestFit="1" customWidth="1"/>
    <col min="2" max="2" width="60.140625" style="12" bestFit="1" customWidth="1"/>
    <col min="3" max="3" width="14" style="12" bestFit="1" customWidth="1"/>
    <col min="4" max="4" width="14.28515625" style="12" bestFit="1" customWidth="1"/>
    <col min="5" max="5" width="14.28515625" style="12" customWidth="1"/>
    <col min="6" max="6" width="14.140625" style="12" bestFit="1" customWidth="1"/>
    <col min="7" max="7" width="13.28515625" style="12" customWidth="1"/>
    <col min="8" max="8" width="12.28515625" style="12" customWidth="1"/>
    <col min="9" max="9" width="13.140625" style="12" customWidth="1"/>
    <col min="10" max="256" width="9.140625" style="12"/>
  </cols>
  <sheetData>
    <row r="1" spans="1:256">
      <c r="H1" s="1306" t="s">
        <v>205</v>
      </c>
      <c r="I1" s="1306"/>
    </row>
    <row r="3" spans="1:256">
      <c r="A3" s="1307" t="s">
        <v>57</v>
      </c>
      <c r="B3" s="1307"/>
      <c r="C3" s="1307"/>
      <c r="D3" s="1307"/>
      <c r="E3" s="1307"/>
      <c r="F3" s="1307"/>
      <c r="G3" s="1307"/>
      <c r="H3" s="1307"/>
      <c r="I3" s="1307"/>
    </row>
    <row r="4" spans="1:256" ht="15.75" thickBot="1">
      <c r="B4" s="13"/>
      <c r="E4" s="14"/>
      <c r="H4" s="1308"/>
      <c r="I4" s="1308"/>
    </row>
    <row r="5" spans="1:256" ht="32.25" customHeight="1">
      <c r="A5" s="1309" t="s">
        <v>58</v>
      </c>
      <c r="B5" s="1309" t="s">
        <v>59</v>
      </c>
      <c r="C5" s="1311" t="s">
        <v>60</v>
      </c>
      <c r="D5" s="1312"/>
      <c r="E5" s="1313" t="s">
        <v>61</v>
      </c>
      <c r="F5" s="1314"/>
      <c r="G5" s="1311" t="s">
        <v>62</v>
      </c>
      <c r="H5" s="1315"/>
      <c r="I5" s="1316"/>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row>
    <row r="6" spans="1:256" ht="31.5" customHeight="1" thickBot="1">
      <c r="A6" s="1310"/>
      <c r="B6" s="1310"/>
      <c r="C6" s="418">
        <v>40178</v>
      </c>
      <c r="D6" s="419">
        <v>40543</v>
      </c>
      <c r="E6" s="420">
        <v>40178</v>
      </c>
      <c r="F6" s="421">
        <v>40543</v>
      </c>
      <c r="G6" s="422" t="s">
        <v>237</v>
      </c>
      <c r="H6" s="423" t="s">
        <v>64</v>
      </c>
      <c r="I6" s="424" t="s">
        <v>65</v>
      </c>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c r="A7" s="425" t="s">
        <v>66</v>
      </c>
      <c r="B7" s="426" t="s">
        <v>67</v>
      </c>
      <c r="C7" s="499">
        <v>29664.076981000002</v>
      </c>
      <c r="D7" s="500">
        <v>44415.73317</v>
      </c>
      <c r="E7" s="501">
        <v>0.96817648826797931</v>
      </c>
      <c r="F7" s="502">
        <v>0.97747252957616404</v>
      </c>
      <c r="G7" s="503">
        <v>14751.656188999998</v>
      </c>
      <c r="H7" s="504">
        <v>0.49729024767730046</v>
      </c>
      <c r="I7" s="504">
        <v>0.996716976135124</v>
      </c>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row>
    <row r="8" spans="1:256">
      <c r="A8" s="427" t="s">
        <v>68</v>
      </c>
      <c r="B8" s="428" t="s">
        <v>69</v>
      </c>
      <c r="C8" s="429">
        <v>24035.628981000002</v>
      </c>
      <c r="D8" s="430">
        <v>40235.976170000002</v>
      </c>
      <c r="E8" s="431">
        <v>0.78447513721871998</v>
      </c>
      <c r="F8" s="432">
        <v>0.88548715961353919</v>
      </c>
      <c r="G8" s="433">
        <v>16200.347189</v>
      </c>
      <c r="H8" s="434">
        <v>0.67401386507531225</v>
      </c>
      <c r="I8" s="434">
        <v>1.0945998778496369</v>
      </c>
      <c r="J8" s="16"/>
      <c r="K8" s="17"/>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row>
    <row r="9" spans="1:256">
      <c r="A9" s="435"/>
      <c r="B9" s="436" t="s">
        <v>70</v>
      </c>
      <c r="C9" s="437">
        <v>15845.553981000001</v>
      </c>
      <c r="D9" s="438">
        <v>25941.978170000002</v>
      </c>
      <c r="E9" s="439">
        <v>0.51716737445805105</v>
      </c>
      <c r="F9" s="440">
        <v>0.57091416068680256</v>
      </c>
      <c r="G9" s="438">
        <v>10096.424189000001</v>
      </c>
      <c r="H9" s="441">
        <v>0.63717710350211587</v>
      </c>
      <c r="I9" s="441">
        <v>0.6821794962210127</v>
      </c>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row>
    <row r="10" spans="1:256">
      <c r="A10" s="435"/>
      <c r="B10" s="436" t="s">
        <v>71</v>
      </c>
      <c r="C10" s="437">
        <v>8190.0749999999998</v>
      </c>
      <c r="D10" s="438">
        <v>14293.998</v>
      </c>
      <c r="E10" s="439">
        <v>0.26730776276066898</v>
      </c>
      <c r="F10" s="440">
        <v>0.31457299892673662</v>
      </c>
      <c r="G10" s="438">
        <v>6103.9229999999998</v>
      </c>
      <c r="H10" s="441">
        <v>0.74528291865459106</v>
      </c>
      <c r="I10" s="441">
        <v>0.41242038162862416</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row>
    <row r="11" spans="1:256">
      <c r="A11" s="427" t="s">
        <v>72</v>
      </c>
      <c r="B11" s="428" t="s">
        <v>73</v>
      </c>
      <c r="C11" s="429">
        <v>5628.4479999999994</v>
      </c>
      <c r="D11" s="430">
        <v>4179.7569999999996</v>
      </c>
      <c r="E11" s="431">
        <v>0.18370135104925922</v>
      </c>
      <c r="F11" s="432">
        <v>9.1985369962624852E-2</v>
      </c>
      <c r="G11" s="433">
        <v>-1448.6909999999998</v>
      </c>
      <c r="H11" s="434">
        <v>-0.25738729397517751</v>
      </c>
      <c r="I11" s="434">
        <v>-9.7882901714512624E-2</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row>
    <row r="12" spans="1:256">
      <c r="A12" s="442" t="s">
        <v>74</v>
      </c>
      <c r="B12" s="428" t="s">
        <v>75</v>
      </c>
      <c r="C12" s="429">
        <v>4639.1879999999992</v>
      </c>
      <c r="D12" s="430">
        <v>3564.701</v>
      </c>
      <c r="E12" s="431">
        <v>0.15141387170522153</v>
      </c>
      <c r="F12" s="432">
        <v>7.8449618073763328E-2</v>
      </c>
      <c r="G12" s="433">
        <v>-1074.4869999999992</v>
      </c>
      <c r="H12" s="434">
        <v>-0.2316110060639921</v>
      </c>
      <c r="I12" s="434">
        <v>-7.2599267486663108E-2</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row>
    <row r="13" spans="1:256">
      <c r="A13" s="443"/>
      <c r="B13" s="444" t="s">
        <v>76</v>
      </c>
      <c r="C13" s="437">
        <v>221.489</v>
      </c>
      <c r="D13" s="438">
        <v>0.16800000000000001</v>
      </c>
      <c r="E13" s="439">
        <v>7.2289605487248672E-3</v>
      </c>
      <c r="F13" s="440">
        <v>3.697234588929686E-6</v>
      </c>
      <c r="G13" s="438">
        <v>-221.321</v>
      </c>
      <c r="H13" s="441">
        <v>-0.99924149732040868</v>
      </c>
      <c r="I13" s="441">
        <v>-1.4953873317607173E-2</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row>
    <row r="14" spans="1:256">
      <c r="A14" s="443"/>
      <c r="B14" s="444" t="s">
        <v>77</v>
      </c>
      <c r="C14" s="437">
        <v>1442.5329999999999</v>
      </c>
      <c r="D14" s="438">
        <v>953.00599999999997</v>
      </c>
      <c r="E14" s="439">
        <v>4.7081408770790999E-2</v>
      </c>
      <c r="F14" s="440">
        <v>2.0973135396770978E-2</v>
      </c>
      <c r="G14" s="438">
        <v>-489.52699999999993</v>
      </c>
      <c r="H14" s="441">
        <v>-0.33935237530094631</v>
      </c>
      <c r="I14" s="441">
        <v>-3.3075599439494154E-2</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row>
    <row r="15" spans="1:256">
      <c r="A15" s="443"/>
      <c r="B15" s="444" t="s">
        <v>705</v>
      </c>
      <c r="C15" s="437">
        <v>2625.0639999999999</v>
      </c>
      <c r="D15" s="438">
        <v>2243.4070000000002</v>
      </c>
      <c r="E15" s="439">
        <v>8.5676869252549304E-2</v>
      </c>
      <c r="F15" s="440">
        <v>4.9371440222898688E-2</v>
      </c>
      <c r="G15" s="438">
        <v>-381.6569999999997</v>
      </c>
      <c r="H15" s="441">
        <v>-0.1453895981202743</v>
      </c>
      <c r="I15" s="441">
        <v>-2.5787206947275661E-2</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row>
    <row r="16" spans="1:256">
      <c r="A16" s="443"/>
      <c r="B16" s="444" t="s">
        <v>78</v>
      </c>
      <c r="C16" s="437">
        <v>350.10199999999998</v>
      </c>
      <c r="D16" s="438">
        <v>368.12</v>
      </c>
      <c r="E16" s="439">
        <v>1.1426633133156379E-2</v>
      </c>
      <c r="F16" s="440">
        <v>8.1013452195047384E-3</v>
      </c>
      <c r="G16" s="438">
        <v>18.018000000000029</v>
      </c>
      <c r="H16" s="441" t="s">
        <v>79</v>
      </c>
      <c r="I16" s="441">
        <v>1.2174122177138476E-3</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row>
    <row r="17" spans="1:256">
      <c r="A17" s="427" t="s">
        <v>80</v>
      </c>
      <c r="B17" s="428" t="s">
        <v>236</v>
      </c>
      <c r="C17" s="429">
        <v>831.495</v>
      </c>
      <c r="D17" s="430">
        <v>615.05600000000004</v>
      </c>
      <c r="E17" s="431">
        <v>2.7138343445778267E-2</v>
      </c>
      <c r="F17" s="432">
        <v>1.353575188886153E-2</v>
      </c>
      <c r="G17" s="433">
        <v>-216.43899999999996</v>
      </c>
      <c r="H17" s="434">
        <v>-0.26030102405907429</v>
      </c>
      <c r="I17" s="434">
        <v>-1.4624013929945999E-2</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row>
    <row r="18" spans="1:256">
      <c r="A18" s="427" t="s">
        <v>81</v>
      </c>
      <c r="B18" s="428" t="s">
        <v>82</v>
      </c>
      <c r="C18" s="429">
        <v>157.76499999999999</v>
      </c>
      <c r="D18" s="430">
        <v>0</v>
      </c>
      <c r="E18" s="431">
        <v>5.1491358982594104E-3</v>
      </c>
      <c r="F18" s="432">
        <v>0</v>
      </c>
      <c r="G18" s="433">
        <v>-157.76499999999999</v>
      </c>
      <c r="H18" s="434">
        <v>-1</v>
      </c>
      <c r="I18" s="434">
        <v>-1.0659620297903476E-2</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row>
    <row r="19" spans="1:256">
      <c r="A19" s="425" t="s">
        <v>83</v>
      </c>
      <c r="B19" s="426" t="s">
        <v>84</v>
      </c>
      <c r="C19" s="499">
        <v>960.43243999999993</v>
      </c>
      <c r="D19" s="500">
        <v>1021.038</v>
      </c>
      <c r="E19" s="501">
        <v>3.1346605106689553E-2</v>
      </c>
      <c r="F19" s="502">
        <v>2.2470339346497552E-2</v>
      </c>
      <c r="G19" s="503">
        <v>60.605560000000082</v>
      </c>
      <c r="H19" s="504">
        <v>6.3102366679742811E-2</v>
      </c>
      <c r="I19" s="504">
        <v>4.0949022758014009E-3</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row>
    <row r="20" spans="1:256">
      <c r="A20" s="443"/>
      <c r="B20" s="444" t="s">
        <v>706</v>
      </c>
      <c r="C20" s="437">
        <v>71.596999999999994</v>
      </c>
      <c r="D20" s="438">
        <v>60.228000000000002</v>
      </c>
      <c r="E20" s="439">
        <v>2.3367837157017017E-3</v>
      </c>
      <c r="F20" s="440">
        <v>1.3254586001312924E-3</v>
      </c>
      <c r="G20" s="438">
        <v>-11.368999999999993</v>
      </c>
      <c r="H20" s="441">
        <v>-0.15879156947916803</v>
      </c>
      <c r="I20" s="441">
        <v>-7.6816292058989356E-4</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row>
    <row r="21" spans="1:256" ht="25.5">
      <c r="A21" s="443"/>
      <c r="B21" s="444" t="s">
        <v>707</v>
      </c>
      <c r="C21" s="437">
        <v>794.86843999999996</v>
      </c>
      <c r="D21" s="438">
        <v>878.09900000000005</v>
      </c>
      <c r="E21" s="439">
        <v>2.5942925356051444E-2</v>
      </c>
      <c r="F21" s="440">
        <v>1.9324630924431953E-2</v>
      </c>
      <c r="G21" s="438">
        <v>83.230560000000082</v>
      </c>
      <c r="H21" s="441">
        <v>0.10470985613669614</v>
      </c>
      <c r="I21" s="441">
        <v>5.6235931086227884E-3</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row>
    <row r="22" spans="1:256">
      <c r="A22" s="443"/>
      <c r="B22" s="444" t="s">
        <v>708</v>
      </c>
      <c r="C22" s="437">
        <v>93.966999999999999</v>
      </c>
      <c r="D22" s="438">
        <v>82.710999999999999</v>
      </c>
      <c r="E22" s="439">
        <v>3.0668960349364057E-3</v>
      </c>
      <c r="F22" s="440">
        <v>1.820249821934305E-3</v>
      </c>
      <c r="G22" s="438">
        <v>-11.256</v>
      </c>
      <c r="H22" s="441">
        <v>-0.11978673364053338</v>
      </c>
      <c r="I22" s="441">
        <v>-7.6052791223149335E-4</v>
      </c>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row>
    <row r="23" spans="1:256">
      <c r="A23" s="425" t="s">
        <v>85</v>
      </c>
      <c r="B23" s="426" t="s">
        <v>86</v>
      </c>
      <c r="C23" s="499">
        <v>14.612</v>
      </c>
      <c r="D23" s="500">
        <v>2.5960000000000001</v>
      </c>
      <c r="E23" s="501">
        <v>4.7690662533113494E-4</v>
      </c>
      <c r="F23" s="502">
        <v>5.7131077338461101E-5</v>
      </c>
      <c r="G23" s="503">
        <v>-12.016</v>
      </c>
      <c r="H23" s="504" t="s">
        <v>79</v>
      </c>
      <c r="I23" s="504">
        <v>-8.118784109251621E-4</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row>
    <row r="24" spans="1:256" ht="15.75" thickBot="1">
      <c r="A24" s="445" t="s">
        <v>87</v>
      </c>
      <c r="B24" s="446" t="s">
        <v>709</v>
      </c>
      <c r="C24" s="505">
        <v>30639.121421000003</v>
      </c>
      <c r="D24" s="506">
        <v>45439.367169999998</v>
      </c>
      <c r="E24" s="507">
        <v>1</v>
      </c>
      <c r="F24" s="508">
        <v>1</v>
      </c>
      <c r="G24" s="509">
        <v>14800.245748999994</v>
      </c>
      <c r="H24" s="510">
        <v>0.48305059226848229</v>
      </c>
      <c r="I24" s="510">
        <v>1</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row>
    <row r="25" spans="1:256">
      <c r="B25" s="18"/>
      <c r="D25" s="19"/>
      <c r="E25" s="20"/>
      <c r="F25" s="21"/>
      <c r="G25" s="22"/>
    </row>
    <row r="26" spans="1:256">
      <c r="C26" s="23"/>
      <c r="D26" s="23"/>
      <c r="E26" s="23"/>
      <c r="F26" s="21"/>
    </row>
    <row r="27" spans="1:256">
      <c r="C27" s="23"/>
      <c r="D27" s="23"/>
      <c r="E27" s="23"/>
      <c r="F27" s="21"/>
      <c r="I27" s="24"/>
    </row>
    <row r="28" spans="1:256">
      <c r="C28" s="23"/>
      <c r="D28" s="23"/>
      <c r="E28" s="23"/>
      <c r="F28" s="21"/>
      <c r="I28" s="25"/>
    </row>
    <row r="29" spans="1:256">
      <c r="C29" s="23"/>
      <c r="D29" s="19"/>
      <c r="E29" s="23"/>
      <c r="F29" s="21"/>
    </row>
    <row r="30" spans="1:256">
      <c r="C30" s="23"/>
      <c r="D30" s="23"/>
      <c r="E30" s="23"/>
    </row>
    <row r="31" spans="1:256">
      <c r="C31" s="23"/>
      <c r="E31" s="23"/>
    </row>
    <row r="32" spans="1:256">
      <c r="C32" s="23"/>
      <c r="D32" s="23"/>
      <c r="E32" s="23"/>
    </row>
    <row r="33" spans="3:5">
      <c r="C33" s="23"/>
      <c r="D33" s="23"/>
      <c r="E33" s="23"/>
    </row>
    <row r="34" spans="3:5">
      <c r="C34" s="23"/>
      <c r="D34" s="23"/>
      <c r="E34" s="23"/>
    </row>
    <row r="35" spans="3:5">
      <c r="C35" s="23"/>
      <c r="D35" s="23"/>
      <c r="E35" s="23"/>
    </row>
    <row r="36" spans="3:5">
      <c r="C36" s="23"/>
      <c r="D36" s="23"/>
      <c r="E36" s="23"/>
    </row>
    <row r="37" spans="3:5">
      <c r="C37" s="23"/>
      <c r="D37" s="23"/>
      <c r="E37" s="23"/>
    </row>
    <row r="38" spans="3:5">
      <c r="C38" s="23"/>
      <c r="D38" s="23"/>
      <c r="E38" s="23"/>
    </row>
    <row r="39" spans="3:5">
      <c r="C39" s="23"/>
      <c r="D39" s="23"/>
      <c r="E39" s="23"/>
    </row>
    <row r="40" spans="3:5">
      <c r="C40" s="23"/>
      <c r="D40" s="23"/>
      <c r="E40" s="23"/>
    </row>
    <row r="41" spans="3:5">
      <c r="C41" s="23"/>
      <c r="D41" s="23"/>
      <c r="E41" s="23"/>
    </row>
    <row r="42" spans="3:5">
      <c r="C42" s="23"/>
      <c r="D42" s="23"/>
      <c r="E42" s="23"/>
    </row>
    <row r="43" spans="3:5">
      <c r="C43" s="23"/>
      <c r="D43" s="23"/>
      <c r="E43" s="23"/>
    </row>
    <row r="44" spans="3:5">
      <c r="C44" s="23"/>
      <c r="D44" s="23"/>
      <c r="E44" s="23"/>
    </row>
  </sheetData>
  <mergeCells count="8">
    <mergeCell ref="H1:I1"/>
    <mergeCell ref="A3:I3"/>
    <mergeCell ref="H4:I4"/>
    <mergeCell ref="A5:A6"/>
    <mergeCell ref="B5:B6"/>
    <mergeCell ref="C5:D5"/>
    <mergeCell ref="E5:F5"/>
    <mergeCell ref="G5:I5"/>
  </mergeCells>
  <pageMargins left="0.63" right="0.36" top="0.66" bottom="0.74803149606299213" header="0.31496062992125984" footer="0.31496062992125984"/>
  <pageSetup paperSize="9" scale="80" orientation="landscape" verticalDpi="0" r:id="rId1"/>
</worksheet>
</file>

<file path=xl/worksheets/sheet6.xml><?xml version="1.0" encoding="utf-8"?>
<worksheet xmlns="http://schemas.openxmlformats.org/spreadsheetml/2006/main" xmlns:r="http://schemas.openxmlformats.org/officeDocument/2006/relationships">
  <sheetPr>
    <pageSetUpPr fitToPage="1"/>
  </sheetPr>
  <dimension ref="A1:R25"/>
  <sheetViews>
    <sheetView workbookViewId="0">
      <selection activeCell="B25" sqref="B25"/>
    </sheetView>
  </sheetViews>
  <sheetFormatPr defaultRowHeight="15"/>
  <cols>
    <col min="1" max="1" width="9.85546875" customWidth="1"/>
    <col min="2" max="2" width="27.7109375" customWidth="1"/>
    <col min="3" max="3" width="10.85546875" customWidth="1"/>
    <col min="4" max="4" width="10.140625" bestFit="1" customWidth="1"/>
    <col min="5" max="5" width="13.140625" customWidth="1"/>
    <col min="6" max="6" width="8.85546875" bestFit="1" customWidth="1"/>
    <col min="7" max="7" width="10.140625" bestFit="1" customWidth="1"/>
    <col min="8" max="8" width="12.5703125" customWidth="1"/>
    <col min="9" max="9" width="8.85546875" bestFit="1" customWidth="1"/>
    <col min="10" max="10" width="10.140625" customWidth="1"/>
    <col min="11" max="11" width="10.140625" bestFit="1" customWidth="1"/>
    <col min="12" max="12" width="12.85546875" bestFit="1" customWidth="1"/>
    <col min="13" max="13" width="8.85546875" bestFit="1" customWidth="1"/>
    <col min="14" max="14" width="9.140625" bestFit="1" customWidth="1"/>
    <col min="15" max="15" width="10.140625" bestFit="1" customWidth="1"/>
    <col min="16" max="16" width="12.85546875" bestFit="1" customWidth="1"/>
    <col min="17" max="17" width="8.85546875" bestFit="1" customWidth="1"/>
    <col min="18" max="18" width="9.85546875" customWidth="1"/>
  </cols>
  <sheetData>
    <row r="1" spans="1:18">
      <c r="A1" s="230"/>
      <c r="B1" s="230"/>
      <c r="C1" s="230"/>
      <c r="D1" s="230"/>
      <c r="E1" s="230"/>
      <c r="F1" s="230"/>
      <c r="G1" s="230"/>
      <c r="H1" s="230"/>
      <c r="I1" s="230"/>
      <c r="J1" s="230"/>
      <c r="K1" s="230"/>
      <c r="L1" s="230"/>
      <c r="M1" s="230"/>
      <c r="N1" s="230"/>
      <c r="O1" s="1326" t="s">
        <v>220</v>
      </c>
      <c r="P1" s="1326"/>
      <c r="Q1" s="1326"/>
      <c r="R1" s="1326"/>
    </row>
    <row r="2" spans="1:18">
      <c r="A2" s="1327" t="s">
        <v>234</v>
      </c>
      <c r="B2" s="1327"/>
      <c r="C2" s="1327"/>
      <c r="D2" s="1327"/>
      <c r="E2" s="1327"/>
      <c r="F2" s="1327"/>
      <c r="G2" s="1327"/>
      <c r="H2" s="1327"/>
      <c r="I2" s="1327"/>
      <c r="J2" s="1327"/>
      <c r="K2" s="1327"/>
      <c r="L2" s="1327"/>
      <c r="M2" s="1327"/>
      <c r="N2" s="1327"/>
      <c r="O2" s="1327"/>
      <c r="P2" s="1327"/>
      <c r="Q2" s="1327"/>
      <c r="R2" s="1327"/>
    </row>
    <row r="3" spans="1:18">
      <c r="A3" s="231"/>
      <c r="B3" s="231"/>
      <c r="C3" s="231"/>
      <c r="D3" s="231"/>
      <c r="E3" s="231"/>
      <c r="F3" s="231"/>
      <c r="G3" s="231"/>
      <c r="H3" s="231"/>
      <c r="I3" s="231"/>
      <c r="J3" s="496"/>
      <c r="K3" s="231"/>
      <c r="L3" s="231"/>
      <c r="M3" s="496"/>
      <c r="N3" s="231"/>
      <c r="O3" s="231"/>
      <c r="P3" s="231"/>
      <c r="Q3" s="496"/>
      <c r="R3" s="231"/>
    </row>
    <row r="4" spans="1:18" ht="15.75" thickBot="1">
      <c r="A4" s="230"/>
      <c r="B4" s="230"/>
      <c r="C4" s="230"/>
      <c r="D4" s="230"/>
      <c r="E4" s="230"/>
      <c r="F4" s="230"/>
      <c r="G4" s="230"/>
      <c r="H4" s="230"/>
      <c r="I4" s="230"/>
      <c r="J4" s="230"/>
      <c r="K4" s="230"/>
      <c r="L4" s="230"/>
      <c r="M4" s="230"/>
      <c r="N4" s="230"/>
      <c r="O4" s="1328" t="s">
        <v>28</v>
      </c>
      <c r="P4" s="1328"/>
      <c r="Q4" s="1328"/>
      <c r="R4" s="1328"/>
    </row>
    <row r="5" spans="1:18" ht="15" customHeight="1">
      <c r="A5" s="1329" t="s">
        <v>147</v>
      </c>
      <c r="B5" s="1331" t="s">
        <v>149</v>
      </c>
      <c r="C5" s="1329" t="s">
        <v>33</v>
      </c>
      <c r="D5" s="1329" t="s">
        <v>33</v>
      </c>
      <c r="E5" s="1334"/>
      <c r="F5" s="1334"/>
      <c r="G5" s="1336" t="s">
        <v>150</v>
      </c>
      <c r="H5" s="1337"/>
      <c r="I5" s="1337"/>
      <c r="J5" s="1338"/>
      <c r="K5" s="1334" t="s">
        <v>151</v>
      </c>
      <c r="L5" s="1334"/>
      <c r="M5" s="1334"/>
      <c r="N5" s="1335"/>
      <c r="O5" s="1329" t="s">
        <v>152</v>
      </c>
      <c r="P5" s="1334"/>
      <c r="Q5" s="1334"/>
      <c r="R5" s="1335"/>
    </row>
    <row r="6" spans="1:18" ht="39" thickBot="1">
      <c r="A6" s="1330"/>
      <c r="B6" s="1332"/>
      <c r="C6" s="1333"/>
      <c r="D6" s="232" t="s">
        <v>153</v>
      </c>
      <c r="E6" s="233" t="s">
        <v>154</v>
      </c>
      <c r="F6" s="234" t="s">
        <v>155</v>
      </c>
      <c r="G6" s="232" t="s">
        <v>153</v>
      </c>
      <c r="H6" s="233" t="s">
        <v>154</v>
      </c>
      <c r="I6" s="234" t="s">
        <v>155</v>
      </c>
      <c r="J6" s="236" t="s">
        <v>33</v>
      </c>
      <c r="K6" s="234" t="s">
        <v>153</v>
      </c>
      <c r="L6" s="233" t="s">
        <v>154</v>
      </c>
      <c r="M6" s="233" t="s">
        <v>155</v>
      </c>
      <c r="N6" s="236" t="s">
        <v>33</v>
      </c>
      <c r="O6" s="232" t="s">
        <v>153</v>
      </c>
      <c r="P6" s="233" t="s">
        <v>154</v>
      </c>
      <c r="Q6" s="233" t="s">
        <v>155</v>
      </c>
      <c r="R6" s="235" t="s">
        <v>33</v>
      </c>
    </row>
    <row r="7" spans="1:18">
      <c r="A7" s="1317">
        <v>40178</v>
      </c>
      <c r="B7" s="322" t="s">
        <v>156</v>
      </c>
      <c r="C7" s="518">
        <v>2414.1291609999998</v>
      </c>
      <c r="D7" s="519">
        <v>1586.1844169999999</v>
      </c>
      <c r="E7" s="520">
        <v>500.52833000000004</v>
      </c>
      <c r="F7" s="521">
        <v>327.41641399999997</v>
      </c>
      <c r="G7" s="522">
        <v>620.45932800000003</v>
      </c>
      <c r="H7" s="520">
        <v>363.49403999999998</v>
      </c>
      <c r="I7" s="520">
        <v>309.23025999999999</v>
      </c>
      <c r="J7" s="523">
        <f>G7+H7+I7</f>
        <v>1293.183628</v>
      </c>
      <c r="K7" s="524">
        <v>964.08608900000002</v>
      </c>
      <c r="L7" s="520">
        <v>135.02729000000002</v>
      </c>
      <c r="M7" s="520">
        <v>17.933153999999991</v>
      </c>
      <c r="N7" s="523">
        <f>K7+L7+M7</f>
        <v>1117.0465330000002</v>
      </c>
      <c r="O7" s="522">
        <v>1.639</v>
      </c>
      <c r="P7" s="520">
        <v>2.0070000000000001</v>
      </c>
      <c r="Q7" s="520">
        <v>0.253</v>
      </c>
      <c r="R7" s="523">
        <f>O7+P7+Q7</f>
        <v>3.899</v>
      </c>
    </row>
    <row r="8" spans="1:18">
      <c r="A8" s="1318"/>
      <c r="B8" s="246" t="s">
        <v>157</v>
      </c>
      <c r="C8" s="247">
        <v>39228.894325000001</v>
      </c>
      <c r="D8" s="247">
        <v>23441.090504000003</v>
      </c>
      <c r="E8" s="248">
        <v>7554.9263700000001</v>
      </c>
      <c r="F8" s="251">
        <v>8232.8774510000003</v>
      </c>
      <c r="G8" s="250">
        <v>18493.339362000002</v>
      </c>
      <c r="H8" s="248">
        <v>7364.7274000000007</v>
      </c>
      <c r="I8" s="248">
        <v>8221.1394810000002</v>
      </c>
      <c r="J8" s="252">
        <f t="shared" ref="J8:J11" si="0">G8+H8+I8</f>
        <v>34079.206243000001</v>
      </c>
      <c r="K8" s="251">
        <v>4929.8931419999999</v>
      </c>
      <c r="L8" s="248">
        <v>170.15497000000002</v>
      </c>
      <c r="M8" s="248">
        <v>7.6119700000000003</v>
      </c>
      <c r="N8" s="252">
        <f t="shared" ref="N8:N11" si="1">K8+L8+M8</f>
        <v>5107.6600819999994</v>
      </c>
      <c r="O8" s="250">
        <v>17.858000000000001</v>
      </c>
      <c r="P8" s="248">
        <v>20.044</v>
      </c>
      <c r="Q8" s="248">
        <v>4.1260000000000003</v>
      </c>
      <c r="R8" s="252">
        <f t="shared" ref="R8:R11" si="2">O8+P8+Q8</f>
        <v>42.027999999999999</v>
      </c>
    </row>
    <row r="9" spans="1:18">
      <c r="A9" s="1318"/>
      <c r="B9" s="246" t="s">
        <v>158</v>
      </c>
      <c r="C9" s="247">
        <v>116290.13044099999</v>
      </c>
      <c r="D9" s="247">
        <v>38794.707188</v>
      </c>
      <c r="E9" s="248">
        <v>51135.38452</v>
      </c>
      <c r="F9" s="251">
        <v>26360.038732999998</v>
      </c>
      <c r="G9" s="250">
        <v>11399.515780000002</v>
      </c>
      <c r="H9" s="248">
        <v>25513.656350000001</v>
      </c>
      <c r="I9" s="248">
        <v>22850.685828999998</v>
      </c>
      <c r="J9" s="252">
        <f t="shared" si="0"/>
        <v>59763.857959000001</v>
      </c>
      <c r="K9" s="251">
        <v>27359.720408000001</v>
      </c>
      <c r="L9" s="248">
        <v>25515.336170000002</v>
      </c>
      <c r="M9" s="248">
        <v>3325.3439040000003</v>
      </c>
      <c r="N9" s="252">
        <f t="shared" si="1"/>
        <v>56200.400482000005</v>
      </c>
      <c r="O9" s="250">
        <v>35.470999999999997</v>
      </c>
      <c r="P9" s="248">
        <v>106.392</v>
      </c>
      <c r="Q9" s="248">
        <v>184.00899999999999</v>
      </c>
      <c r="R9" s="252">
        <f t="shared" si="2"/>
        <v>325.87199999999996</v>
      </c>
    </row>
    <row r="10" spans="1:18">
      <c r="A10" s="1318"/>
      <c r="B10" s="246" t="s">
        <v>104</v>
      </c>
      <c r="C10" s="247">
        <v>15776.822360999999</v>
      </c>
      <c r="D10" s="247">
        <v>8314.6549649999997</v>
      </c>
      <c r="E10" s="248">
        <v>3140.9382599999999</v>
      </c>
      <c r="F10" s="251">
        <v>4321.2291359999999</v>
      </c>
      <c r="G10" s="250">
        <v>4648.683376</v>
      </c>
      <c r="H10" s="248">
        <v>1595.672</v>
      </c>
      <c r="I10" s="248">
        <v>3888.870531</v>
      </c>
      <c r="J10" s="252">
        <f t="shared" si="0"/>
        <v>10133.225907</v>
      </c>
      <c r="K10" s="251">
        <v>3656.1615890000003</v>
      </c>
      <c r="L10" s="248">
        <v>1494.7962600000001</v>
      </c>
      <c r="M10" s="248">
        <v>431.88546600000001</v>
      </c>
      <c r="N10" s="252">
        <f t="shared" si="1"/>
        <v>5582.8433150000001</v>
      </c>
      <c r="O10" s="250">
        <v>9.81</v>
      </c>
      <c r="P10" s="248">
        <v>50.47</v>
      </c>
      <c r="Q10" s="248">
        <v>0.47313900000000003</v>
      </c>
      <c r="R10" s="252">
        <f t="shared" si="2"/>
        <v>60.753139000000004</v>
      </c>
    </row>
    <row r="11" spans="1:18" ht="15.75" thickBot="1">
      <c r="A11" s="1318"/>
      <c r="B11" s="253" t="s">
        <v>159</v>
      </c>
      <c r="C11" s="254">
        <v>173709.97628799998</v>
      </c>
      <c r="D11" s="255">
        <v>72136.637073999998</v>
      </c>
      <c r="E11" s="256">
        <v>62331.777480000004</v>
      </c>
      <c r="F11" s="511">
        <v>39241.561733999995</v>
      </c>
      <c r="G11" s="258">
        <v>35161.997846000006</v>
      </c>
      <c r="H11" s="256">
        <v>34837.549789999997</v>
      </c>
      <c r="I11" s="256">
        <v>35269.926100999997</v>
      </c>
      <c r="J11" s="257">
        <f t="shared" si="0"/>
        <v>105269.47373699999</v>
      </c>
      <c r="K11" s="511">
        <v>36909.861228000002</v>
      </c>
      <c r="L11" s="256">
        <v>27315.314690000003</v>
      </c>
      <c r="M11" s="256">
        <v>3782.7744940000007</v>
      </c>
      <c r="N11" s="259">
        <f t="shared" si="1"/>
        <v>68007.950412000006</v>
      </c>
      <c r="O11" s="258">
        <v>64.777999999999992</v>
      </c>
      <c r="P11" s="256">
        <v>178.91299999999998</v>
      </c>
      <c r="Q11" s="256">
        <v>188.86113899999998</v>
      </c>
      <c r="R11" s="257">
        <f t="shared" si="2"/>
        <v>432.55213899999995</v>
      </c>
    </row>
    <row r="12" spans="1:18">
      <c r="A12" s="1318"/>
      <c r="B12" s="237" t="s">
        <v>160</v>
      </c>
      <c r="C12" s="260">
        <v>-16054.110161999999</v>
      </c>
      <c r="D12" s="261"/>
      <c r="E12" s="262"/>
      <c r="F12" s="262"/>
      <c r="G12" s="261"/>
      <c r="H12" s="262"/>
      <c r="I12" s="262"/>
      <c r="J12" s="263"/>
      <c r="K12" s="262"/>
      <c r="L12" s="262"/>
      <c r="M12" s="262"/>
      <c r="N12" s="263"/>
      <c r="O12" s="261"/>
      <c r="P12" s="262"/>
      <c r="Q12" s="262"/>
      <c r="R12" s="263"/>
    </row>
    <row r="13" spans="1:18">
      <c r="A13" s="1318"/>
      <c r="B13" s="264" t="s">
        <v>161</v>
      </c>
      <c r="C13" s="265">
        <v>-528.12469300000009</v>
      </c>
      <c r="D13" s="261"/>
      <c r="E13" s="262"/>
      <c r="F13" s="262"/>
      <c r="G13" s="261"/>
      <c r="H13" s="262"/>
      <c r="I13" s="262"/>
      <c r="J13" s="263"/>
      <c r="K13" s="262"/>
      <c r="L13" s="262"/>
      <c r="M13" s="262"/>
      <c r="N13" s="263"/>
      <c r="O13" s="261"/>
      <c r="P13" s="262"/>
      <c r="Q13" s="262"/>
      <c r="R13" s="263"/>
    </row>
    <row r="14" spans="1:18" ht="15.75" thickBot="1">
      <c r="A14" s="1319"/>
      <c r="B14" s="266" t="s">
        <v>710</v>
      </c>
      <c r="C14" s="255">
        <v>157127.74143299999</v>
      </c>
      <c r="D14" s="267"/>
      <c r="E14" s="268"/>
      <c r="F14" s="268"/>
      <c r="G14" s="271"/>
      <c r="H14" s="272"/>
      <c r="I14" s="272"/>
      <c r="J14" s="269"/>
      <c r="K14" s="268"/>
      <c r="L14" s="268"/>
      <c r="M14" s="268"/>
      <c r="N14" s="269"/>
      <c r="O14" s="267"/>
      <c r="P14" s="268"/>
      <c r="Q14" s="268"/>
      <c r="R14" s="269"/>
    </row>
    <row r="15" spans="1:18">
      <c r="A15" s="1320">
        <v>40543</v>
      </c>
      <c r="B15" s="237" t="s">
        <v>156</v>
      </c>
      <c r="C15" s="238">
        <v>2967.8816099999999</v>
      </c>
      <c r="D15" s="239">
        <v>1549.4534200000001</v>
      </c>
      <c r="E15" s="240">
        <v>496.06599999999997</v>
      </c>
      <c r="F15" s="516">
        <v>922.36219000000006</v>
      </c>
      <c r="G15" s="242">
        <v>577.58038999999997</v>
      </c>
      <c r="H15" s="240">
        <v>368.899</v>
      </c>
      <c r="I15" s="240">
        <v>910.10016000000007</v>
      </c>
      <c r="J15" s="245">
        <f t="shared" ref="J15:J19" si="3">G15+H15+I15</f>
        <v>1856.5795499999999</v>
      </c>
      <c r="K15" s="270">
        <v>967.58803</v>
      </c>
      <c r="L15" s="270">
        <v>120.09399999999999</v>
      </c>
      <c r="M15" s="270">
        <v>12.04102999999999</v>
      </c>
      <c r="N15" s="243">
        <f>K15+L15+M15</f>
        <v>1099.72306</v>
      </c>
      <c r="O15" s="242">
        <v>4.2850000000000001</v>
      </c>
      <c r="P15" s="240">
        <v>7.0730000000000004</v>
      </c>
      <c r="Q15" s="240">
        <v>0.221</v>
      </c>
      <c r="R15" s="245">
        <f>O15+P15+Q15</f>
        <v>11.579000000000001</v>
      </c>
    </row>
    <row r="16" spans="1:18">
      <c r="A16" s="1321"/>
      <c r="B16" s="246" t="s">
        <v>157</v>
      </c>
      <c r="C16" s="247">
        <v>39171.798770000001</v>
      </c>
      <c r="D16" s="247">
        <v>23292.8622</v>
      </c>
      <c r="E16" s="248">
        <v>8524.7760000000017</v>
      </c>
      <c r="F16" s="251">
        <v>7354.1605700000009</v>
      </c>
      <c r="G16" s="250">
        <v>18090.178</v>
      </c>
      <c r="H16" s="248">
        <v>8365.0450000000001</v>
      </c>
      <c r="I16" s="248">
        <v>7336.1657300000006</v>
      </c>
      <c r="J16" s="249">
        <f t="shared" si="3"/>
        <v>33791.388729999999</v>
      </c>
      <c r="K16" s="513">
        <v>5195.3552</v>
      </c>
      <c r="L16" s="248">
        <v>140.38800000000001</v>
      </c>
      <c r="M16" s="248">
        <v>16.95984</v>
      </c>
      <c r="N16" s="251">
        <f t="shared" ref="N16:N19" si="4">K16+L16+M16</f>
        <v>5352.7030400000003</v>
      </c>
      <c r="O16" s="250">
        <v>7.3289999999999997</v>
      </c>
      <c r="P16" s="248">
        <v>19.343</v>
      </c>
      <c r="Q16" s="248">
        <v>1.0349999999999999</v>
      </c>
      <c r="R16" s="249">
        <f t="shared" ref="R16:R19" si="5">O16+P16+Q16</f>
        <v>27.707000000000001</v>
      </c>
    </row>
    <row r="17" spans="1:18">
      <c r="A17" s="1321"/>
      <c r="B17" s="246" t="s">
        <v>158</v>
      </c>
      <c r="C17" s="247">
        <v>127116.97477999999</v>
      </c>
      <c r="D17" s="247">
        <v>42534.138050000001</v>
      </c>
      <c r="E17" s="248">
        <v>48950.706999999995</v>
      </c>
      <c r="F17" s="251">
        <v>35632.129729999993</v>
      </c>
      <c r="G17" s="250">
        <v>12882.333130000001</v>
      </c>
      <c r="H17" s="248">
        <v>23295.968000000001</v>
      </c>
      <c r="I17" s="248">
        <v>31057.14014</v>
      </c>
      <c r="J17" s="249">
        <f t="shared" si="3"/>
        <v>67235.441269999996</v>
      </c>
      <c r="K17" s="513">
        <v>29621.537920000002</v>
      </c>
      <c r="L17" s="248">
        <v>25534.664000000001</v>
      </c>
      <c r="M17" s="248">
        <v>4430.8975899999996</v>
      </c>
      <c r="N17" s="251">
        <f t="shared" si="4"/>
        <v>59587.099510000007</v>
      </c>
      <c r="O17" s="250">
        <v>30.266999999999999</v>
      </c>
      <c r="P17" s="248">
        <v>120.075</v>
      </c>
      <c r="Q17" s="248">
        <v>144.09200000000001</v>
      </c>
      <c r="R17" s="249">
        <f t="shared" si="5"/>
        <v>294.43400000000003</v>
      </c>
    </row>
    <row r="18" spans="1:18">
      <c r="A18" s="1321"/>
      <c r="B18" s="246" t="s">
        <v>104</v>
      </c>
      <c r="C18" s="247">
        <v>17288.816060000001</v>
      </c>
      <c r="D18" s="247">
        <v>9465.8938899999994</v>
      </c>
      <c r="E18" s="248">
        <v>3562.567</v>
      </c>
      <c r="F18" s="251">
        <v>4260.3551700000007</v>
      </c>
      <c r="G18" s="250">
        <v>5775.3086700000003</v>
      </c>
      <c r="H18" s="248">
        <v>1930.751</v>
      </c>
      <c r="I18" s="248">
        <v>3672.0291200000001</v>
      </c>
      <c r="J18" s="249">
        <f t="shared" si="3"/>
        <v>11378.088790000002</v>
      </c>
      <c r="K18" s="513">
        <v>3677.4422199999999</v>
      </c>
      <c r="L18" s="248">
        <v>1581.0719999999999</v>
      </c>
      <c r="M18" s="248">
        <v>587.85356000000002</v>
      </c>
      <c r="N18" s="251">
        <f t="shared" si="4"/>
        <v>5846.3677800000005</v>
      </c>
      <c r="O18" s="250">
        <v>13.143000000000001</v>
      </c>
      <c r="P18" s="248">
        <v>50.744</v>
      </c>
      <c r="Q18" s="248">
        <v>0.47249000000000002</v>
      </c>
      <c r="R18" s="249">
        <f t="shared" si="5"/>
        <v>64.359489999999994</v>
      </c>
    </row>
    <row r="19" spans="1:18" ht="15.75" thickBot="1">
      <c r="A19" s="1321"/>
      <c r="B19" s="253" t="s">
        <v>159</v>
      </c>
      <c r="C19" s="254">
        <v>186545.47122000001</v>
      </c>
      <c r="D19" s="255">
        <v>76842.347559999995</v>
      </c>
      <c r="E19" s="256">
        <v>61534.116000000002</v>
      </c>
      <c r="F19" s="511">
        <v>48169.007659999996</v>
      </c>
      <c r="G19" s="258">
        <v>37325.40019</v>
      </c>
      <c r="H19" s="256">
        <v>33960.663</v>
      </c>
      <c r="I19" s="256">
        <v>42975.435149999998</v>
      </c>
      <c r="J19" s="257">
        <f t="shared" si="3"/>
        <v>114261.49833999999</v>
      </c>
      <c r="K19" s="259">
        <v>39461.923369999997</v>
      </c>
      <c r="L19" s="256">
        <v>27376.218000000001</v>
      </c>
      <c r="M19" s="256">
        <v>5047.7520199999999</v>
      </c>
      <c r="N19" s="259">
        <f t="shared" si="4"/>
        <v>71885.893389999997</v>
      </c>
      <c r="O19" s="258">
        <v>55.024000000000001</v>
      </c>
      <c r="P19" s="256">
        <v>197.23500000000001</v>
      </c>
      <c r="Q19" s="256">
        <v>145.82049000000001</v>
      </c>
      <c r="R19" s="257">
        <f t="shared" si="5"/>
        <v>398.07949000000002</v>
      </c>
    </row>
    <row r="20" spans="1:18">
      <c r="A20" s="1321"/>
      <c r="B20" s="237" t="s">
        <v>160</v>
      </c>
      <c r="C20" s="260">
        <v>-17490.907649999997</v>
      </c>
      <c r="D20" s="261"/>
      <c r="E20" s="262"/>
      <c r="F20" s="262"/>
      <c r="G20" s="271"/>
      <c r="H20" s="272"/>
      <c r="I20" s="272"/>
      <c r="J20" s="273"/>
      <c r="K20" s="272"/>
      <c r="L20" s="272"/>
      <c r="M20" s="272"/>
      <c r="N20" s="273"/>
      <c r="O20" s="271"/>
      <c r="P20" s="272"/>
      <c r="Q20" s="272"/>
      <c r="R20" s="273"/>
    </row>
    <row r="21" spans="1:18">
      <c r="A21" s="1321"/>
      <c r="B21" s="264" t="s">
        <v>161</v>
      </c>
      <c r="C21" s="265">
        <v>-708.25314000000003</v>
      </c>
      <c r="D21" s="261"/>
      <c r="E21" s="262"/>
      <c r="F21" s="262"/>
      <c r="G21" s="271"/>
      <c r="H21" s="272"/>
      <c r="I21" s="272"/>
      <c r="J21" s="273"/>
      <c r="K21" s="272"/>
      <c r="L21" s="272"/>
      <c r="M21" s="272"/>
      <c r="N21" s="273"/>
      <c r="O21" s="271"/>
      <c r="P21" s="272"/>
      <c r="Q21" s="272"/>
      <c r="R21" s="273"/>
    </row>
    <row r="22" spans="1:18" ht="15.75" thickBot="1">
      <c r="A22" s="1322"/>
      <c r="B22" s="266" t="s">
        <v>710</v>
      </c>
      <c r="C22" s="255">
        <v>168346.31043000001</v>
      </c>
      <c r="D22" s="267"/>
      <c r="E22" s="268"/>
      <c r="F22" s="268"/>
      <c r="G22" s="271"/>
      <c r="H22" s="272"/>
      <c r="I22" s="272"/>
      <c r="J22" s="273"/>
      <c r="K22" s="268"/>
      <c r="L22" s="268"/>
      <c r="M22" s="268"/>
      <c r="N22" s="273"/>
      <c r="O22" s="267"/>
      <c r="P22" s="268"/>
      <c r="Q22" s="268"/>
      <c r="R22" s="273"/>
    </row>
    <row r="23" spans="1:18" ht="25.5">
      <c r="A23" s="1323" t="s">
        <v>162</v>
      </c>
      <c r="B23" s="237" t="s">
        <v>163</v>
      </c>
      <c r="C23" s="274">
        <v>12835.494932000031</v>
      </c>
      <c r="D23" s="275">
        <v>4705.7104859999963</v>
      </c>
      <c r="E23" s="276">
        <v>-797.66148000000248</v>
      </c>
      <c r="F23" s="277">
        <v>8927.4459260000003</v>
      </c>
      <c r="G23" s="275">
        <v>2163.4023439999946</v>
      </c>
      <c r="H23" s="276">
        <v>-876.88678999999684</v>
      </c>
      <c r="I23" s="276">
        <v>7705.5090490000002</v>
      </c>
      <c r="J23" s="278">
        <f t="shared" ref="J23" si="6">G23+H23+I23</f>
        <v>8992.024602999998</v>
      </c>
      <c r="K23" s="514">
        <v>2552.0621419999952</v>
      </c>
      <c r="L23" s="276">
        <v>60.903309999997873</v>
      </c>
      <c r="M23" s="276">
        <v>1264.9775259999992</v>
      </c>
      <c r="N23" s="277">
        <f>K23+L23+M23</f>
        <v>3877.9429779999923</v>
      </c>
      <c r="O23" s="275">
        <v>-9.7539999999999907</v>
      </c>
      <c r="P23" s="276">
        <v>18.322000000000031</v>
      </c>
      <c r="Q23" s="276">
        <v>-43.040648999999974</v>
      </c>
      <c r="R23" s="278">
        <f>O23+P23+Q23</f>
        <v>-34.472648999999933</v>
      </c>
    </row>
    <row r="24" spans="1:18">
      <c r="A24" s="1324"/>
      <c r="B24" s="246" t="s">
        <v>164</v>
      </c>
      <c r="C24" s="279">
        <v>7.3890372943921229E-2</v>
      </c>
      <c r="D24" s="280">
        <v>6.5233294437786624E-2</v>
      </c>
      <c r="E24" s="281">
        <v>-1.2797027651841679E-2</v>
      </c>
      <c r="F24" s="282">
        <v>0.2274997612611582</v>
      </c>
      <c r="G24" s="280">
        <v>6.1526718517961036E-2</v>
      </c>
      <c r="H24" s="281">
        <v>-2.5170736612817251E-2</v>
      </c>
      <c r="I24" s="281">
        <v>0.21847250337112353</v>
      </c>
      <c r="J24" s="283">
        <f>J23/J11</f>
        <v>8.5419108539149954E-2</v>
      </c>
      <c r="K24" s="515">
        <v>6.914309772760642E-2</v>
      </c>
      <c r="L24" s="281">
        <v>2.22963969813953E-3</v>
      </c>
      <c r="M24" s="281">
        <v>0.33440468841228232</v>
      </c>
      <c r="N24" s="282">
        <f>N23/N11</f>
        <v>5.7021906328700786E-2</v>
      </c>
      <c r="O24" s="280">
        <v>-0.15057581277594231</v>
      </c>
      <c r="P24" s="281">
        <v>0.1024073152873186</v>
      </c>
      <c r="Q24" s="281">
        <v>-0.22789573984301756</v>
      </c>
      <c r="R24" s="283">
        <f>R23/R11</f>
        <v>-7.9695939268028759E-2</v>
      </c>
    </row>
    <row r="25" spans="1:18" ht="31.5" customHeight="1" thickBot="1">
      <c r="A25" s="1325"/>
      <c r="B25" s="284" t="s">
        <v>165</v>
      </c>
      <c r="C25" s="285"/>
      <c r="D25" s="286">
        <v>0.36661698757468569</v>
      </c>
      <c r="E25" s="287">
        <v>-6.2144972533264883E-2</v>
      </c>
      <c r="F25" s="512">
        <v>0.69552798495857637</v>
      </c>
      <c r="G25" s="517">
        <v>0.16854841636113618</v>
      </c>
      <c r="H25" s="287">
        <v>-6.8317333663062738E-2</v>
      </c>
      <c r="I25" s="287">
        <v>0.60032815951564755</v>
      </c>
      <c r="J25" s="288">
        <f>J23/C23</f>
        <v>0.70055924221372101</v>
      </c>
      <c r="K25" s="512">
        <v>0.19882849516285322</v>
      </c>
      <c r="L25" s="287">
        <v>4.7449132520913165E-3</v>
      </c>
      <c r="M25" s="287">
        <v>9.855307743889935E-2</v>
      </c>
      <c r="N25" s="288">
        <f>N23/C23</f>
        <v>0.30212648585384388</v>
      </c>
      <c r="O25" s="286">
        <v>-7.5992394930423767E-4</v>
      </c>
      <c r="P25" s="287">
        <v>1.4274478777068155E-3</v>
      </c>
      <c r="Q25" s="287">
        <v>-3.3532519959706274E-3</v>
      </c>
      <c r="R25" s="288">
        <f>R23/C23</f>
        <v>-2.6857280675680493E-3</v>
      </c>
    </row>
  </sheetData>
  <mergeCells count="13">
    <mergeCell ref="A7:A14"/>
    <mergeCell ref="A15:A22"/>
    <mergeCell ref="A23:A25"/>
    <mergeCell ref="O1:R1"/>
    <mergeCell ref="A2:R2"/>
    <mergeCell ref="O4:R4"/>
    <mergeCell ref="A5:A6"/>
    <mergeCell ref="B5:B6"/>
    <mergeCell ref="C5:C6"/>
    <mergeCell ref="D5:F5"/>
    <mergeCell ref="K5:N5"/>
    <mergeCell ref="O5:R5"/>
    <mergeCell ref="G5:J5"/>
  </mergeCells>
  <pageMargins left="0.17" right="0.17" top="0.63" bottom="0.74803149606299202" header="0.31496062992126" footer="0.31496062992126"/>
  <pageSetup paperSize="9" scale="70" orientation="landscape" verticalDpi="0" r:id="rId1"/>
</worksheet>
</file>

<file path=xl/worksheets/sheet7.xml><?xml version="1.0" encoding="utf-8"?>
<worksheet xmlns="http://schemas.openxmlformats.org/spreadsheetml/2006/main" xmlns:r="http://schemas.openxmlformats.org/officeDocument/2006/relationships">
  <dimension ref="A1:F10"/>
  <sheetViews>
    <sheetView workbookViewId="0">
      <selection activeCell="D34" sqref="D34"/>
    </sheetView>
  </sheetViews>
  <sheetFormatPr defaultRowHeight="15"/>
  <cols>
    <col min="1" max="1" width="14.42578125" customWidth="1"/>
    <col min="2" max="2" width="12.85546875" customWidth="1"/>
    <col min="3" max="3" width="13.140625" customWidth="1"/>
    <col min="4" max="4" width="11.7109375" customWidth="1"/>
    <col min="5" max="5" width="12" customWidth="1"/>
    <col min="6" max="6" width="13" bestFit="1" customWidth="1"/>
  </cols>
  <sheetData>
    <row r="1" spans="1:6">
      <c r="F1" s="290" t="s">
        <v>221</v>
      </c>
    </row>
    <row r="3" spans="1:6">
      <c r="A3" s="1343" t="s">
        <v>187</v>
      </c>
      <c r="B3" s="1343"/>
      <c r="C3" s="1343"/>
      <c r="D3" s="1343"/>
      <c r="E3" s="1343"/>
      <c r="F3" s="1343"/>
    </row>
    <row r="4" spans="1:6" ht="15.75" thickBot="1"/>
    <row r="5" spans="1:6" ht="15.75" thickBot="1">
      <c r="A5" s="1339" t="s">
        <v>182</v>
      </c>
      <c r="B5" s="1341" t="s">
        <v>183</v>
      </c>
      <c r="C5" s="1342"/>
      <c r="D5" s="1342"/>
      <c r="E5" s="1342"/>
      <c r="F5" s="1342"/>
    </row>
    <row r="6" spans="1:6" ht="15.75" thickBot="1">
      <c r="A6" s="1340"/>
      <c r="B6" s="298" t="s">
        <v>184</v>
      </c>
      <c r="C6" s="299" t="s">
        <v>185</v>
      </c>
      <c r="D6" s="298" t="s">
        <v>186</v>
      </c>
      <c r="E6" s="299" t="s">
        <v>34</v>
      </c>
      <c r="F6" s="300" t="s">
        <v>35</v>
      </c>
    </row>
    <row r="7" spans="1:6">
      <c r="A7" s="301" t="s">
        <v>93</v>
      </c>
      <c r="B7" s="291">
        <v>62142.709000000003</v>
      </c>
      <c r="C7" s="291">
        <v>87773.642000000007</v>
      </c>
      <c r="D7" s="291">
        <v>115826.3</v>
      </c>
      <c r="E7" s="291">
        <v>121845.159</v>
      </c>
      <c r="F7" s="292">
        <v>128539.754</v>
      </c>
    </row>
    <row r="8" spans="1:6">
      <c r="A8" s="302" t="s">
        <v>94</v>
      </c>
      <c r="B8" s="291">
        <v>23698.485000000001</v>
      </c>
      <c r="C8" s="291">
        <v>34082.589</v>
      </c>
      <c r="D8" s="291">
        <v>48250.271959049998</v>
      </c>
      <c r="E8" s="291">
        <v>48221.812167999997</v>
      </c>
      <c r="F8" s="292">
        <v>53711.417219999996</v>
      </c>
    </row>
    <row r="9" spans="1:6" ht="15.75" thickBot="1">
      <c r="A9" s="303" t="s">
        <v>95</v>
      </c>
      <c r="B9" s="293">
        <v>3964.6219999999998</v>
      </c>
      <c r="C9" s="293">
        <v>3047.748</v>
      </c>
      <c r="D9" s="293">
        <v>3831.3740000000098</v>
      </c>
      <c r="E9" s="293">
        <v>3643.0051200000003</v>
      </c>
      <c r="F9" s="294">
        <v>4294.3</v>
      </c>
    </row>
    <row r="10" spans="1:6" ht="15.75" thickBot="1">
      <c r="A10" s="304" t="s">
        <v>112</v>
      </c>
      <c r="B10" s="295">
        <v>89805.816000000006</v>
      </c>
      <c r="C10" s="295">
        <v>124903.97900000001</v>
      </c>
      <c r="D10" s="296">
        <v>167907.94595905</v>
      </c>
      <c r="E10" s="297">
        <v>173709.97628799998</v>
      </c>
      <c r="F10" s="297">
        <v>186545.47121999998</v>
      </c>
    </row>
  </sheetData>
  <mergeCells count="3">
    <mergeCell ref="A5:A6"/>
    <mergeCell ref="B5:F5"/>
    <mergeCell ref="A3:F3"/>
  </mergeCells>
  <pageMargins left="1.1299999999999999"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M18"/>
  <sheetViews>
    <sheetView zoomScaleNormal="100" workbookViewId="0">
      <selection activeCell="A4" sqref="A4"/>
    </sheetView>
  </sheetViews>
  <sheetFormatPr defaultRowHeight="15"/>
  <cols>
    <col min="1" max="1" width="36.140625" customWidth="1"/>
    <col min="2" max="2" width="13.42578125" bestFit="1" customWidth="1"/>
    <col min="3" max="3" width="14.140625" bestFit="1" customWidth="1"/>
    <col min="4" max="4" width="14" bestFit="1" customWidth="1"/>
    <col min="5" max="5" width="16.42578125" bestFit="1" customWidth="1"/>
    <col min="6" max="6" width="13.42578125" bestFit="1" customWidth="1"/>
    <col min="7" max="7" width="14.140625" bestFit="1" customWidth="1"/>
    <col min="8" max="8" width="14" bestFit="1" customWidth="1"/>
    <col min="9" max="9" width="16.42578125" bestFit="1" customWidth="1"/>
    <col min="10" max="10" width="13.42578125" bestFit="1" customWidth="1"/>
    <col min="11" max="11" width="14.140625" bestFit="1" customWidth="1"/>
    <col min="12" max="12" width="14" bestFit="1" customWidth="1"/>
    <col min="13" max="13" width="16.42578125" bestFit="1" customWidth="1"/>
  </cols>
  <sheetData>
    <row r="1" spans="1:13">
      <c r="A1" s="289"/>
      <c r="B1" s="289"/>
      <c r="C1" s="289"/>
      <c r="D1" s="289"/>
      <c r="E1" s="289"/>
      <c r="F1" s="289"/>
      <c r="G1" s="289"/>
      <c r="H1" s="289"/>
      <c r="I1" s="289"/>
      <c r="J1" s="289"/>
      <c r="K1" s="1344" t="s">
        <v>223</v>
      </c>
      <c r="L1" s="1344"/>
      <c r="M1" s="1344"/>
    </row>
    <row r="2" spans="1:13">
      <c r="A2" s="289"/>
      <c r="B2" s="289"/>
      <c r="C2" s="289"/>
      <c r="D2" s="289"/>
      <c r="E2" s="289"/>
      <c r="F2" s="289"/>
      <c r="G2" s="289"/>
      <c r="H2" s="289"/>
      <c r="I2" s="289"/>
      <c r="J2" s="289"/>
      <c r="K2" s="289"/>
      <c r="L2" s="289"/>
      <c r="M2" s="289"/>
    </row>
    <row r="3" spans="1:13" ht="15" customHeight="1">
      <c r="A3" s="1345" t="s">
        <v>166</v>
      </c>
      <c r="B3" s="1345"/>
      <c r="C3" s="1345"/>
      <c r="D3" s="1345"/>
      <c r="E3" s="1345"/>
      <c r="F3" s="1345"/>
      <c r="G3" s="1345"/>
      <c r="H3" s="1345"/>
      <c r="I3" s="1345"/>
      <c r="J3" s="1345"/>
      <c r="K3" s="1345"/>
      <c r="L3" s="1345"/>
      <c r="M3" s="1345"/>
    </row>
    <row r="4" spans="1:13" ht="15" customHeight="1">
      <c r="A4" s="795"/>
      <c r="B4" s="795"/>
      <c r="C4" s="795"/>
      <c r="D4" s="795"/>
      <c r="E4" s="795"/>
      <c r="F4" s="795"/>
      <c r="G4" s="795"/>
      <c r="H4" s="795"/>
      <c r="I4" s="795"/>
      <c r="J4" s="795"/>
      <c r="K4" s="795"/>
      <c r="L4" s="795"/>
      <c r="M4" s="795"/>
    </row>
    <row r="5" spans="1:13" ht="15.75" thickBot="1">
      <c r="A5" s="289"/>
      <c r="B5" s="289"/>
      <c r="C5" s="289"/>
      <c r="D5" s="289"/>
      <c r="E5" s="289"/>
      <c r="F5" s="289"/>
      <c r="G5" s="289"/>
      <c r="H5" s="289"/>
      <c r="I5" s="289"/>
      <c r="J5" s="289"/>
      <c r="K5" s="289"/>
      <c r="L5" s="289"/>
      <c r="M5" s="289"/>
    </row>
    <row r="6" spans="1:13" ht="15" customHeight="1">
      <c r="A6" s="1346" t="s">
        <v>167</v>
      </c>
      <c r="B6" s="1348" t="s">
        <v>168</v>
      </c>
      <c r="C6" s="1348"/>
      <c r="D6" s="1348"/>
      <c r="E6" s="1349"/>
      <c r="F6" s="447"/>
      <c r="G6" s="1350" t="s">
        <v>169</v>
      </c>
      <c r="H6" s="1350"/>
      <c r="I6" s="1351"/>
      <c r="J6" s="1348" t="s">
        <v>170</v>
      </c>
      <c r="K6" s="1348"/>
      <c r="L6" s="1348"/>
      <c r="M6" s="1349"/>
    </row>
    <row r="7" spans="1:13" ht="25.5">
      <c r="A7" s="1347"/>
      <c r="B7" s="448" t="s">
        <v>171</v>
      </c>
      <c r="C7" s="449" t="s">
        <v>172</v>
      </c>
      <c r="D7" s="449" t="s">
        <v>173</v>
      </c>
      <c r="E7" s="450" t="s">
        <v>174</v>
      </c>
      <c r="F7" s="448" t="s">
        <v>171</v>
      </c>
      <c r="G7" s="449" t="s">
        <v>172</v>
      </c>
      <c r="H7" s="449" t="s">
        <v>173</v>
      </c>
      <c r="I7" s="450" t="s">
        <v>174</v>
      </c>
      <c r="J7" s="448" t="s">
        <v>171</v>
      </c>
      <c r="K7" s="449" t="s">
        <v>172</v>
      </c>
      <c r="L7" s="449" t="s">
        <v>173</v>
      </c>
      <c r="M7" s="450" t="s">
        <v>174</v>
      </c>
    </row>
    <row r="8" spans="1:13" ht="15.75" thickBot="1">
      <c r="A8" s="451" t="s">
        <v>150</v>
      </c>
      <c r="B8" s="454">
        <v>934.25309700000003</v>
      </c>
      <c r="C8" s="452">
        <v>910.50994700000001</v>
      </c>
      <c r="D8" s="452">
        <v>939.44622000000004</v>
      </c>
      <c r="E8" s="453">
        <v>965.48863400000005</v>
      </c>
      <c r="F8" s="455">
        <v>8.9251999999999998E-2</v>
      </c>
      <c r="G8" s="456">
        <v>8.5000000000000006E-2</v>
      </c>
      <c r="H8" s="457">
        <v>8.5000000000000006E-2</v>
      </c>
      <c r="I8" s="458">
        <v>8.3305999999999991E-2</v>
      </c>
      <c r="J8" s="452">
        <v>4946</v>
      </c>
      <c r="K8" s="452">
        <v>5278</v>
      </c>
      <c r="L8" s="452">
        <v>4527</v>
      </c>
      <c r="M8" s="453">
        <v>5508</v>
      </c>
    </row>
    <row r="9" spans="1:13" ht="16.5" thickTop="1" thickBot="1">
      <c r="A9" s="459" t="s">
        <v>175</v>
      </c>
      <c r="B9" s="462">
        <v>2850.3497489999995</v>
      </c>
      <c r="C9" s="460">
        <v>2918.1702649999997</v>
      </c>
      <c r="D9" s="460">
        <v>2664.0338299999999</v>
      </c>
      <c r="E9" s="461">
        <v>3062.6251429999998</v>
      </c>
      <c r="F9" s="463">
        <v>0.10290799999999999</v>
      </c>
      <c r="G9" s="464">
        <v>0.111</v>
      </c>
      <c r="H9" s="464">
        <v>0.10299999999999999</v>
      </c>
      <c r="I9" s="465">
        <v>9.5183000000000004E-2</v>
      </c>
      <c r="J9" s="460">
        <v>38899</v>
      </c>
      <c r="K9" s="460">
        <v>37890</v>
      </c>
      <c r="L9" s="460">
        <v>33028</v>
      </c>
      <c r="M9" s="461">
        <v>35042</v>
      </c>
    </row>
    <row r="10" spans="1:13" ht="26.25" thickTop="1">
      <c r="A10" s="466" t="s">
        <v>176</v>
      </c>
      <c r="B10" s="467">
        <v>4892.1708769999996</v>
      </c>
      <c r="C10" s="468">
        <v>5654.5261309999996</v>
      </c>
      <c r="D10" s="469">
        <v>5111.3523190000005</v>
      </c>
      <c r="E10" s="470">
        <v>5873.6907289999999</v>
      </c>
      <c r="F10" s="471">
        <v>8.1816999999999987E-2</v>
      </c>
      <c r="G10" s="472">
        <v>7.8E-2</v>
      </c>
      <c r="H10" s="473">
        <v>7.6999999999999999E-2</v>
      </c>
      <c r="I10" s="474">
        <v>7.4686000000000002E-2</v>
      </c>
      <c r="J10" s="468">
        <v>1190</v>
      </c>
      <c r="K10" s="468">
        <v>1078</v>
      </c>
      <c r="L10" s="468">
        <v>992</v>
      </c>
      <c r="M10" s="475">
        <v>983</v>
      </c>
    </row>
    <row r="11" spans="1:13" ht="25.5">
      <c r="A11" s="476" t="s">
        <v>177</v>
      </c>
      <c r="B11" s="467">
        <v>4757.7960920000005</v>
      </c>
      <c r="C11" s="477">
        <v>7264.2910860000002</v>
      </c>
      <c r="D11" s="478">
        <v>4016.6561300000003</v>
      </c>
      <c r="E11" s="470">
        <v>3950.0406780000003</v>
      </c>
      <c r="F11" s="471">
        <v>7.3214999999999988E-2</v>
      </c>
      <c r="G11" s="479">
        <v>7.1999999999999995E-2</v>
      </c>
      <c r="H11" s="480">
        <v>7.0999999999999994E-2</v>
      </c>
      <c r="I11" s="474">
        <v>7.8308000000000003E-2</v>
      </c>
      <c r="J11" s="468">
        <v>8</v>
      </c>
      <c r="K11" s="477">
        <v>12</v>
      </c>
      <c r="L11" s="477">
        <v>7</v>
      </c>
      <c r="M11" s="475">
        <v>8</v>
      </c>
    </row>
    <row r="12" spans="1:13">
      <c r="A12" s="476" t="s">
        <v>130</v>
      </c>
      <c r="B12" s="467">
        <v>2071.9189329999999</v>
      </c>
      <c r="C12" s="477">
        <v>2093.962869</v>
      </c>
      <c r="D12" s="478">
        <v>2016.319702</v>
      </c>
      <c r="E12" s="470">
        <v>2189.2398740000003</v>
      </c>
      <c r="F12" s="471">
        <v>0.11683800000000001</v>
      </c>
      <c r="G12" s="479">
        <v>0.124</v>
      </c>
      <c r="H12" s="480">
        <v>0.113</v>
      </c>
      <c r="I12" s="474">
        <v>0.103445</v>
      </c>
      <c r="J12" s="468">
        <v>16898</v>
      </c>
      <c r="K12" s="477">
        <v>20376</v>
      </c>
      <c r="L12" s="477">
        <v>19889</v>
      </c>
      <c r="M12" s="475">
        <v>18417</v>
      </c>
    </row>
    <row r="13" spans="1:13">
      <c r="A13" s="476" t="s">
        <v>178</v>
      </c>
      <c r="B13" s="467">
        <v>355.62768699999998</v>
      </c>
      <c r="C13" s="477">
        <v>347.70509700000002</v>
      </c>
      <c r="D13" s="478">
        <v>342.46714800000001</v>
      </c>
      <c r="E13" s="470">
        <v>342.64209000000005</v>
      </c>
      <c r="F13" s="471">
        <v>0.13802600000000001</v>
      </c>
      <c r="G13" s="479">
        <v>0.11899999999999999</v>
      </c>
      <c r="H13" s="480">
        <v>9.6000000000000002E-2</v>
      </c>
      <c r="I13" s="474">
        <v>8.7263000000000007E-2</v>
      </c>
      <c r="J13" s="468">
        <v>6788</v>
      </c>
      <c r="K13" s="477">
        <v>7454</v>
      </c>
      <c r="L13" s="477">
        <v>5459</v>
      </c>
      <c r="M13" s="475">
        <v>8149</v>
      </c>
    </row>
    <row r="14" spans="1:13" ht="25.5">
      <c r="A14" s="476" t="s">
        <v>179</v>
      </c>
      <c r="B14" s="467">
        <v>673.15611399999989</v>
      </c>
      <c r="C14" s="477">
        <v>745.66189599999996</v>
      </c>
      <c r="D14" s="478">
        <v>729.46062399999994</v>
      </c>
      <c r="E14" s="470">
        <v>736.41089499999998</v>
      </c>
      <c r="F14" s="471">
        <v>8.5505999999999999E-2</v>
      </c>
      <c r="G14" s="479">
        <v>0.13</v>
      </c>
      <c r="H14" s="480">
        <v>0.113</v>
      </c>
      <c r="I14" s="474">
        <v>0.118225</v>
      </c>
      <c r="J14" s="468">
        <v>11582</v>
      </c>
      <c r="K14" s="477">
        <v>8169</v>
      </c>
      <c r="L14" s="477">
        <v>6104</v>
      </c>
      <c r="M14" s="475">
        <v>6997</v>
      </c>
    </row>
    <row r="15" spans="1:13">
      <c r="A15" s="476" t="s">
        <v>133</v>
      </c>
      <c r="B15" s="467">
        <v>1922.458052</v>
      </c>
      <c r="C15" s="477">
        <v>2042.311557</v>
      </c>
      <c r="D15" s="478">
        <v>2066.7761869999999</v>
      </c>
      <c r="E15" s="470">
        <v>2033.7250839999999</v>
      </c>
      <c r="F15" s="471">
        <v>8.7511000000000005E-2</v>
      </c>
      <c r="G15" s="479">
        <v>7.9000000000000001E-2</v>
      </c>
      <c r="H15" s="480">
        <v>7.9000000000000001E-2</v>
      </c>
      <c r="I15" s="474">
        <v>7.9649999999999999E-2</v>
      </c>
      <c r="J15" s="468">
        <v>530</v>
      </c>
      <c r="K15" s="477">
        <v>509</v>
      </c>
      <c r="L15" s="477">
        <v>367</v>
      </c>
      <c r="M15" s="475">
        <v>367</v>
      </c>
    </row>
    <row r="16" spans="1:13" ht="15.75" thickBot="1">
      <c r="A16" s="481" t="s">
        <v>180</v>
      </c>
      <c r="B16" s="467">
        <v>3330.385303</v>
      </c>
      <c r="C16" s="482">
        <v>4849.0174430000006</v>
      </c>
      <c r="D16" s="483">
        <v>4123.7887979999996</v>
      </c>
      <c r="E16" s="470">
        <v>4452.1560659999996</v>
      </c>
      <c r="F16" s="471">
        <v>9.4170999999999991E-2</v>
      </c>
      <c r="G16" s="484">
        <v>8.4000000000000005E-2</v>
      </c>
      <c r="H16" s="485">
        <v>9.6000000000000002E-2</v>
      </c>
      <c r="I16" s="474">
        <v>8.6261000000000004E-2</v>
      </c>
      <c r="J16" s="468">
        <v>1903</v>
      </c>
      <c r="K16" s="482">
        <v>292</v>
      </c>
      <c r="L16" s="482">
        <v>210</v>
      </c>
      <c r="M16" s="475">
        <v>121</v>
      </c>
    </row>
    <row r="17" spans="1:13" ht="16.5" thickTop="1" thickBot="1">
      <c r="A17" s="459" t="s">
        <v>181</v>
      </c>
      <c r="B17" s="462">
        <v>1108.2665360000001</v>
      </c>
      <c r="C17" s="460">
        <v>1175.70391</v>
      </c>
      <c r="D17" s="460">
        <v>1180.8436770000001</v>
      </c>
      <c r="E17" s="461">
        <v>1348.3744360000001</v>
      </c>
      <c r="F17" s="463">
        <v>0.14055699999999999</v>
      </c>
      <c r="G17" s="464">
        <v>0.123</v>
      </c>
      <c r="H17" s="486">
        <v>0.107</v>
      </c>
      <c r="I17" s="487">
        <v>9.9126999999999993E-2</v>
      </c>
      <c r="J17" s="460">
        <v>1871</v>
      </c>
      <c r="K17" s="460">
        <v>1742</v>
      </c>
      <c r="L17" s="460">
        <v>1271</v>
      </c>
      <c r="M17" s="461">
        <v>1584</v>
      </c>
    </row>
    <row r="18" spans="1:13" ht="16.5" thickTop="1" thickBot="1">
      <c r="A18" s="488" t="s">
        <v>112</v>
      </c>
      <c r="B18" s="489">
        <v>1405.3568249999998</v>
      </c>
      <c r="C18" s="490">
        <v>1421.0648160000001</v>
      </c>
      <c r="D18" s="490">
        <v>1352.7501560000001</v>
      </c>
      <c r="E18" s="491">
        <v>1460.1611189999999</v>
      </c>
      <c r="F18" s="492">
        <v>9.3583E-2</v>
      </c>
      <c r="G18" s="493">
        <v>9.1999999999999998E-2</v>
      </c>
      <c r="H18" s="494">
        <v>0.09</v>
      </c>
      <c r="I18" s="495">
        <v>8.637800000000001E-2</v>
      </c>
      <c r="J18" s="490">
        <v>45716</v>
      </c>
      <c r="K18" s="490">
        <v>44910</v>
      </c>
      <c r="L18" s="490">
        <v>38826</v>
      </c>
      <c r="M18" s="491">
        <v>42134</v>
      </c>
    </row>
  </sheetData>
  <mergeCells count="6">
    <mergeCell ref="K1:M1"/>
    <mergeCell ref="A3:M3"/>
    <mergeCell ref="A6:A7"/>
    <mergeCell ref="B6:E6"/>
    <mergeCell ref="G6:I6"/>
    <mergeCell ref="J6:M6"/>
  </mergeCells>
  <printOptions horizontalCentered="1"/>
  <pageMargins left="0.35433070866141736" right="0.15748031496062992" top="0.84" bottom="0.74803149606299213" header="0.31496062992125984" footer="0.31496062992125984"/>
  <pageSetup paperSize="9" scale="53" orientation="landscape" verticalDpi="0" r:id="rId1"/>
</worksheet>
</file>

<file path=xl/worksheets/sheet9.xml><?xml version="1.0" encoding="utf-8"?>
<worksheet xmlns="http://schemas.openxmlformats.org/spreadsheetml/2006/main" xmlns:r="http://schemas.openxmlformats.org/officeDocument/2006/relationships">
  <dimension ref="A1:P12"/>
  <sheetViews>
    <sheetView workbookViewId="0">
      <selection activeCell="A12" sqref="A12"/>
    </sheetView>
  </sheetViews>
  <sheetFormatPr defaultRowHeight="15"/>
  <cols>
    <col min="1" max="1" width="29.85546875" customWidth="1"/>
    <col min="2" max="2" width="10.5703125" bestFit="1" customWidth="1"/>
    <col min="3" max="3" width="11.5703125" customWidth="1"/>
    <col min="4" max="4" width="10" customWidth="1"/>
    <col min="5" max="5" width="11" customWidth="1"/>
    <col min="6" max="6" width="12" customWidth="1"/>
    <col min="7" max="7" width="9.5703125" bestFit="1" customWidth="1"/>
    <col min="8" max="8" width="10.5703125" bestFit="1" customWidth="1"/>
    <col min="9" max="9" width="12.28515625" customWidth="1"/>
    <col min="10" max="10" width="9.5703125" bestFit="1" customWidth="1"/>
    <col min="11" max="12" width="10.5703125" bestFit="1" customWidth="1"/>
    <col min="13" max="13" width="9.5703125" bestFit="1" customWidth="1"/>
    <col min="14" max="14" width="10.5703125" bestFit="1" customWidth="1"/>
    <col min="15" max="15" width="12.5703125" customWidth="1"/>
    <col min="16" max="16" width="9.5703125" bestFit="1" customWidth="1"/>
  </cols>
  <sheetData>
    <row r="1" spans="1:16">
      <c r="O1" s="1352" t="s">
        <v>224</v>
      </c>
      <c r="P1" s="1352"/>
    </row>
    <row r="3" spans="1:16">
      <c r="A3" s="1343" t="s">
        <v>194</v>
      </c>
      <c r="B3" s="1343"/>
      <c r="C3" s="1343"/>
      <c r="D3" s="1343"/>
      <c r="E3" s="1343"/>
      <c r="F3" s="1343"/>
      <c r="G3" s="1343"/>
      <c r="H3" s="1343"/>
      <c r="I3" s="1343"/>
      <c r="J3" s="1343"/>
      <c r="K3" s="1343"/>
      <c r="L3" s="1343"/>
      <c r="M3" s="1343"/>
      <c r="N3" s="1343"/>
      <c r="O3" s="1343"/>
      <c r="P3" s="1343"/>
    </row>
    <row r="5" spans="1:16">
      <c r="A5" s="1353" t="s">
        <v>711</v>
      </c>
      <c r="B5" s="1354" t="s">
        <v>188</v>
      </c>
      <c r="C5" s="1354"/>
      <c r="D5" s="1354"/>
      <c r="E5" s="1354" t="s">
        <v>171</v>
      </c>
      <c r="F5" s="1354"/>
      <c r="G5" s="1354"/>
      <c r="H5" s="1354" t="s">
        <v>172</v>
      </c>
      <c r="I5" s="1354"/>
      <c r="J5" s="1354"/>
      <c r="K5" s="1354" t="s">
        <v>173</v>
      </c>
      <c r="L5" s="1354"/>
      <c r="M5" s="1354"/>
      <c r="N5" s="1354" t="s">
        <v>174</v>
      </c>
      <c r="O5" s="1354"/>
      <c r="P5" s="1355"/>
    </row>
    <row r="6" spans="1:16">
      <c r="A6" s="1353"/>
      <c r="B6" s="307" t="s">
        <v>189</v>
      </c>
      <c r="C6" s="307" t="s">
        <v>190</v>
      </c>
      <c r="D6" s="307" t="s">
        <v>191</v>
      </c>
      <c r="E6" s="307" t="s">
        <v>189</v>
      </c>
      <c r="F6" s="307" t="s">
        <v>190</v>
      </c>
      <c r="G6" s="307" t="s">
        <v>191</v>
      </c>
      <c r="H6" s="307" t="s">
        <v>189</v>
      </c>
      <c r="I6" s="307" t="s">
        <v>190</v>
      </c>
      <c r="J6" s="307" t="s">
        <v>191</v>
      </c>
      <c r="K6" s="307" t="s">
        <v>189</v>
      </c>
      <c r="L6" s="307" t="s">
        <v>190</v>
      </c>
      <c r="M6" s="307" t="s">
        <v>191</v>
      </c>
      <c r="N6" s="307" t="s">
        <v>189</v>
      </c>
      <c r="O6" s="307" t="s">
        <v>190</v>
      </c>
      <c r="P6" s="308" t="s">
        <v>191</v>
      </c>
    </row>
    <row r="7" spans="1:16">
      <c r="A7" s="305" t="s">
        <v>133</v>
      </c>
      <c r="B7" s="309">
        <v>750</v>
      </c>
      <c r="C7" s="309">
        <v>673</v>
      </c>
      <c r="D7" s="309">
        <v>71</v>
      </c>
      <c r="E7" s="309">
        <v>449</v>
      </c>
      <c r="F7" s="309">
        <v>482</v>
      </c>
      <c r="G7" s="309">
        <v>40</v>
      </c>
      <c r="H7" s="309">
        <v>607</v>
      </c>
      <c r="I7" s="309">
        <v>590</v>
      </c>
      <c r="J7" s="309">
        <v>43</v>
      </c>
      <c r="K7" s="309">
        <v>410</v>
      </c>
      <c r="L7" s="309">
        <v>449</v>
      </c>
      <c r="M7" s="309">
        <v>33</v>
      </c>
      <c r="N7" s="309">
        <v>456</v>
      </c>
      <c r="O7" s="309">
        <v>376</v>
      </c>
      <c r="P7" s="310">
        <v>45</v>
      </c>
    </row>
    <row r="8" spans="1:16" ht="25.5">
      <c r="A8" s="305" t="s">
        <v>148</v>
      </c>
      <c r="B8" s="309">
        <v>1129</v>
      </c>
      <c r="C8" s="309">
        <v>853</v>
      </c>
      <c r="D8" s="309">
        <v>229</v>
      </c>
      <c r="E8" s="309">
        <v>979</v>
      </c>
      <c r="F8" s="309">
        <v>717</v>
      </c>
      <c r="G8" s="309">
        <v>295</v>
      </c>
      <c r="H8" s="309">
        <v>1722</v>
      </c>
      <c r="I8" s="309">
        <v>1169</v>
      </c>
      <c r="J8" s="309">
        <v>449</v>
      </c>
      <c r="K8" s="309">
        <v>1384</v>
      </c>
      <c r="L8" s="309">
        <v>1034</v>
      </c>
      <c r="M8" s="309">
        <v>358</v>
      </c>
      <c r="N8" s="309">
        <v>1628</v>
      </c>
      <c r="O8" s="309">
        <v>1049</v>
      </c>
      <c r="P8" s="310">
        <v>447</v>
      </c>
    </row>
    <row r="9" spans="1:16">
      <c r="A9" s="305" t="s">
        <v>130</v>
      </c>
      <c r="B9" s="309">
        <v>14368</v>
      </c>
      <c r="C9" s="309">
        <v>12183</v>
      </c>
      <c r="D9" s="309">
        <v>2961</v>
      </c>
      <c r="E9" s="309">
        <v>17001</v>
      </c>
      <c r="F9" s="309">
        <v>14156</v>
      </c>
      <c r="G9" s="309">
        <v>3432</v>
      </c>
      <c r="H9" s="309">
        <v>26129</v>
      </c>
      <c r="I9" s="309">
        <v>22333</v>
      </c>
      <c r="J9" s="309">
        <v>4285</v>
      </c>
      <c r="K9" s="309">
        <v>23099</v>
      </c>
      <c r="L9" s="309">
        <v>21365</v>
      </c>
      <c r="M9" s="309">
        <v>4053</v>
      </c>
      <c r="N9" s="309">
        <v>21717</v>
      </c>
      <c r="O9" s="309">
        <v>17145</v>
      </c>
      <c r="P9" s="310">
        <v>4048</v>
      </c>
    </row>
    <row r="10" spans="1:16">
      <c r="A10" s="305" t="s">
        <v>132</v>
      </c>
      <c r="B10" s="309">
        <v>9435</v>
      </c>
      <c r="C10" s="309">
        <v>7616</v>
      </c>
      <c r="D10" s="309">
        <v>1814</v>
      </c>
      <c r="E10" s="309">
        <v>8379</v>
      </c>
      <c r="F10" s="309">
        <v>6723</v>
      </c>
      <c r="G10" s="309">
        <v>1607</v>
      </c>
      <c r="H10" s="309">
        <v>16490</v>
      </c>
      <c r="I10" s="309">
        <v>12725</v>
      </c>
      <c r="J10" s="309">
        <v>2019</v>
      </c>
      <c r="K10" s="309">
        <v>17116</v>
      </c>
      <c r="L10" s="309">
        <v>12108</v>
      </c>
      <c r="M10" s="309">
        <v>2321</v>
      </c>
      <c r="N10" s="309">
        <v>8007</v>
      </c>
      <c r="O10" s="309">
        <v>9690</v>
      </c>
      <c r="P10" s="310">
        <v>2248</v>
      </c>
    </row>
    <row r="11" spans="1:16">
      <c r="A11" s="305" t="s">
        <v>192</v>
      </c>
      <c r="B11" s="309">
        <v>4725</v>
      </c>
      <c r="C11" s="309">
        <v>3269</v>
      </c>
      <c r="D11" s="309">
        <v>1560</v>
      </c>
      <c r="E11" s="309">
        <v>4624</v>
      </c>
      <c r="F11" s="309">
        <v>2972</v>
      </c>
      <c r="G11" s="309">
        <v>1638</v>
      </c>
      <c r="H11" s="309">
        <v>4954</v>
      </c>
      <c r="I11" s="309">
        <v>3478</v>
      </c>
      <c r="J11" s="309">
        <v>1355</v>
      </c>
      <c r="K11" s="309">
        <v>3887</v>
      </c>
      <c r="L11" s="309">
        <v>2826</v>
      </c>
      <c r="M11" s="309">
        <v>991</v>
      </c>
      <c r="N11" s="309">
        <v>3836</v>
      </c>
      <c r="O11" s="309">
        <v>2858</v>
      </c>
      <c r="P11" s="310">
        <v>1024</v>
      </c>
    </row>
    <row r="12" spans="1:16">
      <c r="A12" s="306" t="s">
        <v>193</v>
      </c>
      <c r="B12" s="311">
        <v>30407</v>
      </c>
      <c r="C12" s="311">
        <v>24594</v>
      </c>
      <c r="D12" s="311">
        <v>6635</v>
      </c>
      <c r="E12" s="312">
        <v>31432</v>
      </c>
      <c r="F12" s="311">
        <v>25050</v>
      </c>
      <c r="G12" s="311">
        <v>7012</v>
      </c>
      <c r="H12" s="312">
        <v>49902</v>
      </c>
      <c r="I12" s="311">
        <v>40295</v>
      </c>
      <c r="J12" s="311">
        <v>8151</v>
      </c>
      <c r="K12" s="311">
        <v>45896</v>
      </c>
      <c r="L12" s="311">
        <v>37782</v>
      </c>
      <c r="M12" s="311">
        <v>7756</v>
      </c>
      <c r="N12" s="311">
        <v>35644</v>
      </c>
      <c r="O12" s="311">
        <v>31118</v>
      </c>
      <c r="P12" s="311">
        <v>7812</v>
      </c>
    </row>
  </sheetData>
  <mergeCells count="8">
    <mergeCell ref="A3:P3"/>
    <mergeCell ref="O1:P1"/>
    <mergeCell ref="A5:A6"/>
    <mergeCell ref="B5:D5"/>
    <mergeCell ref="E5:G5"/>
    <mergeCell ref="H5:J5"/>
    <mergeCell ref="K5:M5"/>
    <mergeCell ref="N5:P5"/>
  </mergeCells>
  <pageMargins left="0.39370078740157483" right="0.27" top="0.65" bottom="0.74803149606299213" header="0.31496062992125984" footer="0.31496062992125984"/>
  <pageSetup paperSize="9" scale="7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6</vt:i4>
      </vt:variant>
    </vt:vector>
  </HeadingPairs>
  <TitlesOfParts>
    <vt:vector size="36" baseType="lpstr">
      <vt:lpstr>А1</vt:lpstr>
      <vt:lpstr>А2 А</vt:lpstr>
      <vt:lpstr>А2 П</vt:lpstr>
      <vt:lpstr>А3</vt:lpstr>
      <vt:lpstr>А4</vt:lpstr>
      <vt:lpstr>А5</vt:lpstr>
      <vt:lpstr>А6</vt:lpstr>
      <vt:lpstr>А7</vt:lpstr>
      <vt:lpstr>А8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A25</vt:lpstr>
      <vt:lpstr>A26</vt:lpstr>
      <vt:lpstr>A27</vt:lpstr>
      <vt:lpstr>A28</vt:lpstr>
      <vt:lpstr>A29</vt:lpstr>
      <vt:lpstr>'А2 А'!Print_Area</vt:lpstr>
      <vt:lpstr>А3!Print_Area</vt:lpstr>
      <vt:lpstr>'A28'!Print_Titles</vt:lpstr>
      <vt:lpstr>'А2 А'!Print_Titles</vt:lpstr>
      <vt:lpstr>'А2 П'!Print_Titles</vt:lpstr>
      <vt:lpstr>А3!Print_Titles</vt:lpstr>
    </vt:vector>
  </TitlesOfParts>
  <Company>Republika Makedonija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MajaI</dc:creator>
  <cp:lastModifiedBy>DragicaB</cp:lastModifiedBy>
  <cp:lastPrinted>2011-04-29T11:05:44Z</cp:lastPrinted>
  <dcterms:created xsi:type="dcterms:W3CDTF">2011-04-06T11:45:42Z</dcterms:created>
  <dcterms:modified xsi:type="dcterms:W3CDTF">2011-09-07T11:03:05Z</dcterms:modified>
</cp:coreProperties>
</file>