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0" windowWidth="16275" windowHeight="9525"/>
  </bookViews>
  <sheets>
    <sheet name="Annex 1" sheetId="6" r:id="rId1"/>
    <sheet name="Annex 2" sheetId="7" r:id="rId2"/>
    <sheet name="Annex 3" sheetId="8" r:id="rId3"/>
    <sheet name="Annex 4" sheetId="9" r:id="rId4"/>
    <sheet name="Annex 5" sheetId="1" r:id="rId5"/>
    <sheet name="Annex 6" sheetId="2" r:id="rId6"/>
    <sheet name="Annex 7" sheetId="3" r:id="rId7"/>
    <sheet name="Annex 8" sheetId="4" r:id="rId8"/>
    <sheet name="Annex 9" sheetId="5" r:id="rId9"/>
    <sheet name="Annex 10" sheetId="10" r:id="rId10"/>
    <sheet name="Annex 11" sheetId="11" r:id="rId11"/>
    <sheet name="Annex 12"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 hidden="1">{#N/A,#N/A,TRUE,"preg4";#N/A,#N/A,TRUE,"bazpr2001"}</definedName>
    <definedName name="__ana1" localSheetId="2" hidden="1">{#N/A,#N/A,TRUE,"preg4";#N/A,#N/A,TRUE,"bazpr2001"}</definedName>
    <definedName name="__ana1" localSheetId="3"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 hidden="1">{#N/A,#N/A,TRUE,"preg4";#N/A,#N/A,TRUE,"bazpr99"}</definedName>
    <definedName name="__pl2000" localSheetId="2" hidden="1">{#N/A,#N/A,TRUE,"preg4";#N/A,#N/A,TRUE,"bazpr99"}</definedName>
    <definedName name="__pl2000" localSheetId="3"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 hidden="1">{#N/A,#N/A,TRUE,"preg4";#N/A,#N/A,TRUE,"bazpr2001"}</definedName>
    <definedName name="_ana1" localSheetId="2"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 hidden="1">{#N/A,#N/A,TRUE,"preg4";#N/A,#N/A,TRUE,"bazpr99"}</definedName>
    <definedName name="_pl2000" localSheetId="2"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9">#REF!</definedName>
    <definedName name="a" localSheetId="10">#REF!</definedName>
    <definedName name="a" localSheetId="11">#REF!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 hidden="1">{#N/A,#N/A,TRUE,"preg4";#N/A,#N/A,TRUE,"bazpr99"}</definedName>
    <definedName name="aa" localSheetId="2"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 hidden="1">{#N/A,#N/A,TRUE,"preg4";#N/A,#N/A,TRUE,"bazpr99"}</definedName>
    <definedName name="ab" localSheetId="2" hidden="1">{#N/A,#N/A,TRUE,"preg4";#N/A,#N/A,TRUE,"bazpr99"}</definedName>
    <definedName name="ab" localSheetId="3"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 hidden="1">{#N/A,#N/A,TRUE,"preg4";#N/A,#N/A,TRUE,"bazpr99"}</definedName>
    <definedName name="acac" localSheetId="2" hidden="1">{#N/A,#N/A,TRUE,"preg4";#N/A,#N/A,TRUE,"bazpr99"}</definedName>
    <definedName name="acac" localSheetId="3"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 hidden="1">{#N/A,#N/A,TRUE,"preg4";#N/A,#N/A,TRUE,"bazpr99"}</definedName>
    <definedName name="acs" localSheetId="2" hidden="1">{#N/A,#N/A,TRUE,"preg4";#N/A,#N/A,TRUE,"bazpr99"}</definedName>
    <definedName name="acs" localSheetId="3"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 hidden="1">{#N/A,#N/A,TRUE,"preg4";#N/A,#N/A,TRUE,"bazpr2001"}</definedName>
    <definedName name="ana" localSheetId="2"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 hidden="1">{#N/A,#N/A,TRUE,"preg4";#N/A,#N/A,TRUE,"bazpr99"}</definedName>
    <definedName name="anamaja" localSheetId="2" hidden="1">{#N/A,#N/A,TRUE,"preg4";#N/A,#N/A,TRUE,"bazpr99"}</definedName>
    <definedName name="anamaja" localSheetId="3"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 hidden="1">{#N/A,#N/A,TRUE,"preg4";#N/A,#N/A,TRUE,"bazpr2001"}</definedName>
    <definedName name="asc" localSheetId="2" hidden="1">{#N/A,#N/A,TRUE,"preg4";#N/A,#N/A,TRUE,"bazpr2001"}</definedName>
    <definedName name="asc" localSheetId="3"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 hidden="1">{#N/A,#N/A,TRUE,"preg4";#N/A,#N/A,TRUE,"bazpr2001"}</definedName>
    <definedName name="ascnajks" localSheetId="2" hidden="1">{#N/A,#N/A,TRUE,"preg4";#N/A,#N/A,TRUE,"bazpr2001"}</definedName>
    <definedName name="ascnajks" localSheetId="3"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 hidden="1">{#N/A,#N/A,TRUE,"preg4";#N/A,#N/A,TRUE,"bazpr99"}</definedName>
    <definedName name="asjcn" localSheetId="2" hidden="1">{#N/A,#N/A,TRUE,"preg4";#N/A,#N/A,TRUE,"bazpr99"}</definedName>
    <definedName name="asjcn" localSheetId="3" hidden="1">{#N/A,#N/A,TRUE,"preg4";#N/A,#N/A,TRUE,"bazpr99"}</definedName>
    <definedName name="asjcn" hidden="1">{#N/A,#N/A,TRUE,"preg4";#N/A,#N/A,TRUE,"bazpr99"}</definedName>
    <definedName name="b" localSheetId="9">#REF!</definedName>
    <definedName name="b" localSheetId="10">#REF!</definedName>
    <definedName name="b" localSheetId="11">#REF!</definedName>
    <definedName name="b">#REF!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 hidden="1">{#N/A,#N/A,TRUE,"preg4";#N/A,#N/A,TRUE,"bazpr99"}</definedName>
    <definedName name="bfzxd" localSheetId="2" hidden="1">{#N/A,#N/A,TRUE,"preg4";#N/A,#N/A,TRUE,"bazpr99"}</definedName>
    <definedName name="bfzxd" localSheetId="3"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 hidden="1">{#N/A,#N/A,TRUE,"preg4";#N/A,#N/A,TRUE,"bazpr99"}</definedName>
    <definedName name="bgzsdfn" localSheetId="2" hidden="1">{#N/A,#N/A,TRUE,"preg4";#N/A,#N/A,TRUE,"bazpr99"}</definedName>
    <definedName name="bgzsdfn" localSheetId="3"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 hidden="1">{#N/A,#N/A,TRUE,"preg4";#N/A,#N/A,TRUE,"bazpr99"}</definedName>
    <definedName name="bhbgv" localSheetId="2" hidden="1">{#N/A,#N/A,TRUE,"preg4";#N/A,#N/A,TRUE,"bazpr99"}</definedName>
    <definedName name="bhbgv" localSheetId="3"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 hidden="1">{#N/A,#N/A,TRUE,"preg4";#N/A,#N/A,TRUE,"bazpr2001"}</definedName>
    <definedName name="bibi" localSheetId="2" hidden="1">{#N/A,#N/A,TRUE,"preg4";#N/A,#N/A,TRUE,"bazpr2001"}</definedName>
    <definedName name="bibi" localSheetId="3"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 hidden="1">{#N/A,#N/A,TRUE,"preg4";#N/A,#N/A,TRUE,"bazpr2001"}</definedName>
    <definedName name="cbfvbc" localSheetId="2" hidden="1">{#N/A,#N/A,TRUE,"preg4";#N/A,#N/A,TRUE,"bazpr2001"}</definedName>
    <definedName name="cbfvbc" localSheetId="3"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#REF!</definedName>
    <definedName name="change" localSheetId="2">#REF!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#REF!</definedName>
    <definedName name="CUADRO_N__4.1.3" localSheetId="2">#REF!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 hidden="1">{#N/A,#N/A,TRUE,"preg4";#N/A,#N/A,TRUE,"bazpr99"}</definedName>
    <definedName name="cvb" localSheetId="2" hidden="1">{#N/A,#N/A,TRUE,"preg4";#N/A,#N/A,TRUE,"bazpr99"}</definedName>
    <definedName name="cvb" localSheetId="3"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 hidden="1">{#N/A,#N/A,TRUE,"preg4";#N/A,#N/A,TRUE,"bazpr99"}</definedName>
    <definedName name="cvsdf" localSheetId="2" hidden="1">{#N/A,#N/A,TRUE,"preg4";#N/A,#N/A,TRUE,"bazpr99"}</definedName>
    <definedName name="cvsdf" localSheetId="3"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 hidden="1">{#N/A,#N/A,TRUE,"preg4";#N/A,#N/A,TRUE,"bazpr99"}</definedName>
    <definedName name="cvx" localSheetId="2" hidden="1">{#N/A,#N/A,TRUE,"preg4";#N/A,#N/A,TRUE,"bazpr99"}</definedName>
    <definedName name="cvx" localSheetId="3"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 hidden="1">{#N/A,#N/A,TRUE,"preg4";#N/A,#N/A,TRUE,"bazpr2001"}</definedName>
    <definedName name="d_d" localSheetId="2" hidden="1">{#N/A,#N/A,TRUE,"preg4";#N/A,#N/A,TRUE,"bazpr2001"}</definedName>
    <definedName name="d_d" localSheetId="3" hidden="1">{#N/A,#N/A,TRUE,"preg4";#N/A,#N/A,TRUE,"bazpr2001"}</definedName>
    <definedName name="d_d" hidden="1">{#N/A,#N/A,TRUE,"preg4";#N/A,#N/A,TRUE,"bazpr2001"}</definedName>
    <definedName name="_xlnm.Database" localSheetId="9">#REF!</definedName>
    <definedName name="_xlnm.Database" localSheetId="10">#REF!</definedName>
    <definedName name="_xlnm.Database" localSheetId="11">#REF!</definedName>
    <definedName name="_xlnm.Database">#REF!</definedName>
    <definedName name="Database_MI" localSheetId="9">#REF!</definedName>
    <definedName name="Database_MI" localSheetId="10">#REF!</definedName>
    <definedName name="Database_MI" localSheetId="11">#REF!</definedName>
    <definedName name="Database_MI">#REF!</definedName>
    <definedName name="DATES" localSheetId="9">#REF!</definedName>
    <definedName name="DATES" localSheetId="10">#REF!</definedName>
    <definedName name="DATES" localSheetId="11">#REF!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 hidden="1">{#N/A,#N/A,TRUE,"preg4";#N/A,#N/A,TRUE,"bazpr2001"}</definedName>
    <definedName name="dd" localSheetId="2"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 hidden="1">{#N/A,#N/A,TRUE,"preg4";#N/A,#N/A,TRUE,"bazpr2001"}</definedName>
    <definedName name="ddd" localSheetId="2"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EBITNI1" localSheetId="4">#REF!</definedName>
    <definedName name="DEBITNI1" localSheetId="5">#REF!</definedName>
    <definedName name="DEBITNI1" localSheetId="6">#REF!</definedName>
    <definedName name="DEBITNI1" localSheetId="7">#REF!</definedName>
    <definedName name="DEBITNI1">#REF!</definedName>
    <definedName name="DEBITNI1000" localSheetId="4">#REF!</definedName>
    <definedName name="DEBITNI1000" localSheetId="5">#REF!</definedName>
    <definedName name="DEBITNI1000" localSheetId="6">#REF!</definedName>
    <definedName name="DEBITNI1000" localSheetId="7">#REF!</definedName>
    <definedName name="DEBITNI1000">#REF!</definedName>
    <definedName name="DEBITNI9999999" localSheetId="4">#REF!</definedName>
    <definedName name="DEBITNI9999999" localSheetId="5">#REF!</definedName>
    <definedName name="DEBITNI9999999" localSheetId="6">#REF!</definedName>
    <definedName name="DEBITNI9999999" localSheetId="7">#REF!</definedName>
    <definedName name="DEBITNI9999999">#REF!</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 hidden="1">{#N/A,#N/A,TRUE,"preg4";#N/A,#N/A,TRUE,"bazpr2001"}</definedName>
    <definedName name="dfgddfg" localSheetId="2" hidden="1">{#N/A,#N/A,TRUE,"preg4";#N/A,#N/A,TRUE,"bazpr2001"}</definedName>
    <definedName name="dfgddfg" localSheetId="3"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 hidden="1">{#N/A,#N/A,TRUE,"preg4";#N/A,#N/A,TRUE,"bazpr2001"}</definedName>
    <definedName name="dfgdf" localSheetId="2"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 hidden="1">{#N/A,#N/A,TRUE,"preg4";#N/A,#N/A,TRUE,"bazpr99"}</definedName>
    <definedName name="dfgsd" localSheetId="2"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 hidden="1">{#N/A,#N/A,TRUE,"preg4";#N/A,#N/A,TRUE,"bazpr99"}</definedName>
    <definedName name="dfscv" localSheetId="2" hidden="1">{#N/A,#N/A,TRUE,"preg4";#N/A,#N/A,TRUE,"bazpr99"}</definedName>
    <definedName name="dfscv" localSheetId="3"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 hidden="1">{#N/A,#N/A,TRUE,"preg4";#N/A,#N/A,TRUE,"bazpr99"}</definedName>
    <definedName name="DFXSBG" localSheetId="2" hidden="1">{#N/A,#N/A,TRUE,"preg4";#N/A,#N/A,TRUE,"bazpr99"}</definedName>
    <definedName name="DFXSBG" localSheetId="3"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 hidden="1">{#N/A,#N/A,TRUE,"preg4";#N/A,#N/A,TRUE,"bazpr2001"}</definedName>
    <definedName name="dgrvdf" localSheetId="2" hidden="1">{#N/A,#N/A,TRUE,"preg4";#N/A,#N/A,TRUE,"bazpr2001"}</definedName>
    <definedName name="dgrvdf" localSheetId="3"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 hidden="1">{#N/A,#N/A,TRUE,"preg4";#N/A,#N/A,TRUE,"bazpr99"}</definedName>
    <definedName name="dgsdgsd" localSheetId="2"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 hidden="1">{#N/A,#N/A,TRUE,"preg4";#N/A,#N/A,TRUE,"bazpr99"}</definedName>
    <definedName name="dhjuhjk" localSheetId="2" hidden="1">{#N/A,#N/A,TRUE,"preg4";#N/A,#N/A,TRUE,"bazpr99"}</definedName>
    <definedName name="dhjuhjk" localSheetId="3"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 hidden="1">{#N/A,#N/A,TRUE,"preg4";#N/A,#N/A,TRUE,"bazpr2001"}</definedName>
    <definedName name="dolg2" localSheetId="2"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 hidden="1">{#N/A,#N/A,TRUE,"preg4";#N/A,#N/A,TRUE,"bazpr99"}</definedName>
    <definedName name="drt" localSheetId="2" hidden="1">{#N/A,#N/A,TRUE,"preg4";#N/A,#N/A,TRUE,"bazpr99"}</definedName>
    <definedName name="drt" localSheetId="3"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 hidden="1">{#N/A,#N/A,TRUE,"preg4";#N/A,#N/A,TRUE,"bazpr99"}</definedName>
    <definedName name="ds" localSheetId="2"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 hidden="1">{#N/A,#N/A,TRUE,"preg4";#N/A,#N/A,TRUE,"bazpr99"}</definedName>
    <definedName name="dsa" localSheetId="2" hidden="1">{#N/A,#N/A,TRUE,"preg4";#N/A,#N/A,TRUE,"bazpr99"}</definedName>
    <definedName name="dsa" localSheetId="3"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 hidden="1">{#N/A,#N/A,TRUE,"preg4";#N/A,#N/A,TRUE,"bazpr2000"}</definedName>
    <definedName name="e" localSheetId="2"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 hidden="1">{#N/A,#N/A,TRUE,"preg4";#N/A,#N/A,TRUE,"bazpr99"}</definedName>
    <definedName name="eefff" localSheetId="2" hidden="1">{#N/A,#N/A,TRUE,"preg4";#N/A,#N/A,TRUE,"bazpr99"}</definedName>
    <definedName name="eefff" localSheetId="3"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 hidden="1">{#N/A,#N/A,TRUE,"preg4";#N/A,#N/A,TRUE,"bazpr99"}</definedName>
    <definedName name="effrfrg" localSheetId="2" hidden="1">{#N/A,#N/A,TRUE,"preg4";#N/A,#N/A,TRUE,"bazpr99"}</definedName>
    <definedName name="effrfrg" localSheetId="3"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 hidden="1">{#N/A,#N/A,TRUE,"preg4";#N/A,#N/A,TRUE,"bazpr99"}</definedName>
    <definedName name="egegegeg" localSheetId="2" hidden="1">{#N/A,#N/A,TRUE,"preg4";#N/A,#N/A,TRUE,"bazpr99"}</definedName>
    <definedName name="egegegeg" localSheetId="3"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'[4]Box-Trimese~ni dr`avni zapiData'!$AB$1</definedName>
    <definedName name="Empty" localSheetId="1">'[2]Box-Trimese~ni dr`avni zapiData'!$AB$1</definedName>
    <definedName name="Empty">'[4]Box-Trimese~ni dr`avni zapiData'!$AB$1</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 hidden="1">{#N/A,#N/A,TRUE,"preg4";#N/A,#N/A,TRUE,"bazpr2001"}</definedName>
    <definedName name="esege" localSheetId="2" hidden="1">{#N/A,#N/A,TRUE,"preg4";#N/A,#N/A,TRUE,"bazpr2001"}</definedName>
    <definedName name="esege" localSheetId="3"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 hidden="1">{#N/A,#N/A,TRUE,"preg4";#N/A,#N/A,TRUE,"bazpr99"}</definedName>
    <definedName name="ew\" localSheetId="2"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 hidden="1">{#N/A,#N/A,TRUE,"preg4";#N/A,#N/A,TRUE,"bazpr2000"}</definedName>
    <definedName name="fasdgh" localSheetId="2"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 hidden="1">{#N/A,#N/A,TRUE,"preg4";#N/A,#N/A,TRUE,"bazpr2000"}</definedName>
    <definedName name="fasef" localSheetId="2"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 hidden="1">{#N/A,#N/A,TRUE,"preg4";#N/A,#N/A,TRUE,"bazpr2001"}</definedName>
    <definedName name="fdas" localSheetId="2"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 hidden="1">{#N/A,#N/A,TRUE,"preg4";#N/A,#N/A,TRUE,"bazpr99"}</definedName>
    <definedName name="fdashg" localSheetId="2"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 hidden="1">{#N/A,#N/A,TRUE,"preg4";#N/A,#N/A,TRUE,"bazpr2001"}</definedName>
    <definedName name="fdbvcbv" localSheetId="2" hidden="1">{#N/A,#N/A,TRUE,"preg4";#N/A,#N/A,TRUE,"bazpr2001"}</definedName>
    <definedName name="fdbvcbv" localSheetId="3"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 hidden="1">{#N/A,#N/A,TRUE,"preg4";#N/A,#N/A,TRUE,"bazpr99"}</definedName>
    <definedName name="fdgbvdf" localSheetId="2" hidden="1">{#N/A,#N/A,TRUE,"preg4";#N/A,#N/A,TRUE,"bazpr99"}</definedName>
    <definedName name="fdgbvdf" localSheetId="3"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 hidden="1">{#N/A,#N/A,TRUE,"preg4";#N/A,#N/A,TRUE,"bazpr99"}</definedName>
    <definedName name="fdsah" localSheetId="2"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 hidden="1">{#N/A,#N/A,TRUE,"preg4";#N/A,#N/A,TRUE,"bazpr2000"}</definedName>
    <definedName name="fdx" localSheetId="2" hidden="1">{#N/A,#N/A,TRUE,"preg4";#N/A,#N/A,TRUE,"bazpr2000"}</definedName>
    <definedName name="fdx" localSheetId="3"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 hidden="1">{#N/A,#N/A,TRUE,"preg4";#N/A,#N/A,TRUE,"bazpr99"}</definedName>
    <definedName name="fdxcb" localSheetId="2" hidden="1">{#N/A,#N/A,TRUE,"preg4";#N/A,#N/A,TRUE,"bazpr99"}</definedName>
    <definedName name="fdxcb" localSheetId="3"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 hidden="1">{#N/A,#N/A,TRUE,"preg4";#N/A,#N/A,TRUE,"bazpr99"}</definedName>
    <definedName name="fe" localSheetId="2"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 hidden="1">{#N/A,#N/A,TRUE,"preg4";#N/A,#N/A,TRUE,"bazpr99"}</definedName>
    <definedName name="ff" localSheetId="2"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 hidden="1">{#N/A,#N/A,TRUE,"preg4";#N/A,#N/A,TRUE,"bazpr99"}</definedName>
    <definedName name="ffaa" localSheetId="2"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 hidden="1">{#N/A,#N/A,TRUE,"preg4";#N/A,#N/A,TRUE,"bazpr99"}</definedName>
    <definedName name="ffd" localSheetId="2"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 hidden="1">{#N/A,#N/A,TRUE,"preg4";#N/A,#N/A,TRUE,"bazpr99"}</definedName>
    <definedName name="ffffffffffffffffffffffffffff" localSheetId="2" hidden="1">{#N/A,#N/A,TRUE,"preg4";#N/A,#N/A,TRUE,"bazpr99"}</definedName>
    <definedName name="ffffffffffffffffffffffffffff" localSheetId="3"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 hidden="1">{#N/A,#N/A,TRUE,"preg4";#N/A,#N/A,TRUE,"bazpr99"}</definedName>
    <definedName name="ffs" localSheetId="2"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9">#REF!</definedName>
    <definedName name="figure" localSheetId="10">#REF!</definedName>
    <definedName name="figure" localSheetId="11">#REF!</definedName>
    <definedName name="figure">#REF!</definedName>
    <definedName name="figureq" localSheetId="9">#REF!</definedName>
    <definedName name="figureq" localSheetId="10">#REF!</definedName>
    <definedName name="figureq" localSheetId="11">#REF!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 hidden="1">{#N/A,#N/A,TRUE,"preg4";#N/A,#N/A,TRUE,"bazpr99"}</definedName>
    <definedName name="finansiranje_2" localSheetId="2" hidden="1">{#N/A,#N/A,TRUE,"preg4";#N/A,#N/A,TRUE,"bazpr99"}</definedName>
    <definedName name="finansiranje_2" localSheetId="3"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#REF!</definedName>
    <definedName name="Finansisko_itn_" localSheetId="2">#REF!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 hidden="1">{#N/A,#N/A,TRUE,"preg4";#N/A,#N/A,TRUE,"bazpr99"}</definedName>
    <definedName name="fraer" localSheetId="2"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9">#REF!</definedName>
    <definedName name="frt" localSheetId="10">#REF!</definedName>
    <definedName name="frt" localSheetId="11">#REF!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 hidden="1">{#N/A,#N/A,TRUE,"preg4";#N/A,#N/A,TRUE,"bazpr99"}</definedName>
    <definedName name="fsssf" localSheetId="2"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 hidden="1">{#N/A,#N/A,TRUE,"preg4";#N/A,#N/A,TRUE,"bazpr2001"}</definedName>
    <definedName name="fvxcbbn" localSheetId="2" hidden="1">{#N/A,#N/A,TRUE,"preg4";#N/A,#N/A,TRUE,"bazpr2001"}</definedName>
    <definedName name="fvxcbbn" localSheetId="3"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 hidden="1">{#N/A,#N/A,TRUE,"preg4";#N/A,#N/A,TRUE,"bazpr99"}</definedName>
    <definedName name="g" localSheetId="2"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 hidden="1">{#N/A,#N/A,TRUE,"preg4";#N/A,#N/A,TRUE,"bazpr99"}</definedName>
    <definedName name="gb" localSheetId="2" hidden="1">{#N/A,#N/A,TRUE,"preg4";#N/A,#N/A,TRUE,"bazpr99"}</definedName>
    <definedName name="gb" localSheetId="3"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 hidden="1">{#N/A,#N/A,TRUE,"preg4";#N/A,#N/A,TRUE,"bazpr2000"}</definedName>
    <definedName name="gfb" localSheetId="2" hidden="1">{#N/A,#N/A,TRUE,"preg4";#N/A,#N/A,TRUE,"bazpr2000"}</definedName>
    <definedName name="gfb" localSheetId="3"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 hidden="1">{#N/A,#N/A,TRUE,"preg4";#N/A,#N/A,TRUE,"bazpr99"}</definedName>
    <definedName name="gfsesefsdf" localSheetId="2" hidden="1">{#N/A,#N/A,TRUE,"preg4";#N/A,#N/A,TRUE,"bazpr99"}</definedName>
    <definedName name="gfsesefsdf" localSheetId="3"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 hidden="1">{#N/A,#N/A,TRUE,"preg4";#N/A,#N/A,TRUE,"bazpr2000"}</definedName>
    <definedName name="gg" localSheetId="2"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 hidden="1">{#N/A,#N/A,TRUE,"preg4";#N/A,#N/A,TRUE,"bazpr99"}</definedName>
    <definedName name="ggd" localSheetId="2"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 hidden="1">{#N/A,#N/A,TRUE,"preg4";#N/A,#N/A,TRUE,"bazpr99"}</definedName>
    <definedName name="gge" localSheetId="2"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ggdgdgdg" localSheetId="4">#REF!</definedName>
    <definedName name="gggdgdgdg" localSheetId="5">#REF!</definedName>
    <definedName name="gggdgdgdg" localSheetId="6">#REF!</definedName>
    <definedName name="gggdgdgdg" localSheetId="7">#REF!</definedName>
    <definedName name="gggdgdgdg">#REF!</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 hidden="1">{#N/A,#N/A,TRUE,"preg4";#N/A,#N/A,TRUE,"bazpr2000"}</definedName>
    <definedName name="ghfa" localSheetId="2"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9">#REF!</definedName>
    <definedName name="ghhhh" localSheetId="10">#REF!</definedName>
    <definedName name="ghhhh" localSheetId="11">#REF!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 hidden="1">{#N/A,#N/A,TRUE,"preg4";#N/A,#N/A,TRUE,"bazpr99"}</definedName>
    <definedName name="gr" localSheetId="2" hidden="1">{#N/A,#N/A,TRUE,"preg4";#N/A,#N/A,TRUE,"bazpr99"}</definedName>
    <definedName name="gr" localSheetId="3"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#REF!</definedName>
    <definedName name="Grade_ni_tvo" localSheetId="2">#REF!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#REF!</definedName>
    <definedName name="GRÁFICO_N_10.2.4." localSheetId="2">#REF!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 hidden="1">{#N/A,#N/A,TRUE,"preg4";#N/A,#N/A,TRUE,"bazpr99"}</definedName>
    <definedName name="gs" localSheetId="2"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 hidden="1">{#N/A,#N/A,TRUE,"preg4";#N/A,#N/A,TRUE,"bazpr2001"}</definedName>
    <definedName name="hjvfi" localSheetId="2" hidden="1">{#N/A,#N/A,TRUE,"preg4";#N/A,#N/A,TRUE,"bazpr2001"}</definedName>
    <definedName name="hjvfi" localSheetId="3"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 hidden="1">{#N/A,#N/A,TRUE,"preg4";#N/A,#N/A,TRUE,"bazpr99"}</definedName>
    <definedName name="hnugujko" localSheetId="2" hidden="1">{#N/A,#N/A,TRUE,"preg4";#N/A,#N/A,TRUE,"bazpr99"}</definedName>
    <definedName name="hnugujko" localSheetId="3"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#REF!</definedName>
    <definedName name="Hoteli_i_restorani" localSheetId="2">#REF!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 hidden="1">{#N/A,#N/A,TRUE,"preg4";#N/A,#N/A,TRUE,"bazpr99"}</definedName>
    <definedName name="hsdjkdfnha" localSheetId="2" hidden="1">{#N/A,#N/A,TRUE,"preg4";#N/A,#N/A,TRUE,"bazpr99"}</definedName>
    <definedName name="hsdjkdfnha" localSheetId="3"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 hidden="1">{#N/A,#N/A,TRUE,"preg4";#N/A,#N/A,TRUE,"bazpr2000"}</definedName>
    <definedName name="hy" localSheetId="2" hidden="1">{#N/A,#N/A,TRUE,"preg4";#N/A,#N/A,TRUE,"bazpr2000"}</definedName>
    <definedName name="hy" localSheetId="3"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 hidden="1">{#N/A,#N/A,TRUE,"preg4";#N/A,#N/A,TRUE,"bazpr99"}</definedName>
    <definedName name="i" localSheetId="2" hidden="1">{#N/A,#N/A,TRUE,"preg4";#N/A,#N/A,TRUE,"bazpr99"}</definedName>
    <definedName name="i" localSheetId="3"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#REF!</definedName>
    <definedName name="Industrija" localSheetId="2">#REF!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 hidden="1">{#N/A,#N/A,TRUE,"preg4";#N/A,#N/A,TRUE,"bazpr99"}</definedName>
    <definedName name="instfak" localSheetId="2" hidden="1">{#N/A,#N/A,TRUE,"preg4";#N/A,#N/A,TRUE,"bazpr99"}</definedName>
    <definedName name="instfak" localSheetId="3" hidden="1">{#N/A,#N/A,TRUE,"preg4";#N/A,#N/A,TRUE,"bazpr99"}</definedName>
    <definedName name="instfak" hidden="1">{#N/A,#N/A,TRUE,"preg4";#N/A,#N/A,TRUE,"bazpr99"}</definedName>
    <definedName name="IZVOZ1999_27" localSheetId="4">#REF!</definedName>
    <definedName name="IZVOZ1999_27" localSheetId="5">#REF!</definedName>
    <definedName name="IZVOZ1999_27" localSheetId="6">#REF!</definedName>
    <definedName name="IZVOZ1999_27" localSheetId="7">#REF!</definedName>
    <definedName name="IZVOZ1999_27">#REF!</definedName>
    <definedName name="IZVOZ2000_27" localSheetId="4">#REF!</definedName>
    <definedName name="IZVOZ2000_27" localSheetId="5">#REF!</definedName>
    <definedName name="IZVOZ2000_27" localSheetId="6">#REF!</definedName>
    <definedName name="IZVOZ2000_27" localSheetId="7">#REF!</definedName>
    <definedName name="IZVOZ2000_27">#REF!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#REF!</definedName>
    <definedName name="IZVOZ2000_YU_KO" localSheetId="2">#REF!</definedName>
    <definedName name="IZVOZ2000_YU_KO" localSheetId="3">#REF!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#REF!</definedName>
    <definedName name="IZVOZ2000_YU_KO_DO_4MES" localSheetId="2">#REF!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#REF!</definedName>
    <definedName name="IZVOZ2000_YU_KO_SA_6_MESECOM" localSheetId="2">#REF!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#REF!</definedName>
    <definedName name="IZVOZ2001_27" localSheetId="4">#REF!</definedName>
    <definedName name="IZVOZ2001_27" localSheetId="5">#REF!</definedName>
    <definedName name="IZVOZ2001_27" localSheetId="6">#REF!</definedName>
    <definedName name="IZVOZ2001_27" localSheetId="7">#REF!</definedName>
    <definedName name="IZVOZ2001_27">#REF!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#REF!</definedName>
    <definedName name="IZVOZ2001_YU_KO" localSheetId="2">#REF!</definedName>
    <definedName name="IZVOZ2001_YU_KO" localSheetId="3">#REF!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#REF!</definedName>
    <definedName name="IZVOZ2001_YU_KO_NOVO" localSheetId="2">#REF!</definedName>
    <definedName name="IZVOZ2001_YU_KO_NOVO" localSheetId="3">#REF!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#REF!</definedName>
    <definedName name="IZVOZ2002_27" localSheetId="4">#REF!</definedName>
    <definedName name="IZVOZ2002_27" localSheetId="5">#REF!</definedName>
    <definedName name="IZVOZ2002_27" localSheetId="6">#REF!</definedName>
    <definedName name="IZVOZ2002_27" localSheetId="7">#REF!</definedName>
    <definedName name="IZVOZ2002_27">#REF!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#REF!</definedName>
    <definedName name="IZVOZ2002_YU_KO" localSheetId="2">#REF!</definedName>
    <definedName name="IZVOZ2002_YU_KO" localSheetId="3">#REF!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#REF!</definedName>
    <definedName name="IZVOZ2003_27" localSheetId="4">#REF!</definedName>
    <definedName name="IZVOZ2003_27" localSheetId="5">#REF!</definedName>
    <definedName name="IZVOZ2003_27" localSheetId="6">#REF!</definedName>
    <definedName name="IZVOZ2003_27" localSheetId="7">#REF!</definedName>
    <definedName name="IZVOZ2003_27">#REF!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#REF!</definedName>
    <definedName name="IZVOZ2003_YU_KO" localSheetId="2">#REF!</definedName>
    <definedName name="IZVOZ2003_YU_KO" localSheetId="3">#REF!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#REF!</definedName>
    <definedName name="izvoz22222" localSheetId="4">#REF!</definedName>
    <definedName name="izvoz22222" localSheetId="5">#REF!</definedName>
    <definedName name="izvoz22222" localSheetId="6">#REF!</definedName>
    <definedName name="izvoz22222" localSheetId="7">#REF!</definedName>
    <definedName name="izvoz22222">#REF!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 hidden="1">{#N/A,#N/A,TRUE,"preg4";#N/A,#N/A,TRUE,"bazpr2001"}</definedName>
    <definedName name="jageiojiobv" localSheetId="2" hidden="1">{#N/A,#N/A,TRUE,"preg4";#N/A,#N/A,TRUE,"bazpr2001"}</definedName>
    <definedName name="jageiojiobv" localSheetId="3"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#REF!</definedName>
    <definedName name="Javna_uprava_itn_" localSheetId="2">#REF!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 hidden="1">{#N/A,#N/A,TRUE,"preg4";#N/A,#N/A,TRUE,"bazpr2000"}</definedName>
    <definedName name="jijijijij" localSheetId="2" hidden="1">{#N/A,#N/A,TRUE,"preg4";#N/A,#N/A,TRUE,"bazpr2000"}</definedName>
    <definedName name="jijijijij" localSheetId="3"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 hidden="1">{#N/A,#N/A,TRUE,"preg4";#N/A,#N/A,TRUE,"bazpr2000"}</definedName>
    <definedName name="jk" localSheetId="2"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 hidden="1">{#N/A,#N/A,TRUE,"preg4";#N/A,#N/A,TRUE,"bazpr99"}</definedName>
    <definedName name="jkgjg" localSheetId="2" hidden="1">{#N/A,#N/A,TRUE,"preg4";#N/A,#N/A,TRUE,"bazpr99"}</definedName>
    <definedName name="jkgjg" localSheetId="3"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 hidden="1">{#N/A,#N/A,TRUE,"preg4";#N/A,#N/A,TRUE,"bazpr99"}</definedName>
    <definedName name="jkjk" localSheetId="2"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articki" localSheetId="4">#REF!</definedName>
    <definedName name="karticki" localSheetId="5">#REF!</definedName>
    <definedName name="karticki" localSheetId="6">#REF!</definedName>
    <definedName name="karticki" localSheetId="7">#REF!</definedName>
    <definedName name="karticki">#REF!</definedName>
    <definedName name="KARTICKI1" localSheetId="4">#REF!</definedName>
    <definedName name="KARTICKI1" localSheetId="5">#REF!</definedName>
    <definedName name="KARTICKI1" localSheetId="6">#REF!</definedName>
    <definedName name="KARTICKI1" localSheetId="7">#REF!</definedName>
    <definedName name="KARTICKI1">#REF!</definedName>
    <definedName name="KARTICKI11" localSheetId="4">#REF!</definedName>
    <definedName name="KARTICKI11" localSheetId="5">#REF!</definedName>
    <definedName name="KARTICKI11" localSheetId="6">#REF!</definedName>
    <definedName name="KARTICKI11" localSheetId="7">#REF!</definedName>
    <definedName name="KARTICKI11">#REF!</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 hidden="1">{#N/A,#N/A,TRUE,"preg4";#N/A,#N/A,TRUE,"bazpr2001"}</definedName>
    <definedName name="kiyt" localSheetId="2" hidden="1">{#N/A,#N/A,TRUE,"preg4";#N/A,#N/A,TRUE,"bazpr2001"}</definedName>
    <definedName name="kiyt" localSheetId="3"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 hidden="1">{#N/A,#N/A,TRUE,"preg4";#N/A,#N/A,TRUE,"bazpr2001"}</definedName>
    <definedName name="koi" localSheetId="2" hidden="1">{#N/A,#N/A,TRUE,"preg4";#N/A,#N/A,TRUE,"bazpr2001"}</definedName>
    <definedName name="koi" localSheetId="3"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 hidden="1">{#N/A,#N/A,TRUE,"preg4";#N/A,#N/A,TRUE,"bazpr2001"}</definedName>
    <definedName name="ksdfajklj" localSheetId="2" hidden="1">{#N/A,#N/A,TRUE,"preg4";#N/A,#N/A,TRUE,"bazpr2001"}</definedName>
    <definedName name="ksdfajklj" localSheetId="3"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 hidden="1">{#N/A,#N/A,TRUE,"preg4";#N/A,#N/A,TRUE,"bazpr2001"}</definedName>
    <definedName name="l" localSheetId="2" hidden="1">{#N/A,#N/A,TRUE,"preg4";#N/A,#N/A,TRUE,"bazpr2001"}</definedName>
    <definedName name="l" localSheetId="3" hidden="1">{#N/A,#N/A,TRUE,"preg4";#N/A,#N/A,TRUE,"bazpr2001"}</definedName>
    <definedName name="l" hidden="1">{#N/A,#N/A,TRUE,"preg4";#N/A,#N/A,TRUE,"bazpr2001"}</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 hidden="1">{#N/A,#N/A,TRUE,"preg4";#N/A,#N/A,TRUE,"bazpr99"}</definedName>
    <definedName name="Likvidnost" localSheetId="2" hidden="1">{#N/A,#N/A,TRUE,"preg4";#N/A,#N/A,TRUE,"bazpr99"}</definedName>
    <definedName name="Likvidnost" localSheetId="3"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 hidden="1">{#N/A,#N/A,TRUE,"preg4";#N/A,#N/A,TRUE,"bazpr99"}</definedName>
    <definedName name="lj" localSheetId="2" hidden="1">{#N/A,#N/A,TRUE,"preg4";#N/A,#N/A,TRUE,"bazpr99"}</definedName>
    <definedName name="lj" localSheetId="3"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 hidden="1">{#N/A,#N/A,TRUE,"preg4";#N/A,#N/A,TRUE,"bazpr2001"}</definedName>
    <definedName name="ljljlk" localSheetId="2"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 hidden="1">{#N/A,#N/A,TRUE,"preg4";#N/A,#N/A,TRUE,"bazpr99"}</definedName>
    <definedName name="ljlk" localSheetId="2" hidden="1">{#N/A,#N/A,TRUE,"preg4";#N/A,#N/A,TRUE,"bazpr99"}</definedName>
    <definedName name="ljlk" localSheetId="3"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 hidden="1">{#N/A,#N/A,TRUE,"preg4";#N/A,#N/A,TRUE,"bazpr2000"}</definedName>
    <definedName name="Ljupka" localSheetId="2" hidden="1">{#N/A,#N/A,TRUE,"preg4";#N/A,#N/A,TRUE,"bazpr2000"}</definedName>
    <definedName name="Ljupka" localSheetId="3"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 hidden="1">{#N/A,#N/A,TRUE,"preg4";#N/A,#N/A,TRUE,"bazpr99"}</definedName>
    <definedName name="lo" localSheetId="2" hidden="1">{#N/A,#N/A,TRUE,"preg4";#N/A,#N/A,TRUE,"bazpr99"}</definedName>
    <definedName name="lo" localSheetId="3" hidden="1">{#N/A,#N/A,TRUE,"preg4";#N/A,#N/A,TRUE,"bazpr99"}</definedName>
    <definedName name="lo" hidden="1">{#N/A,#N/A,TRUE,"preg4";#N/A,#N/A,TRUE,"bazpr99"}</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 hidden="1">{#N/A,#N/A,TRUE,"preg4";#N/A,#N/A,TRUE,"bazpr99"}</definedName>
    <definedName name="m" localSheetId="2" hidden="1">{#N/A,#N/A,TRUE,"preg4";#N/A,#N/A,TRUE,"bazpr99"}</definedName>
    <definedName name="m" localSheetId="3"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 hidden="1">{#N/A,#N/A,TRUE,"preg4";#N/A,#N/A,TRUE,"bazpr2001"}</definedName>
    <definedName name="maja" localSheetId="2" hidden="1">{#N/A,#N/A,TRUE,"preg4";#N/A,#N/A,TRUE,"bazpr2001"}</definedName>
    <definedName name="maja" localSheetId="3" hidden="1">{#N/A,#N/A,TRUE,"preg4";#N/A,#N/A,TRUE,"bazpr2001"}</definedName>
    <definedName name="maja" localSheetId="4" hidden="1">{#N/A,#N/A,TRUE,"preg4";#N/A,#N/A,TRUE,"bazpr2000"}</definedName>
    <definedName name="maja" localSheetId="5" hidden="1">{#N/A,#N/A,TRUE,"preg4";#N/A,#N/A,TRUE,"bazpr2000"}</definedName>
    <definedName name="maja" localSheetId="6" hidden="1">{#N/A,#N/A,TRUE,"preg4";#N/A,#N/A,TRUE,"bazpr2000"}</definedName>
    <definedName name="maja" localSheetId="7" hidden="1">{#N/A,#N/A,TRUE,"preg4";#N/A,#N/A,TRUE,"bazpr2000"}</definedName>
    <definedName name="maja" localSheetId="8" hidden="1">{#N/A,#N/A,TRUE,"preg4";#N/A,#N/A,TRUE,"bazpr2000"}</definedName>
    <definedName name="maja" hidden="1">{#N/A,#N/A,TRUE,"preg4";#N/A,#N/A,TRUE,"bazpr2000"}</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 hidden="1">{#N/A,#N/A,TRUE,"preg4";#N/A,#N/A,TRUE,"bazpr99"}</definedName>
    <definedName name="majadrvzavnizapisi" localSheetId="2" hidden="1">{#N/A,#N/A,TRUE,"preg4";#N/A,#N/A,TRUE,"bazpr99"}</definedName>
    <definedName name="majadrvzavnizapisi" localSheetId="3" hidden="1">{#N/A,#N/A,TRUE,"preg4";#N/A,#N/A,TRUE,"bazpr99"}</definedName>
    <definedName name="majadrvzavnizapisi" hidden="1">{#N/A,#N/A,TRUE,"preg4";#N/A,#N/A,TRUE,"bazpr99"}</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 hidden="1">{#N/A,#N/A,TRUE,"preg4";#N/A,#N/A,TRUE,"bazpr99"}</definedName>
    <definedName name="majamaja" localSheetId="2" hidden="1">{#N/A,#N/A,TRUE,"preg4";#N/A,#N/A,TRUE,"bazpr99"}</definedName>
    <definedName name="majamaja" localSheetId="3"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 hidden="1">{#N/A,#N/A,TRUE,"preg4";#N/A,#N/A,TRUE,"bazpr99"}</definedName>
    <definedName name="MAKJFKSLADJV" localSheetId="2" hidden="1">{#N/A,#N/A,TRUE,"preg4";#N/A,#N/A,TRUE,"bazpr99"}</definedName>
    <definedName name="MAKJFKSLADJV" localSheetId="3"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 hidden="1">{#N/A,#N/A,TRUE,"preg4";#N/A,#N/A,TRUE,"bazpr2001"}</definedName>
    <definedName name="maskjcias" localSheetId="2" hidden="1">{#N/A,#N/A,TRUE,"preg4";#N/A,#N/A,TRUE,"bazpr2001"}</definedName>
    <definedName name="maskjcias" localSheetId="3"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 hidden="1">{#N/A,#N/A,TRUE,"preg4";#N/A,#N/A,TRUE,"bazpr99"}</definedName>
    <definedName name="men." localSheetId="2" hidden="1">{#N/A,#N/A,TRUE,"preg4";#N/A,#N/A,TRUE,"bazpr99"}</definedName>
    <definedName name="men." localSheetId="3"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 hidden="1">{#N/A,#N/A,TRUE,"preg4";#N/A,#N/A,TRUE,"bazpr99"}</definedName>
    <definedName name="merww" localSheetId="2" hidden="1">{#N/A,#N/A,TRUE,"preg4";#N/A,#N/A,TRUE,"bazpr99"}</definedName>
    <definedName name="merww" localSheetId="3"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 hidden="1">{#N/A,#N/A,TRUE,"preg4";#N/A,#N/A,TRUE,"bazpr2001"}</definedName>
    <definedName name="mi" localSheetId="2"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 hidden="1">{#N/A,#N/A,TRUE,"preg4";#N/A,#N/A,TRUE,"bazpr99"}</definedName>
    <definedName name="mj" localSheetId="2"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 hidden="1">{#N/A,#N/A,TRUE,"preg4";#N/A,#N/A,TRUE,"bazpr99"}</definedName>
    <definedName name="mja" localSheetId="2" hidden="1">{#N/A,#N/A,TRUE,"preg4";#N/A,#N/A,TRUE,"bazpr99"}</definedName>
    <definedName name="mja" localSheetId="3"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 hidden="1">{#N/A,#N/A,TRUE,"preg4";#N/A,#N/A,TRUE,"bazpr2001"}</definedName>
    <definedName name="mjata" localSheetId="2" hidden="1">{#N/A,#N/A,TRUE,"preg4";#N/A,#N/A,TRUE,"bazpr2001"}</definedName>
    <definedName name="mjata" localSheetId="3"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 hidden="1">{#N/A,#N/A,TRUE,"preg4";#N/A,#N/A,TRUE,"bazpr99"}</definedName>
    <definedName name="mjhgdcb" localSheetId="2" hidden="1">{#N/A,#N/A,TRUE,"preg4";#N/A,#N/A,TRUE,"bazpr99"}</definedName>
    <definedName name="mjhgdcb" localSheetId="3"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 hidden="1">{#N/A,#N/A,TRUE,"preg4";#N/A,#N/A,TRUE,"bazpr2001"}</definedName>
    <definedName name="mju" localSheetId="2" hidden="1">{#N/A,#N/A,TRUE,"preg4";#N/A,#N/A,TRUE,"bazpr2001"}</definedName>
    <definedName name="mju" localSheetId="3"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 hidden="1">{#N/A,#N/A,TRUE,"preg4";#N/A,#N/A,TRUE,"bazpr2001"}</definedName>
    <definedName name="mk" localSheetId="2" hidden="1">{#N/A,#N/A,TRUE,"preg4";#N/A,#N/A,TRUE,"bazpr2001"}</definedName>
    <definedName name="mk" localSheetId="3"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 hidden="1">{#N/A,#N/A,TRUE,"preg4";#N/A,#N/A,TRUE,"bazpr2001"}</definedName>
    <definedName name="mka" localSheetId="2" hidden="1">{#N/A,#N/A,TRUE,"preg4";#N/A,#N/A,TRUE,"bazpr2001"}</definedName>
    <definedName name="mka" localSheetId="3"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 hidden="1">{#N/A,#N/A,TRUE,"preg4";#N/A,#N/A,TRUE,"bazpr2000"}</definedName>
    <definedName name="mkij" localSheetId="2" hidden="1">{#N/A,#N/A,TRUE,"preg4";#N/A,#N/A,TRUE,"bazpr2000"}</definedName>
    <definedName name="mkij" localSheetId="3"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 hidden="1">{#N/A,#N/A,TRUE,"preg4";#N/A,#N/A,TRUE,"bazpr2000"}</definedName>
    <definedName name="mkiuh" localSheetId="2" hidden="1">{#N/A,#N/A,TRUE,"preg4";#N/A,#N/A,TRUE,"bazpr2000"}</definedName>
    <definedName name="mkiuh" localSheetId="3"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 hidden="1">{#N/A,#N/A,TRUE,"preg4";#N/A,#N/A,TRUE,"bazpr99"}</definedName>
    <definedName name="mkiut" localSheetId="2" hidden="1">{#N/A,#N/A,TRUE,"preg4";#N/A,#N/A,TRUE,"bazpr99"}</definedName>
    <definedName name="mkiut" localSheetId="3"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 hidden="1">{#N/A,#N/A,TRUE,"preg4";#N/A,#N/A,TRUE,"bazpr99"}</definedName>
    <definedName name="mkosdfjkopr" localSheetId="2" hidden="1">{#N/A,#N/A,TRUE,"preg4";#N/A,#N/A,TRUE,"bazpr99"}</definedName>
    <definedName name="mkosdfjkopr" localSheetId="3"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 hidden="1">{#N/A,#N/A,TRUE,"preg4";#N/A,#N/A,TRUE,"bazpr99"}</definedName>
    <definedName name="mmmmmmmmmmmmmmmmmmmmmmm" localSheetId="2" hidden="1">{#N/A,#N/A,TRUE,"preg4";#N/A,#N/A,TRUE,"bazpr99"}</definedName>
    <definedName name="mmmmmmmmmmmmmmmmmmmmmmm" localSheetId="3"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 hidden="1">{#N/A,#N/A,TRUE,"preg4";#N/A,#N/A,TRUE,"bazpr99"}</definedName>
    <definedName name="mnaifhasi" localSheetId="2" hidden="1">{#N/A,#N/A,TRUE,"preg4";#N/A,#N/A,TRUE,"bazpr99"}</definedName>
    <definedName name="mnaifhasi" localSheetId="3"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 hidden="1">{#N/A,#N/A,TRUE,"preg4";#N/A,#N/A,TRUE,"bazpr99"}</definedName>
    <definedName name="mskfhdj" localSheetId="2" hidden="1">{#N/A,#N/A,TRUE,"preg4";#N/A,#N/A,TRUE,"bazpr99"}</definedName>
    <definedName name="mskfhdj" localSheetId="3" hidden="1">{#N/A,#N/A,TRUE,"preg4";#N/A,#N/A,TRUE,"bazpr99"}</definedName>
    <definedName name="mskfhdj" hidden="1">{#N/A,#N/A,TRUE,"preg4";#N/A,#N/A,TRUE,"bazpr99"}</definedName>
    <definedName name="nadzor" localSheetId="4">#REF!</definedName>
    <definedName name="nadzor" localSheetId="5">#REF!</definedName>
    <definedName name="nadzor" localSheetId="6">#REF!</definedName>
    <definedName name="nadzor" localSheetId="7">#REF!</definedName>
    <definedName name="nadzor">#REF!</definedName>
    <definedName name="Nadzor123" localSheetId="4">#REF!</definedName>
    <definedName name="Nadzor123" localSheetId="5">#REF!</definedName>
    <definedName name="Nadzor123" localSheetId="6">#REF!</definedName>
    <definedName name="Nadzor123" localSheetId="7">#REF!</definedName>
    <definedName name="Nadzor123">#REF!</definedName>
    <definedName name="NAMES" localSheetId="9">#REF!</definedName>
    <definedName name="NAMES" localSheetId="10">#REF!</definedName>
    <definedName name="NAMES" localSheetId="11">#REF!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 hidden="1">{#N/A,#N/A,TRUE,"preg4";#N/A,#N/A,TRUE,"bazpr99"}</definedName>
    <definedName name="ncvihjvckl" localSheetId="2" hidden="1">{#N/A,#N/A,TRUE,"preg4";#N/A,#N/A,TRUE,"bazpr99"}</definedName>
    <definedName name="ncvihjvckl" localSheetId="3"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 hidden="1">{#N/A,#N/A,TRUE,"preg4";#N/A,#N/A,TRUE,"bazpr99"}</definedName>
    <definedName name="neda" localSheetId="2" hidden="1">{#N/A,#N/A,TRUE,"preg4";#N/A,#N/A,TRUE,"bazpr99"}</definedName>
    <definedName name="neda" localSheetId="3"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 hidden="1">{#N/A,#N/A,TRUE,"preg4";#N/A,#N/A,TRUE,"bazpr2000"}</definedName>
    <definedName name="nedaa" localSheetId="2" hidden="1">{#N/A,#N/A,TRUE,"preg4";#N/A,#N/A,TRUE,"bazpr2000"}</definedName>
    <definedName name="nedaa" localSheetId="3"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 hidden="1">{#N/A,#N/A,TRUE,"preg4";#N/A,#N/A,TRUE,"bazpr99"}</definedName>
    <definedName name="njata" localSheetId="2" hidden="1">{#N/A,#N/A,TRUE,"preg4";#N/A,#N/A,TRUE,"bazpr99"}</definedName>
    <definedName name="njata" localSheetId="3"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 hidden="1">{#N/A,#N/A,TRUE,"preg4";#N/A,#N/A,TRUE,"bazpr2000"}</definedName>
    <definedName name="nty" localSheetId="2" hidden="1">{#N/A,#N/A,TRUE,"preg4";#N/A,#N/A,TRUE,"bazpr2000"}</definedName>
    <definedName name="nty" localSheetId="3" hidden="1">{#N/A,#N/A,TRUE,"preg4";#N/A,#N/A,TRUE,"bazpr2000"}</definedName>
    <definedName name="nty" hidden="1">{#N/A,#N/A,TRUE,"preg4";#N/A,#N/A,TRUE,"bazpr2000"}</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 hidden="1">{#N/A,#N/A,TRUE,"preg4";#N/A,#N/A,TRUE,"bazpr99"}</definedName>
    <definedName name="nut" localSheetId="2" hidden="1">{#N/A,#N/A,TRUE,"preg4";#N/A,#N/A,TRUE,"bazpr99"}</definedName>
    <definedName name="nut" localSheetId="3"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 hidden="1">{#N/A,#N/A,TRUE,"preg4";#N/A,#N/A,TRUE,"bazpr99"}</definedName>
    <definedName name="oioi" localSheetId="2" hidden="1">{#N/A,#N/A,TRUE,"preg4";#N/A,#N/A,TRUE,"bazpr99"}</definedName>
    <definedName name="oioi" localSheetId="3"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 hidden="1">{#N/A,#N/A,TRUE,"preg4";#N/A,#N/A,TRUE,"bazpr2000"}</definedName>
    <definedName name="ok" localSheetId="2" hidden="1">{#N/A,#N/A,TRUE,"preg4";#N/A,#N/A,TRUE,"bazpr2000"}</definedName>
    <definedName name="ok" localSheetId="3"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 hidden="1">{#N/A,#N/A,TRUE,"preg4";#N/A,#N/A,TRUE,"bazpr99"}</definedName>
    <definedName name="p" localSheetId="2" hidden="1">{#N/A,#N/A,TRUE,"preg4";#N/A,#N/A,TRUE,"bazpr99"}</definedName>
    <definedName name="p" localSheetId="3" hidden="1">{#N/A,#N/A,TRUE,"preg4";#N/A,#N/A,TRUE,"bazpr99"}</definedName>
    <definedName name="p" hidden="1">{#N/A,#N/A,TRUE,"preg4";#N/A,#N/A,TRUE,"bazpr99"}</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 hidden="1">{#N/A,#N/A,TRUE,"preg4";#N/A,#N/A,TRUE,"bazpr99"}</definedName>
    <definedName name="pazar" localSheetId="2"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 hidden="1">{#N/A,#N/A,TRUE,"preg4";#N/A,#N/A,TRUE,"bazpr99"}</definedName>
    <definedName name="pazar2000" localSheetId="2"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9">#REF!</definedName>
    <definedName name="PHV_godishen" localSheetId="10">#REF!</definedName>
    <definedName name="PHV_godishen" localSheetId="11">#REF!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 hidden="1">{#N/A,#N/A,TRUE,"preg4";#N/A,#N/A,TRUE,"bazpr99"}</definedName>
    <definedName name="pita" localSheetId="2" hidden="1">{#N/A,#N/A,TRUE,"preg4";#N/A,#N/A,TRUE,"bazpr99"}</definedName>
    <definedName name="pita" localSheetId="3"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 hidden="1">{#N/A,#N/A,TRUE,"preg4";#N/A,#N/A,TRUE,"bazpr99"}</definedName>
    <definedName name="pitaa" localSheetId="2" hidden="1">{#N/A,#N/A,TRUE,"preg4";#N/A,#N/A,TRUE,"bazpr99"}</definedName>
    <definedName name="pitaa" localSheetId="3"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 hidden="1">{#N/A,#N/A,TRUE,"preg4";#N/A,#N/A,TRUE,"bazpr99"}</definedName>
    <definedName name="pl" localSheetId="2"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 hidden="1">{#N/A,#N/A,TRUE,"preg4";#N/A,#N/A,TRUE,"bazpr99"}</definedName>
    <definedName name="plasmani" localSheetId="2"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 hidden="1">{#N/A,#N/A,TRUE,"preg4";#N/A,#N/A,TRUE,"bazpr99"}</definedName>
    <definedName name="ploiu" localSheetId="2" hidden="1">{#N/A,#N/A,TRUE,"preg4";#N/A,#N/A,TRUE,"bazpr99"}</definedName>
    <definedName name="ploiu" localSheetId="3"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 hidden="1">{#N/A,#N/A,TRUE,"preg4";#N/A,#N/A,TRUE,"bazpr99"}</definedName>
    <definedName name="po" localSheetId="2"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 hidden="1">{#N/A,#N/A,TRUE,"preg4";#N/A,#N/A,TRUE,"bazpr99"}</definedName>
    <definedName name="pop" localSheetId="2" hidden="1">{#N/A,#N/A,TRUE,"preg4";#N/A,#N/A,TRUE,"bazpr99"}</definedName>
    <definedName name="pop" localSheetId="3"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 hidden="1">{#N/A,#N/A,TRUE,"preg4";#N/A,#N/A,TRUE,"bazpr2001"}</definedName>
    <definedName name="popopo" localSheetId="2" hidden="1">{#N/A,#N/A,TRUE,"preg4";#N/A,#N/A,TRUE,"bazpr2001"}</definedName>
    <definedName name="popopo" localSheetId="3"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 hidden="1">{#N/A,#N/A,TRUE,"preg4";#N/A,#N/A,TRUE,"bazpr2000"}</definedName>
    <definedName name="pp" localSheetId="2"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_xlnm.Print_Area" localSheetId="0">'Annex 1'!$B$3:$M$290</definedName>
    <definedName name="_xlnm.Print_Area" localSheetId="9">'Annex 10'!$B$2:$I$74</definedName>
    <definedName name="_xlnm.Print_Area" localSheetId="10">'Annex 11'!$B$1:$I$43</definedName>
    <definedName name="_xlnm.Print_Area" localSheetId="11">#REF!</definedName>
    <definedName name="_xlnm.Print_Area" localSheetId="1">'Annex 2'!$A$2:$L$127</definedName>
    <definedName name="_xlnm.Print_Area" localSheetId="3">'Annex 4'!$A$2:$F$96</definedName>
    <definedName name="_xlnm.Print_Area">#REF!</definedName>
    <definedName name="PRINT_AREA_MI" localSheetId="9">#REF!</definedName>
    <definedName name="PRINT_AREA_MI" localSheetId="10">#REF!</definedName>
    <definedName name="PRINT_AREA_MI" localSheetId="11">#REF!</definedName>
    <definedName name="PRINT_AREA_MI">#REF!</definedName>
    <definedName name="_xlnm.Print_Titles" localSheetId="9">'Annex 10'!$6:$7</definedName>
    <definedName name="_xlnm.Print_Titles" localSheetId="10">'Annex 11'!$5:$6</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#REF!</definedName>
    <definedName name="PRINT_TITLES_MI" localSheetId="2">#REF!</definedName>
    <definedName name="PRINT_TITLES_MI">#REF!</definedName>
    <definedName name="promet" localSheetId="4">#REF!</definedName>
    <definedName name="promet" localSheetId="5">#REF!</definedName>
    <definedName name="promet" localSheetId="6">#REF!</definedName>
    <definedName name="promet" localSheetId="7">#REF!</definedName>
    <definedName name="promet">#REF!</definedName>
    <definedName name="promgraf" localSheetId="0">[5]GRAFPROM!#REF!</definedName>
    <definedName name="promgraf" localSheetId="9">[5]GRAFPROM!#REF!</definedName>
    <definedName name="promgraf" localSheetId="10">[5]GRAFPROM!#REF!</definedName>
    <definedName name="promgraf" localSheetId="11">[5]GRAFPROM!#REF!</definedName>
    <definedName name="promgraf" localSheetId="1">[5]GRAFPROM!#REF!</definedName>
    <definedName name="promgraf" localSheetId="2">[5]GRAFPROM!#REF!</definedName>
    <definedName name="promgraf">[5]GRAFPROM!#REF!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 hidden="1">{#N/A,#N/A,TRUE,"preg4";#N/A,#N/A,TRUE,"bazpr99"}</definedName>
    <definedName name="q" localSheetId="2" hidden="1">{#N/A,#N/A,TRUE,"preg4";#N/A,#N/A,TRUE,"bazpr99"}</definedName>
    <definedName name="q" localSheetId="3" hidden="1">{#N/A,#N/A,TRUE,"preg4";#N/A,#N/A,TRUE,"bazpr99"}</definedName>
    <definedName name="q" hidden="1">{#N/A,#N/A,TRUE,"preg4";#N/A,#N/A,TRUE,"bazpr99"}</definedName>
    <definedName name="Q_MMF2" localSheetId="4">#REF!</definedName>
    <definedName name="Q_MMF2" localSheetId="5">#REF!</definedName>
    <definedName name="Q_MMF2" localSheetId="6">#REF!</definedName>
    <definedName name="Q_MMF2" localSheetId="7">#REF!</definedName>
    <definedName name="Q_MMF2">#REF!</definedName>
    <definedName name="Q_MMF2_UVOZ" localSheetId="0">#REF!</definedName>
    <definedName name="Q_MMF2_UVOZ" localSheetId="9">#REF!</definedName>
    <definedName name="Q_MMF2_UVOZ" localSheetId="10">#REF!</definedName>
    <definedName name="Q_MMF2_UVOZ" localSheetId="11">#REF!</definedName>
    <definedName name="Q_MMF2_UVOZ" localSheetId="1">#REF!</definedName>
    <definedName name="Q_MMF2_UVOZ" localSheetId="2">#REF!</definedName>
    <definedName name="Q_MMF2_UVOZ" localSheetId="3">#REF!</definedName>
    <definedName name="Q_MMF2_UVOZ" localSheetId="4">#REF!</definedName>
    <definedName name="Q_MMF2_UVOZ" localSheetId="5">#REF!</definedName>
    <definedName name="Q_MMF2_UVOZ" localSheetId="6">#REF!</definedName>
    <definedName name="Q_MMF2_UVOZ" localSheetId="7">#REF!</definedName>
    <definedName name="Q_MMF2_UVOZ">#REF!</definedName>
    <definedName name="qMMF1_IZVOZ" localSheetId="4">#REF!</definedName>
    <definedName name="qMMF1_IZVOZ" localSheetId="5">#REF!</definedName>
    <definedName name="qMMF1_IZVOZ" localSheetId="6">#REF!</definedName>
    <definedName name="qMMF1_IZVOZ" localSheetId="7">#REF!</definedName>
    <definedName name="qMMF1_IZ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 hidden="1">{#N/A,#N/A,TRUE,"preg4";#N/A,#N/A,TRUE,"bazpr2000"}</definedName>
    <definedName name="qqq" localSheetId="2" hidden="1">{#N/A,#N/A,TRUE,"preg4";#N/A,#N/A,TRUE,"bazpr2000"}</definedName>
    <definedName name="qqq" localSheetId="3"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#REF!</definedName>
    <definedName name="qryBRTRANSPROMET_period" localSheetId="2">#REF!</definedName>
    <definedName name="qryBRTRANSPROMET_period" localSheetId="3">#REF!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 hidden="1">{#N/A,#N/A,TRUE,"preg4";#N/A,#N/A,TRUE,"bazpr2000"}</definedName>
    <definedName name="qwew" localSheetId="2"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#REF!</definedName>
    <definedName name="QYU_KO" localSheetId="2">#REF!</definedName>
    <definedName name="QYU_KO" localSheetId="3">#REF!</definedName>
    <definedName name="QYU_KO" localSheetId="4">#REF!</definedName>
    <definedName name="QYU_KO" localSheetId="5">#REF!</definedName>
    <definedName name="QYU_KO" localSheetId="6">#REF!</definedName>
    <definedName name="QYU_KO" localSheetId="7">#REF!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 hidden="1">{#N/A,#N/A,TRUE,"preg4";#N/A,#N/A,TRUE,"bazpr99"}</definedName>
    <definedName name="redk" localSheetId="2" hidden="1">{#N/A,#N/A,TRUE,"preg4";#N/A,#N/A,TRUE,"bazpr99"}</definedName>
    <definedName name="redk" localSheetId="3"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 hidden="1">{#N/A,#N/A,TRUE,"preg4";#N/A,#N/A,TRUE,"bazpr2001"}</definedName>
    <definedName name="rfrf" localSheetId="2"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 hidden="1">{#N/A,#N/A,TRUE,"preg4";#N/A,#N/A,TRUE,"bazpr99"}</definedName>
    <definedName name="rt" localSheetId="2" hidden="1">{#N/A,#N/A,TRUE,"preg4";#N/A,#N/A,TRUE,"bazpr99"}</definedName>
    <definedName name="rt" localSheetId="3"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 hidden="1">{#N/A,#N/A,TRUE,"preg4";#N/A,#N/A,TRUE,"bazpr99"}</definedName>
    <definedName name="s" localSheetId="2"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 hidden="1">{#N/A,#N/A,TRUE,"preg4";#N/A,#N/A,TRUE,"bazpr99"}</definedName>
    <definedName name="sasa" localSheetId="2"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 hidden="1">{#N/A,#N/A,TRUE,"preg4";#N/A,#N/A,TRUE,"bazpr99"}</definedName>
    <definedName name="scv" localSheetId="2" hidden="1">{#N/A,#N/A,TRUE,"preg4";#N/A,#N/A,TRUE,"bazpr99"}</definedName>
    <definedName name="scv" localSheetId="3"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 hidden="1">{#N/A,#N/A,TRUE,"preg4";#N/A,#N/A,TRUE,"bazpr99"}</definedName>
    <definedName name="sdac" localSheetId="2" hidden="1">{#N/A,#N/A,TRUE,"preg4";#N/A,#N/A,TRUE,"bazpr99"}</definedName>
    <definedName name="sdac" localSheetId="3" hidden="1">{#N/A,#N/A,TRUE,"preg4";#N/A,#N/A,TRUE,"bazpr99"}</definedName>
    <definedName name="sdac" hidden="1">{#N/A,#N/A,TRUE,"preg4";#N/A,#N/A,TRUE,"bazpr99"}</definedName>
    <definedName name="sdc" localSheetId="0">[6]BAZA!#REF!</definedName>
    <definedName name="sdc" localSheetId="9">[7]BAZA!#REF!</definedName>
    <definedName name="sdc" localSheetId="10">[7]BAZA!#REF!</definedName>
    <definedName name="sdc" localSheetId="11">[8]BAZA!#REF!</definedName>
    <definedName name="sdc" localSheetId="1">[6]BAZA!#REF!</definedName>
    <definedName name="sdc" localSheetId="2">[8]BAZA!#REF!</definedName>
    <definedName name="sdc">[8]BAZA!#REF!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 hidden="1">{#N/A,#N/A,TRUE,"preg4";#N/A,#N/A,TRUE,"bazpr99"}</definedName>
    <definedName name="sdfds" localSheetId="2" hidden="1">{#N/A,#N/A,TRUE,"preg4";#N/A,#N/A,TRUE,"bazpr99"}</definedName>
    <definedName name="sdfds" localSheetId="3"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 hidden="1">{#N/A,#N/A,TRUE,"preg4";#N/A,#N/A,TRUE,"bazpr99"}</definedName>
    <definedName name="SDGCB" localSheetId="2" hidden="1">{#N/A,#N/A,TRUE,"preg4";#N/A,#N/A,TRUE,"bazpr99"}</definedName>
    <definedName name="SDGCB" localSheetId="3"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 hidden="1">{#N/A,#N/A,TRUE,"preg4";#N/A,#N/A,TRUE,"bazpr99"}</definedName>
    <definedName name="sds" localSheetId="2" hidden="1">{#N/A,#N/A,TRUE,"preg4";#N/A,#N/A,TRUE,"bazpr99"}</definedName>
    <definedName name="sds" localSheetId="3"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 hidden="1">{#N/A,#N/A,TRUE,"preg4";#N/A,#N/A,TRUE,"bazpr2000"}</definedName>
    <definedName name="sdvg" localSheetId="2" hidden="1">{#N/A,#N/A,TRUE,"preg4";#N/A,#N/A,TRUE,"bazpr2000"}</definedName>
    <definedName name="sdvg" localSheetId="3"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 hidden="1">{#N/A,#N/A,TRUE,"preg4";#N/A,#N/A,TRUE,"bazpr99"}</definedName>
    <definedName name="se" localSheetId="2"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#REF!</definedName>
    <definedName name="Sel_Econ_Ind" localSheetId="2">#REF!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 hidden="1">{#N/A,#N/A,TRUE,"preg4";#N/A,#N/A,TRUE,"bazpr2001"}</definedName>
    <definedName name="sfdv" localSheetId="2" hidden="1">{#N/A,#N/A,TRUE,"preg4";#N/A,#N/A,TRUE,"bazpr2001"}</definedName>
    <definedName name="sfdv" localSheetId="3"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#REF!</definedName>
    <definedName name="Soobra_aj__skladirawe_i_vrski" localSheetId="2">#REF!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 hidden="1">{#N/A,#N/A,TRUE,"preg4";#N/A,#N/A,TRUE,"bazpr2001"}</definedName>
    <definedName name="ss" localSheetId="2"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9">#REF!</definedName>
    <definedName name="SSpogrupi" localSheetId="10">#REF!</definedName>
    <definedName name="SSpogrupi" localSheetId="11">#REF!</definedName>
    <definedName name="SSpogrupi">#REF!</definedName>
    <definedName name="t" localSheetId="9">#REF!</definedName>
    <definedName name="t" localSheetId="10">#REF!</definedName>
    <definedName name="t" localSheetId="11">#REF!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 hidden="1">{#N/A,#N/A,TRUE,"preg4";#N/A,#N/A,TRUE,"bazpr99"}</definedName>
    <definedName name="tabela" localSheetId="2"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 hidden="1">{#N/A,#N/A,TRUE,"preg4";#N/A,#N/A,TRUE,"bazpr2001"}</definedName>
    <definedName name="teo" localSheetId="2" hidden="1">{#N/A,#N/A,TRUE,"preg4";#N/A,#N/A,TRUE,"bazpr2001"}</definedName>
    <definedName name="teo" localSheetId="3" hidden="1">{#N/A,#N/A,TRUE,"preg4";#N/A,#N/A,TRUE,"bazpr2001"}</definedName>
    <definedName name="teo" hidden="1">{#N/A,#N/A,TRUE,"preg4";#N/A,#N/A,TRUE,"bazpr2001"}</definedName>
    <definedName name="transveri11" localSheetId="4">#REF!</definedName>
    <definedName name="transveri11" localSheetId="5">#REF!</definedName>
    <definedName name="transveri11" localSheetId="6">#REF!</definedName>
    <definedName name="transveri11" localSheetId="7">#REF!</definedName>
    <definedName name="transveri11">#REF!</definedName>
    <definedName name="TRANSVERI111" localSheetId="4">[9]BAZA!#REF!</definedName>
    <definedName name="TRANSVERI111" localSheetId="5">[9]BAZA!#REF!</definedName>
    <definedName name="TRANSVERI111" localSheetId="6">[9]BAZA!#REF!</definedName>
    <definedName name="TRANSVERI111" localSheetId="7">[9]BAZA!#REF!</definedName>
    <definedName name="TRANSVERI111">[9]BAZA!#REF!</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 hidden="1">{#N/A,#N/A,TRUE,"preg4";#N/A,#N/A,TRUE,"bazpr2001"}</definedName>
    <definedName name="trd" localSheetId="2" hidden="1">{#N/A,#N/A,TRUE,"preg4";#N/A,#N/A,TRUE,"bazpr2001"}</definedName>
    <definedName name="trd" localSheetId="3"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#REF!</definedName>
    <definedName name="UVOZ" localSheetId="4">#REF!</definedName>
    <definedName name="UVOZ" localSheetId="5">#REF!</definedName>
    <definedName name="UVOZ" localSheetId="6">#REF!</definedName>
    <definedName name="UVOZ" localSheetId="7">#REF!</definedName>
    <definedName name="UVOZ">#REF!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#REF!</definedName>
    <definedName name="UVOZ_DORABOTKI_99_TRBR" localSheetId="2">#REF!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#REF!</definedName>
    <definedName name="UVOZ2000_10" localSheetId="2">#REF!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#REF!</definedName>
    <definedName name="UVOZ2000_10_27" localSheetId="2">#REF!</definedName>
    <definedName name="UVOZ2000_10_27" localSheetId="3">#REF!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#REF!</definedName>
    <definedName name="UVOZ2000_11" localSheetId="4">#REF!</definedName>
    <definedName name="UVOZ2000_11" localSheetId="5">#REF!</definedName>
    <definedName name="UVOZ2000_11" localSheetId="6">#REF!</definedName>
    <definedName name="UVOZ2000_11" localSheetId="7">#REF!</definedName>
    <definedName name="UVOZ2000_11">#REF!</definedName>
    <definedName name="uvoz2000_12" localSheetId="4">#REF!</definedName>
    <definedName name="uvoz2000_12" localSheetId="5">#REF!</definedName>
    <definedName name="uvoz2000_12" localSheetId="6">#REF!</definedName>
    <definedName name="uvoz2000_12" localSheetId="7">#REF!</definedName>
    <definedName name="uvoz2000_12">#REF!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#REF!</definedName>
    <definedName name="UVOZ2000_27" localSheetId="2">#REF!</definedName>
    <definedName name="UVOZ2000_27" localSheetId="3">#REF!</definedName>
    <definedName name="UVOZ2000_27" localSheetId="4">#REF!</definedName>
    <definedName name="UVOZ2000_27" localSheetId="5">#REF!</definedName>
    <definedName name="UVOZ2000_27" localSheetId="6">#REF!</definedName>
    <definedName name="UVOZ2000_27" localSheetId="7">#REF!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#REF!</definedName>
    <definedName name="UVOZ2001_27" localSheetId="2">#REF!</definedName>
    <definedName name="UVOZ2001_27" localSheetId="3">#REF!</definedName>
    <definedName name="UVOZ2001_27" localSheetId="4">#REF!</definedName>
    <definedName name="UVOZ2001_27" localSheetId="5">#REF!</definedName>
    <definedName name="UVOZ2001_27" localSheetId="6">#REF!</definedName>
    <definedName name="UVOZ2001_27" localSheetId="7">#REF!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#REF!</definedName>
    <definedName name="UVOZ2002_27" localSheetId="2">#REF!</definedName>
    <definedName name="UVOZ2002_27" localSheetId="3">#REF!</definedName>
    <definedName name="UVOZ2002_27" localSheetId="4">#REF!</definedName>
    <definedName name="UVOZ2002_27" localSheetId="5">#REF!</definedName>
    <definedName name="UVOZ2002_27" localSheetId="6">#REF!</definedName>
    <definedName name="UVOZ2002_27" localSheetId="7">#REF!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#REF!</definedName>
    <definedName name="UVOZ2003_27" localSheetId="2">#REF!</definedName>
    <definedName name="UVOZ2003_27" localSheetId="3">#REF!</definedName>
    <definedName name="UVOZ2003_27" localSheetId="4">#REF!</definedName>
    <definedName name="UVOZ2003_27" localSheetId="5">#REF!</definedName>
    <definedName name="UVOZ2003_27" localSheetId="6">#REF!</definedName>
    <definedName name="UVOZ2003_27" localSheetId="7">#REF!</definedName>
    <definedName name="UVOZ2003_27">#REF!</definedName>
    <definedName name="UVOZ98_10_27" localSheetId="0">[6]BAZA!#REF!</definedName>
    <definedName name="UVOZ98_10_27" localSheetId="9">[7]BAZA!#REF!</definedName>
    <definedName name="UVOZ98_10_27" localSheetId="10">[7]BAZA!#REF!</definedName>
    <definedName name="UVOZ98_10_27" localSheetId="11">[8]BAZA!#REF!</definedName>
    <definedName name="UVOZ98_10_27" localSheetId="1">[6]BAZA!#REF!</definedName>
    <definedName name="UVOZ98_10_27" localSheetId="2">[8]BAZA!#REF!</definedName>
    <definedName name="UVOZ98_10_27" localSheetId="3">[8]BAZA!#REF!</definedName>
    <definedName name="UVOZ98_10_27" localSheetId="4">[10]BAZA!#REF!</definedName>
    <definedName name="UVOZ98_10_27" localSheetId="5">[10]BAZA!#REF!</definedName>
    <definedName name="UVOZ98_10_27" localSheetId="6">[10]BAZA!#REF!</definedName>
    <definedName name="UVOZ98_10_27" localSheetId="7">[10]BAZA!#REF!</definedName>
    <definedName name="UVOZ98_10_27">[10]BAZA!#REF!</definedName>
    <definedName name="UVOZ99_10_27" localSheetId="4">#REF!</definedName>
    <definedName name="UVOZ99_10_27" localSheetId="5">#REF!</definedName>
    <definedName name="UVOZ99_10_27" localSheetId="6">#REF!</definedName>
    <definedName name="UVOZ99_10_27" localSheetId="7">#REF!</definedName>
    <definedName name="UVOZ99_10_27">#REF!</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 hidden="1">{#N/A,#N/A,TRUE,"preg4";#N/A,#N/A,TRUE,"bazpr2000"}</definedName>
    <definedName name="vnhjikjcd" localSheetId="2" hidden="1">{#N/A,#N/A,TRUE,"preg4";#N/A,#N/A,TRUE,"bazpr2000"}</definedName>
    <definedName name="vnhjikjcd" localSheetId="3"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 hidden="1">{#N/A,#N/A,TRUE,"preg4";#N/A,#N/A,TRUE,"bazpr2001"}</definedName>
    <definedName name="vtre" localSheetId="2" hidden="1">{#N/A,#N/A,TRUE,"preg4";#N/A,#N/A,TRUE,"bazpr2001"}</definedName>
    <definedName name="vtre" localSheetId="3" hidden="1">{#N/A,#N/A,TRUE,"preg4";#N/A,#N/A,TRUE,"bazpr2001"}</definedName>
    <definedName name="vtre" hidden="1">{#N/A,#N/A,TRUE,"preg4";#N/A,#N/A,TRUE,"bazpr2001"}</definedName>
    <definedName name="w" localSheetId="9">#REF!</definedName>
    <definedName name="w" localSheetId="10">#REF!</definedName>
    <definedName name="w" localSheetId="11">#REF!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 hidden="1">{#N/A,#N/A,TRUE,"preg4";#N/A,#N/A,TRUE,"bazpr2000"}</definedName>
    <definedName name="wdxsdsf" localSheetId="2" hidden="1">{#N/A,#N/A,TRUE,"preg4";#N/A,#N/A,TRUE,"bazpr2000"}</definedName>
    <definedName name="wdxsdsf" localSheetId="3"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 hidden="1">{#N/A,#N/A,TRUE,"preg4";#N/A,#N/A,TRUE,"bazpr99"}</definedName>
    <definedName name="wfr" localSheetId="2"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 hidden="1">{#N/A,#N/A,TRUE,"preg4";#N/A,#N/A,TRUE,"bazpr2001"}</definedName>
    <definedName name="wrn.PAZAR." localSheetId="2"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 hidden="1">{#N/A,#N/A,TRUE,"preg4";#N/A,#N/A,TRUE,"bazpr2003";#N/A,#N/A,TRUE,"preg4";#N/A,#N/A,TRUE,"bazpr2003";#N/A,#N/A,TRUE,"bazpr2003"}</definedName>
    <definedName name="wrn.pazar_1." localSheetId="2"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 hidden="1">{#N/A,#N/A,TRUE,"preg4";#N/A,#N/A,TRUE,"bazpr99"}</definedName>
    <definedName name="wrn1.pazar." localSheetId="2"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 hidden="1">{#N/A,#N/A,TRUE,"preg4";#N/A,#N/A,TRUE,"bazpr99"}</definedName>
    <definedName name="z" localSheetId="2"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 hidden="1">{#N/A,#N/A,TRUE,"preg4";#N/A,#N/A,TRUE,"bazpr2001"}</definedName>
    <definedName name="zadolzenost" localSheetId="2" hidden="1">{#N/A,#N/A,TRUE,"preg4";#N/A,#N/A,TRUE,"bazpr2001"}</definedName>
    <definedName name="zadolzenost" localSheetId="3"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#REF!</definedName>
    <definedName name="Zemjodelstvo" localSheetId="2">#REF!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 hidden="1">{#N/A,#N/A,TRUE,"preg4";#N/A,#N/A,TRUE,"bazpr2000"}</definedName>
    <definedName name="zz" localSheetId="2"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 hidden="1">{#N/A,#N/A,TRUE,"preg4";#N/A,#N/A,TRUE,"bazpr99"}</definedName>
    <definedName name="zzzz" localSheetId="2"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готовински" localSheetId="4">#REF!</definedName>
    <definedName name="готовински" localSheetId="5">#REF!</definedName>
    <definedName name="готовински" localSheetId="6">#REF!</definedName>
    <definedName name="готовински" localSheetId="7">#REF!</definedName>
    <definedName name="готовински">#REF!</definedName>
    <definedName name="готовински1" localSheetId="4">#REF!</definedName>
    <definedName name="готовински1" localSheetId="5">#REF!</definedName>
    <definedName name="готовински1" localSheetId="6">#REF!</definedName>
    <definedName name="готовински1" localSheetId="7">#REF!</definedName>
    <definedName name="готовински1">#REF!</definedName>
  </definedNames>
  <calcPr calcId="144525"/>
</workbook>
</file>

<file path=xl/calcChain.xml><?xml version="1.0" encoding="utf-8"?>
<calcChain xmlns="http://schemas.openxmlformats.org/spreadsheetml/2006/main">
  <c r="B69" i="9"/>
  <c r="B66"/>
  <c r="B41"/>
  <c r="B32"/>
  <c r="B31"/>
  <c r="B30"/>
  <c r="B29"/>
  <c r="B28"/>
  <c r="B27"/>
  <c r="B26"/>
  <c r="B25"/>
  <c r="B24"/>
  <c r="B23"/>
  <c r="B21"/>
  <c r="B20"/>
  <c r="B14"/>
  <c r="B13"/>
  <c r="L84" i="7"/>
  <c r="K84"/>
  <c r="J84"/>
  <c r="I84"/>
</calcChain>
</file>

<file path=xl/sharedStrings.xml><?xml version="1.0" encoding="utf-8"?>
<sst xmlns="http://schemas.openxmlformats.org/spreadsheetml/2006/main" count="1072" uniqueCount="787">
  <si>
    <t xml:space="preserve">Corporate sector performance ratios, by activities </t>
  </si>
  <si>
    <t>Indicators</t>
  </si>
  <si>
    <t>Agriculture, forestry and fishing</t>
  </si>
  <si>
    <t>Industry</t>
  </si>
  <si>
    <t>Construction</t>
  </si>
  <si>
    <t>Wholesale and retail trade</t>
  </si>
  <si>
    <t>Trasnport, storage, information and communication</t>
  </si>
  <si>
    <t>Accommodation facilities and catering services</t>
  </si>
  <si>
    <t>Real estate activities, professional, scholar and technical activities and administrative and auxiliary services</t>
  </si>
  <si>
    <t>2013</t>
  </si>
  <si>
    <t>2012</t>
  </si>
  <si>
    <t>Number of enteties as of 31.12.2013</t>
  </si>
  <si>
    <t>Distribution of total assets</t>
  </si>
  <si>
    <t>Total assets / GDP</t>
  </si>
  <si>
    <t>Debt indicators</t>
  </si>
  <si>
    <t>Total debt ratio</t>
  </si>
  <si>
    <t>Leverage ratio - assets/equity</t>
  </si>
  <si>
    <t>Debt to equity ratio</t>
  </si>
  <si>
    <t>Long term debt ratio</t>
  </si>
  <si>
    <t>Interest coverage ratio</t>
  </si>
  <si>
    <t>Liquidity indicators</t>
  </si>
  <si>
    <t>Current ratio</t>
  </si>
  <si>
    <t>Acid-test ratio</t>
  </si>
  <si>
    <t>Cash ratio</t>
  </si>
  <si>
    <t>Net working capital (in millions of denars)</t>
  </si>
  <si>
    <t>Efficiency indicators</t>
  </si>
  <si>
    <t>Days sales outstanding</t>
  </si>
  <si>
    <t>Days sales of inventory</t>
  </si>
  <si>
    <t>Days payable outstanding</t>
  </si>
  <si>
    <t>Total assets turnover</t>
  </si>
  <si>
    <t>Inventories turnover</t>
  </si>
  <si>
    <t>Receivables turnover</t>
  </si>
  <si>
    <t>Equity turnover</t>
  </si>
  <si>
    <t>Coverage of operating non-current assets with long-term sources of financing</t>
  </si>
  <si>
    <t>Operating non-current assets/Total assets</t>
  </si>
  <si>
    <t>Profitability indicators</t>
  </si>
  <si>
    <t>Return on assets</t>
  </si>
  <si>
    <t>Return on equity</t>
  </si>
  <si>
    <t>Net profit margin</t>
  </si>
  <si>
    <t>Return on capital employed</t>
  </si>
  <si>
    <t>Operating profit margin</t>
  </si>
  <si>
    <t>Operating income per employee, in millions of denars (productivity indicator)</t>
  </si>
  <si>
    <t>Net - profit after taxes per employee, in millions of denars (productivity indicator)</t>
  </si>
  <si>
    <t>Corporate sector performance ratios, by size of legal enteties</t>
  </si>
  <si>
    <t>Large enterprises</t>
  </si>
  <si>
    <t>Medium enterprises</t>
  </si>
  <si>
    <t>Small enterprises</t>
  </si>
  <si>
    <t>Micro legal enteties</t>
  </si>
  <si>
    <t>Corporate sector performance ratios, by financial result reported by the legal enteties</t>
  </si>
  <si>
    <t>Legal enteties with positive financial result - profit in 2013</t>
  </si>
  <si>
    <t>Legal enteties with negative financial result - loss in 2013</t>
  </si>
  <si>
    <t>Distributions of total assets</t>
  </si>
  <si>
    <t>Average interest rateof regular loans of corproate sector and risk premium as percentage points over interest rate of NBRM bills or one-month EURIBOR, by activities</t>
  </si>
  <si>
    <t>Activities</t>
  </si>
  <si>
    <t>as of 31.12.2012</t>
  </si>
  <si>
    <t>as of 31.12.2013</t>
  </si>
  <si>
    <t>denar loans</t>
  </si>
  <si>
    <t>loans with fx component</t>
  </si>
  <si>
    <t>average interest rate</t>
  </si>
  <si>
    <t>number of percentage points over interest rate of NBRM bills</t>
  </si>
  <si>
    <t>number of percentage points over EURIBOR - 1 month</t>
  </si>
  <si>
    <t>Transport, storage, information and communication</t>
  </si>
  <si>
    <t>Corporate sector - total</t>
  </si>
  <si>
    <t>Calculation metodology for corporate sector indicators</t>
  </si>
  <si>
    <t>Calculation metodology</t>
  </si>
  <si>
    <t>DEBT INDICATORS</t>
  </si>
  <si>
    <t>(Total assets - equity and reserves) / Total assets</t>
  </si>
  <si>
    <t>(Total assets - equity and reserves) / Equity and reserves</t>
  </si>
  <si>
    <t>Long-term debt ratio</t>
  </si>
  <si>
    <t>(Long-term provisions for covering risks and costs + Long-term liabilities) / (Long-term provisions for covering risks and costs + Long-term liabilities + Equity and reserves)</t>
  </si>
  <si>
    <t>Assets / Equity</t>
  </si>
  <si>
    <t>ЕBIT / Financial expenses</t>
  </si>
  <si>
    <t>Earnings before interest and taxes</t>
  </si>
  <si>
    <t xml:space="preserve">Operating income - Operating expenses </t>
  </si>
  <si>
    <t>LIQUIDITY</t>
  </si>
  <si>
    <t>Current assets / (Short-term liabilities + Deffered liabilities and unearned revenues)</t>
  </si>
  <si>
    <t>(Current assets - Inventories) / (Short-term liabilites + Deffered liabilities and unearned revenues)</t>
  </si>
  <si>
    <t>Net working capital</t>
  </si>
  <si>
    <t>Current assets - Short-term liabilities - Deffered liabilities and unearned revenues</t>
  </si>
  <si>
    <t>(Short-term financial assets + Cash and cash equivalents) / (Short-term liabilities + Deffered liabilities and unearned revenues)</t>
  </si>
  <si>
    <t>PROFITABILITY</t>
  </si>
  <si>
    <t>Net  profit or loss / Total assets (average of two previous years)</t>
  </si>
  <si>
    <t>Net  profit or loss / Total equity and reserves (average of two previous years)</t>
  </si>
  <si>
    <t>Return on net-assets</t>
  </si>
  <si>
    <t>Net profit or loss / (Current assets  - Short-term liabilities - Deffered liabilities and unearned revenues + Tangible assets + Property investments)</t>
  </si>
  <si>
    <t>Retrun on capital employed</t>
  </si>
  <si>
    <t>ЕBIT / (Equity and reseves + Long-term provisions for covering risks and costs + Long-term liabilities)</t>
  </si>
  <si>
    <t>Operating income / Total assets</t>
  </si>
  <si>
    <t>EBIT / Total assets</t>
  </si>
  <si>
    <t>Net profit or loss / Operating income</t>
  </si>
  <si>
    <t>EBIT / Operating income</t>
  </si>
  <si>
    <t>EFFICIENCY</t>
  </si>
  <si>
    <t>Fixed assets turnover</t>
  </si>
  <si>
    <t>Operating income / (Property investments + Tangible assets)</t>
  </si>
  <si>
    <t>Operating income / Inventories</t>
  </si>
  <si>
    <t>Operating income / Long-term and short-term receivables</t>
  </si>
  <si>
    <t>Equity and reserves turnover</t>
  </si>
  <si>
    <t>Operating income / Equity and reserves</t>
  </si>
  <si>
    <t>365 / Inventories turnover</t>
  </si>
  <si>
    <t>365 / Receivables turnover</t>
  </si>
  <si>
    <t>Short-term liabilities*365 / Operating expenses</t>
  </si>
  <si>
    <t>(Equity and reserves + Long-term provisions for covering costs and risks + Long-term liabilities) / (Intangible assets + Tangible assets + Property investments)</t>
  </si>
  <si>
    <t>Operating non-current assets / Total assets</t>
  </si>
  <si>
    <t>(Intangible assets + Tangible assets + Property investments) / Total assets</t>
  </si>
  <si>
    <t>Annex 1</t>
  </si>
  <si>
    <t>BALANCE SHEET OF BANKS - ASSETS</t>
  </si>
  <si>
    <t>in millions of Denars</t>
  </si>
  <si>
    <t>АКТИВА</t>
  </si>
  <si>
    <t>No.</t>
  </si>
  <si>
    <t>Group of large banks</t>
  </si>
  <si>
    <t>Group of medium size banks</t>
  </si>
  <si>
    <t>Group of small banks</t>
  </si>
  <si>
    <t>Total</t>
  </si>
  <si>
    <t>Group of large banks**</t>
  </si>
  <si>
    <t>Group of medium size banks**</t>
  </si>
  <si>
    <t>Group of small banks**</t>
  </si>
  <si>
    <t>CASH, GOLD AND BALANCES WITH NBRM</t>
  </si>
  <si>
    <t xml:space="preserve">Denar cash </t>
  </si>
  <si>
    <t xml:space="preserve">Foreign currency cash </t>
  </si>
  <si>
    <t>Gold and other precious metals</t>
  </si>
  <si>
    <t>Checks and bills of exchange</t>
  </si>
  <si>
    <t xml:space="preserve">Reserve requirement (in foreign currency) and compulsory deposits </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</si>
  <si>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</si>
  <si>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</si>
  <si>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</si>
  <si>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</si>
  <si>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</si>
  <si>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</si>
  <si>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</si>
  <si>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4a</t>
  </si>
  <si>
    <t>Securities and other financial instruments in Denars at fair value through profit and loss</t>
  </si>
  <si>
    <t>4b</t>
  </si>
  <si>
    <t>Securities and other financial instruments in foreign currency at fair value through profit and loss</t>
  </si>
  <si>
    <t>4c</t>
  </si>
  <si>
    <t>Securities and other financial instruments in Denars with FX clause at fair value through profit and loss</t>
  </si>
  <si>
    <t>4d</t>
  </si>
  <si>
    <t>Denar loans and receivables at fair value through profit and loss</t>
  </si>
  <si>
    <t>4e</t>
  </si>
  <si>
    <t>Denar loans and receivables with FX clause at fair value through profit and loss</t>
  </si>
  <si>
    <t>4f</t>
  </si>
  <si>
    <t>Foreign currency loans and receivables at fair value through profit and loss</t>
  </si>
  <si>
    <t>EMBEDDED DERIVATIVES AND DERIVATIVE ASSETS HELD FOR HEDGING</t>
  </si>
  <si>
    <t>5a</t>
  </si>
  <si>
    <t>Derivative assets in Denars</t>
  </si>
  <si>
    <t>Derivatives in Denars held for hedging</t>
  </si>
  <si>
    <t>Embedded derivatives in Denars</t>
  </si>
  <si>
    <t>5b</t>
  </si>
  <si>
    <t>Derivative assets in foreign currency</t>
  </si>
  <si>
    <t>Derivatives in foreign currency held for hedging</t>
  </si>
  <si>
    <t>Embedded derivatives in foreign currency</t>
  </si>
  <si>
    <t>5c</t>
  </si>
  <si>
    <t>Derivative assets in Denars with FX clause</t>
  </si>
  <si>
    <t>Derivatives in Denars with FX clause held for hedging</t>
  </si>
  <si>
    <t>Embedded derivatives in Denars with FX clause</t>
  </si>
  <si>
    <t>FINANCIAL ASSETS HELD TO MATURITY</t>
  </si>
  <si>
    <t>Money market instruments held to maturity issued by private and public nonfinancial companies</t>
  </si>
  <si>
    <t>Money market instruments held to maturity issued by the state</t>
  </si>
  <si>
    <t>Money market instruments held to maturity issued by the central bank</t>
  </si>
  <si>
    <t>Money market instruments held to maturity issued by banks and saving houses</t>
  </si>
  <si>
    <t>Money market instruments held to maturity issued by other financial institutions</t>
  </si>
  <si>
    <t>Money market instruments held to maturity issued by non-residents</t>
  </si>
  <si>
    <t>Other debt instruments held to maturity issued by private and public nonfinancial companies</t>
  </si>
  <si>
    <t>Other debt instruments held to maturity issued by the state</t>
  </si>
  <si>
    <t>Other debt instruments held-to-maturity issued by central bank</t>
  </si>
  <si>
    <t>Other debt instruments held-to-maturity issued by banks and saving houses</t>
  </si>
  <si>
    <t>Other debt instruments held-to-maturity issued by other financial institutions</t>
  </si>
  <si>
    <t>Other debt instruments held-to-maturity issued by non-residents</t>
  </si>
  <si>
    <t>FINANCIAL ASSETS AVAILABLE FOR SALE</t>
  </si>
  <si>
    <t>Money market instruments available for sale issued by nonfinancial companies</t>
  </si>
  <si>
    <t>Money market instruments available for sale issued by the state</t>
  </si>
  <si>
    <t>Money market instruments available for sale issued by the central bank</t>
  </si>
  <si>
    <t>Money market instruments available for sale issued by banks and saving houses</t>
  </si>
  <si>
    <t>Money market instruments available for sale issued by other financial institutions</t>
  </si>
  <si>
    <t>Money market instruments available for sale issued by non-residents</t>
  </si>
  <si>
    <t>Other debt instruments available for sale issued by nonfinancial companies</t>
  </si>
  <si>
    <t>Other debt instruments available for sale issued by the state</t>
  </si>
  <si>
    <t>Other debt instruments available for sale issued by central bank</t>
  </si>
  <si>
    <t>Other debt instruments available for sale issued by banks and saving houses</t>
  </si>
  <si>
    <t>Other debt instruments available for sale issued by other financial institutions</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</si>
  <si>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</si>
  <si>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</si>
  <si>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</si>
  <si>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</si>
  <si>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</si>
  <si>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7q</t>
  </si>
  <si>
    <t>Other issued instruments available for sale</t>
  </si>
  <si>
    <t>PLACEMENTS WITH THE CENTRAL BANK</t>
  </si>
  <si>
    <t>8a</t>
  </si>
  <si>
    <t>Repurchase agreements with the central bank</t>
  </si>
  <si>
    <t>Deposits with the central bank</t>
  </si>
  <si>
    <t>Financial lease receivables from central bank central bank</t>
  </si>
  <si>
    <t>Accumulated amortization of placements with central bank</t>
  </si>
  <si>
    <t>Impairment (provisions) of placements with the central bank</t>
  </si>
  <si>
    <t>PLACEMENTS WITH FINANCIAL INSTITUTIONS (NET)</t>
  </si>
  <si>
    <t xml:space="preserve">Accounts and deposits with domestic banks </t>
  </si>
  <si>
    <t>Accumulated amortization of accounts with domestic banks</t>
  </si>
  <si>
    <t>Impairment (provisions) of accounts with domestic banks</t>
  </si>
  <si>
    <t>unrealised</t>
  </si>
  <si>
    <t>Accounts and deposits with foreign banks</t>
  </si>
  <si>
    <t>Impairment (provisions) of accounts with foreign banks</t>
  </si>
  <si>
    <t>Deposits with saving houses (net)</t>
  </si>
  <si>
    <t>Deposits with saving houses</t>
  </si>
  <si>
    <t>Accumulated amortization of deposits with saving houses</t>
  </si>
  <si>
    <t>Impairment (provisions) of deposits with saving houses</t>
  </si>
  <si>
    <t>Deposits with non-resident financial institutions</t>
  </si>
  <si>
    <t>Accumulated amortization of deposits with non-resident financial institutions</t>
  </si>
  <si>
    <t>Impairment (provisions) of deposits with non-resident financial institutions</t>
  </si>
  <si>
    <t xml:space="preserve">Loans to domestic banks </t>
  </si>
  <si>
    <t>Loans to domestic banks</t>
  </si>
  <si>
    <t>Accumulated amortization of loans to domestic banks</t>
  </si>
  <si>
    <t>Impairment (provisions) of loans to domestic banks</t>
  </si>
  <si>
    <t xml:space="preserve">Loans to saving houses </t>
  </si>
  <si>
    <t>Loans to saving houses</t>
  </si>
  <si>
    <t>Accumulated amortization of loans to saving houses</t>
  </si>
  <si>
    <t>Impairment (provisions) of loans to saving houses</t>
  </si>
  <si>
    <t xml:space="preserve">Loans to insurance companies </t>
  </si>
  <si>
    <t>Loans to insurance companies</t>
  </si>
  <si>
    <t>Accumulated amortization of loans to insurance companies</t>
  </si>
  <si>
    <t>Impairment (provisions) of loans to insurance companies</t>
  </si>
  <si>
    <t xml:space="preserve">Loans to pension funds </t>
  </si>
  <si>
    <t>Loans to pension funds</t>
  </si>
  <si>
    <t>Accumulated amortization of loans to pension funds</t>
  </si>
  <si>
    <t>Impairment (provisions) of loans to pension funds</t>
  </si>
  <si>
    <t xml:space="preserve">Loans to other financial institutions </t>
  </si>
  <si>
    <t>Loans to other financial institutions</t>
  </si>
  <si>
    <t>Accumulated amortization of loans to other financial institutions</t>
  </si>
  <si>
    <t>Impairment (provisions) of loans to other financial institutions</t>
  </si>
  <si>
    <t xml:space="preserve">Loans to non-resident financial institutions </t>
  </si>
  <si>
    <t xml:space="preserve">Accumulated amortization of loans to non-resident financial institutions </t>
  </si>
  <si>
    <t xml:space="preserve">Impairment (provisions) of loans to non-resident financial institutions </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</si>
  <si>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</si>
  <si>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</si>
  <si>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</si>
  <si>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</si>
  <si>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</si>
  <si>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</si>
  <si>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</si>
  <si>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</si>
  <si>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</si>
  <si>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</si>
  <si>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</si>
  <si>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</si>
  <si>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</si>
  <si>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</si>
  <si>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</si>
  <si>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</si>
  <si>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</si>
  <si>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</si>
  <si>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</si>
  <si>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</si>
  <si>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Factoring and forfeiting receivables from non-resident financial institutions</t>
  </si>
  <si>
    <t>Factoring and forfeiting receivables from financial institutions - non-residents</t>
  </si>
  <si>
    <t>Accumulated amortization of factoring and forfeiting receivables from financial institutions - non-residents</t>
  </si>
  <si>
    <t>Impairment (provisions) of factoring and forfeiting receivables from financial institutions - non-residents</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</si>
  <si>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</si>
  <si>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</si>
  <si>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</si>
  <si>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</si>
  <si>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</si>
  <si>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</si>
  <si>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</si>
  <si>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</si>
  <si>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</si>
  <si>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</si>
  <si>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</si>
  <si>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</si>
  <si>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</si>
  <si>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</si>
  <si>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</si>
  <si>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non-resident financial institutions (net)</t>
  </si>
  <si>
    <t>Financial lease receivables from non-resident financial institutions</t>
  </si>
  <si>
    <t xml:space="preserve">Impairment (provisions) of financial lease receivables from non-resident financial institutions </t>
  </si>
  <si>
    <t xml:space="preserve">Receivables due to payments made to backing guarantees of securities and guarantees  </t>
  </si>
  <si>
    <t xml:space="preserve">Receivables due to payments made to backing guarantees of securities and guarantees from non-residents  </t>
  </si>
  <si>
    <t xml:space="preserve">Overdrafts of financial institutions </t>
  </si>
  <si>
    <t>Overdrafts of financial institutions</t>
  </si>
  <si>
    <t>Impairment (provisions) of overdrafts of financial institutions</t>
  </si>
  <si>
    <t>Credit cards and overdrafts of non-resident financial institutions</t>
  </si>
  <si>
    <t>Impairment (provisions) of overdrafts of non-resident financial institutions</t>
  </si>
  <si>
    <t>Subordinated deposits and hybrid capital instruments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</si>
  <si>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</si>
  <si>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</si>
  <si>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</si>
  <si>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</si>
  <si>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</si>
  <si>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</si>
  <si>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</si>
  <si>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</si>
  <si>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</si>
  <si>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</si>
  <si>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</si>
  <si>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</si>
  <si>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</si>
  <si>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</si>
  <si>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</si>
  <si>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</si>
  <si>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</si>
  <si>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</si>
  <si>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</si>
  <si>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</si>
  <si>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</si>
  <si>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</si>
  <si>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</si>
  <si>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</si>
  <si>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</si>
  <si>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</si>
  <si>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</si>
  <si>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 xml:space="preserve">Financial lease receivables from nonfinancial  companies </t>
  </si>
  <si>
    <t>Financial lease receivables from nonfinancial companies</t>
  </si>
  <si>
    <t>Impairment (provisions) of financial lease receivables from nonfinancial companies</t>
  </si>
  <si>
    <t>Financial lease receivables from the state (net)</t>
  </si>
  <si>
    <t>Financial lease receivables from the state</t>
  </si>
  <si>
    <t>Impairment (provisions) of financial lease receivables from the state</t>
  </si>
  <si>
    <t>Financial lease receivables from non-profit institutions serving households</t>
  </si>
  <si>
    <t>Impairment (provisions) of financial lease receivables from non-profit institutions serving households</t>
  </si>
  <si>
    <t>Financial lease receivables from households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</si>
  <si>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</si>
  <si>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</si>
  <si>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</si>
  <si>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</si>
  <si>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foreign governments (net)</t>
  </si>
  <si>
    <t>Placements with foreign governments (central and local)</t>
  </si>
  <si>
    <t>Accumulated amortization of placements with foreign governments (central and local)</t>
  </si>
  <si>
    <t>Impairment (provisions) of placements with foreign governments (central and local)</t>
  </si>
  <si>
    <t>Placements with non-resident non-profit institutions serving households (net)</t>
  </si>
  <si>
    <t>Placements with non-resident non-profit institutions serving households</t>
  </si>
  <si>
    <t>Accumulated amortization of placements with non-resident non-profit institutions serving households</t>
  </si>
  <si>
    <t>Impairment (provisions) of placements with non-resident non-profit institutions serving households</t>
  </si>
  <si>
    <t>Placements with non-resident households</t>
  </si>
  <si>
    <t>Accumulated amortization of placements with non-resident households</t>
  </si>
  <si>
    <t>Impairment (provisions) of placements with non-resident households</t>
  </si>
  <si>
    <t xml:space="preserve">Overdrafts of non-residents </t>
  </si>
  <si>
    <t>Overdrafts of non-residents</t>
  </si>
  <si>
    <t>Impairment (provisions) of 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</si>
  <si>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</si>
  <si>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</si>
  <si>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</si>
  <si>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</si>
  <si>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</si>
  <si>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</si>
  <si>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</si>
  <si>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</si>
  <si>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</si>
  <si>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</si>
  <si>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</si>
  <si>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</si>
  <si>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</si>
  <si>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Denar interest receivables based on deposits</t>
  </si>
  <si>
    <t>Foreign currency interest receivables based on deposits</t>
  </si>
  <si>
    <t>Denar interest receivables with FX clause as a result of deposits</t>
  </si>
  <si>
    <t>Suspicious and contested claims of interest receivables</t>
  </si>
  <si>
    <t>INVESTMENTS IN ASSOCIATES, SUBSIDIARIES AND JOINT VENTURES</t>
  </si>
  <si>
    <t>Investments in associates</t>
  </si>
  <si>
    <t>Investments in subsidiaries</t>
  </si>
  <si>
    <t>Joint ventures</t>
  </si>
  <si>
    <t>OTHER ASSETS</t>
  </si>
  <si>
    <t>Fees and commission receivables</t>
  </si>
  <si>
    <t>Suspicious and contested receivables based on fees and commissions</t>
  </si>
  <si>
    <t>Net internal relations</t>
  </si>
  <si>
    <t>Deferred tax assets</t>
  </si>
  <si>
    <t>Other assets</t>
  </si>
  <si>
    <t>Account receivables and other receivables</t>
  </si>
  <si>
    <t xml:space="preserve">Deferred income, prepaid expenses and temporary accounts </t>
  </si>
  <si>
    <t>FORECLOSURES</t>
  </si>
  <si>
    <t>Foreclosures</t>
  </si>
  <si>
    <t>Impairment of foreclosures</t>
  </si>
  <si>
    <t>INTANGIBLE ASSETS</t>
  </si>
  <si>
    <t>Founding investments</t>
  </si>
  <si>
    <t>Patents, licenses and concessions</t>
  </si>
  <si>
    <t>Software</t>
  </si>
  <si>
    <t>Goodwill</t>
  </si>
  <si>
    <t>Other rights</t>
  </si>
  <si>
    <t>Other items of intangible assets</t>
  </si>
  <si>
    <t>Depreciation of intangible assets</t>
  </si>
  <si>
    <t>Impairment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</si>
  <si>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</si>
  <si>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</si>
  <si>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</si>
  <si>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</si>
  <si>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</si>
  <si>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</si>
  <si>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</si>
  <si>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</si>
  <si>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</si>
  <si>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</si>
  <si>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Impairment of non-current assets held for sale</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</si>
  <si>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</si>
  <si>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</si>
  <si>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</si>
  <si>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</si>
  <si>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</si>
  <si>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</si>
  <si>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</si>
  <si>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UNRECOGNIZED IMPAIRMENT</t>
  </si>
  <si>
    <t>TOTAL ASSETS</t>
  </si>
  <si>
    <t>Note: Rows with balances equal to zero are hidden</t>
  </si>
  <si>
    <t>* Internal methodology of NBRM</t>
  </si>
  <si>
    <t xml:space="preserve">** The structure of the groups of banks is different in comparison with 31.12.2012.  </t>
  </si>
  <si>
    <t>Annex 2</t>
  </si>
  <si>
    <t>BALANCE SHEET OF BANKS- LIABILITIES</t>
  </si>
  <si>
    <t>Liabilities</t>
  </si>
  <si>
    <t xml:space="preserve">INSTRUMENTS FOR TRADING AND FINANCIAL LIABILITIES AT FAIR VALUE THROUGH PROFIT AND LOSS, DESIGNATED AS SUCH AT INITIAL RECOGNITION </t>
  </si>
  <si>
    <t>Foreign currency financial liabilities designated at fair value through profit and loss</t>
  </si>
  <si>
    <t>Denar derivatives held for trading</t>
  </si>
  <si>
    <t>Foreign currency derivatives held for trading</t>
  </si>
  <si>
    <t>Denar derivatives with FX clause held for trading</t>
  </si>
  <si>
    <t>DERIVATIVE LIABILITIES HELD FOR HEDGING</t>
  </si>
  <si>
    <t>Denar derivatives held for hedging</t>
  </si>
  <si>
    <t>Embedded Denar derivatives</t>
  </si>
  <si>
    <t>Foreign currency derivative liabilities</t>
  </si>
  <si>
    <t>Foreign currency derivatives held for hedging</t>
  </si>
  <si>
    <t>Embedded FX derivatives</t>
  </si>
  <si>
    <t xml:space="preserve">Denar derivative liabilities with FX clause </t>
  </si>
  <si>
    <t>Denar derivatives with FX clause held for hedging</t>
  </si>
  <si>
    <t>Embedded Denar derivatives with FX clause</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</si>
  <si>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</si>
  <si>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</si>
  <si>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</si>
  <si>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</si>
  <si>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</si>
  <si>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</si>
  <si>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</si>
  <si>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</si>
  <si>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</si>
  <si>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</si>
  <si>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</si>
  <si>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</si>
  <si>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</si>
  <si>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</si>
  <si>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</si>
  <si>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</si>
  <si>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</si>
  <si>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</si>
  <si>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</si>
  <si>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Sight deposits in Denars with FX clause of nonfinancial entities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</si>
  <si>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</si>
  <si>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</si>
  <si>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</si>
  <si>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</si>
  <si>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</si>
  <si>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</si>
  <si>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</si>
  <si>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</si>
  <si>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the state</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</si>
  <si>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</si>
  <si>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</si>
  <si>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</si>
  <si>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</si>
  <si>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the state</t>
  </si>
  <si>
    <t>Short term deposits in Denars with FX clause of non-profit institutions serving households</t>
  </si>
  <si>
    <t>Short term deposits in Denars with FX clause of households</t>
  </si>
  <si>
    <t>Short term deposits in Denars with FX clause of non-resident nonfinancial entities</t>
  </si>
  <si>
    <t>Restricted deposits of nonfinancial entities up to 1 year</t>
  </si>
  <si>
    <t>LONG TERM DEPOSITS OF NONFINANCIAL ENTITIES</t>
  </si>
  <si>
    <t>Long-term Denar deposits of nonfinancial companies</t>
  </si>
  <si>
    <t>Long-term Denar deposits of the state</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</si>
  <si>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</si>
  <si>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</si>
  <si>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</si>
  <si>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</si>
  <si>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the state</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</si>
  <si>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</si>
  <si>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</si>
  <si>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</si>
  <si>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</si>
  <si>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the state</t>
  </si>
  <si>
    <t>Long-term deposits in Denars with FX clause of non-profit institutions serving households</t>
  </si>
  <si>
    <t>Long-term deposits in Denars with FX clause of households</t>
  </si>
  <si>
    <t>Long-term deposits in Denars with FX clause of non-resident nonfinancial entities</t>
  </si>
  <si>
    <t>Restricted deposits of nonfinancial entities over 1 year</t>
  </si>
  <si>
    <t>ISSUED DEBT SECURITIES</t>
  </si>
  <si>
    <t>Issued certificates of deposits</t>
  </si>
  <si>
    <t>Issued commercial papers</t>
  </si>
  <si>
    <t>Issued other debt securities</t>
  </si>
  <si>
    <t>BORROWINGS</t>
  </si>
  <si>
    <t>Borrowings from financial institutions</t>
  </si>
  <si>
    <t>Borrowings from state</t>
  </si>
  <si>
    <t xml:space="preserve">Borrowings from other resident sectors </t>
  </si>
  <si>
    <t>Borrowings from non-residents</t>
  </si>
  <si>
    <t>Repurchase agreements payables</t>
  </si>
  <si>
    <t>Financial lease payables to financial institutions</t>
  </si>
  <si>
    <t xml:space="preserve">Financial lease payables to other resident sectors </t>
  </si>
  <si>
    <t>Financial lease payables to non-residents</t>
  </si>
  <si>
    <t>LIABILITY COMPONENT OF HYBRID INSTRUMENTS</t>
  </si>
  <si>
    <t>Liability component of Denar hybrid instruments</t>
  </si>
  <si>
    <t>Liability component of foreign currency hybrid instruments</t>
  </si>
  <si>
    <t>Liability component of Denar hybrid instruments with FX clause</t>
  </si>
  <si>
    <t>SUBORDINATED DEBT AND CUMULATIVE PREFERENCE SHARES</t>
  </si>
  <si>
    <t>Subordinated debt in Denars</t>
  </si>
  <si>
    <t xml:space="preserve">Subordinated debt in foreign currency </t>
  </si>
  <si>
    <t>Subordinated debt in Denar with FX clause</t>
  </si>
  <si>
    <t>Cumulative preference shares</t>
  </si>
  <si>
    <t>INTEREST PAYABLE</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</si>
  <si>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</si>
  <si>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</si>
  <si>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</si>
  <si>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</si>
  <si>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</si>
  <si>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</si>
  <si>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Interest payables on issued securities</t>
  </si>
  <si>
    <t>OTHER PAYABLES</t>
  </si>
  <si>
    <t>Fee and commission payables</t>
  </si>
  <si>
    <t>Accrued expenses, deferred income and temporary accounts</t>
  </si>
  <si>
    <t>Liabilities from assignation contracts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</si>
  <si>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</si>
  <si>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</si>
  <si>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</si>
  <si>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</si>
  <si>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</si>
  <si>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</si>
  <si>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</si>
  <si>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</si>
  <si>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Other funds</t>
  </si>
  <si>
    <t>Loss in current year</t>
  </si>
  <si>
    <t>PROFIT BEFORE TAX IN CURRENT YEAR</t>
  </si>
  <si>
    <t>Gross profit</t>
  </si>
  <si>
    <t>TOTAL LIABILITIES AND EQUITY &amp; RESERVES</t>
  </si>
  <si>
    <t>Annex 3</t>
  </si>
  <si>
    <t>INCOME STATEMENT OF BANKS</t>
  </si>
  <si>
    <t>INCOME STATEMENT</t>
  </si>
  <si>
    <t>INTEREST INCOME</t>
  </si>
  <si>
    <t>Non-financial companies</t>
  </si>
  <si>
    <t>private</t>
  </si>
  <si>
    <t>public</t>
  </si>
  <si>
    <t>State</t>
  </si>
  <si>
    <t>central government</t>
  </si>
  <si>
    <t>local government</t>
  </si>
  <si>
    <t>Non-profit institutions serving households</t>
  </si>
  <si>
    <t>Financial institutions</t>
  </si>
  <si>
    <t>central bank</t>
  </si>
  <si>
    <t>banks</t>
  </si>
  <si>
    <t>saving houses</t>
  </si>
  <si>
    <t>insurance companies</t>
  </si>
  <si>
    <t>pension funds</t>
  </si>
  <si>
    <t>other financial institutions</t>
  </si>
  <si>
    <t>Households</t>
  </si>
  <si>
    <t>self-employed individuals</t>
  </si>
  <si>
    <t>natural persons</t>
  </si>
  <si>
    <t>Non-residents</t>
  </si>
  <si>
    <t>non-financial companies</t>
  </si>
  <si>
    <t>state</t>
  </si>
  <si>
    <t xml:space="preserve">non-profit institutions serving households </t>
  </si>
  <si>
    <t xml:space="preserve">financial institutions </t>
  </si>
  <si>
    <t>households</t>
  </si>
  <si>
    <t>Net impairment of interest income</t>
  </si>
  <si>
    <t>INTEREST EXPENSES</t>
  </si>
  <si>
    <t>social insurance funds</t>
  </si>
  <si>
    <t>nonfinancial companies</t>
  </si>
  <si>
    <t>NET INTEREST INCOME (1-2)</t>
  </si>
  <si>
    <t>NET FEE AND COMMISSION INCOME</t>
  </si>
  <si>
    <t>Fee and commission income</t>
  </si>
  <si>
    <t>Fee and commission expenses</t>
  </si>
  <si>
    <t>NET INCOME FROM ASSETS AND LIABILITIES HELD FOR TRADING</t>
  </si>
  <si>
    <t>Net income from assets and liabilities held for trading</t>
  </si>
  <si>
    <t>realized</t>
  </si>
  <si>
    <t>unrealized</t>
  </si>
  <si>
    <t>Net income from derivative assets and liabilities held for trading</t>
  </si>
  <si>
    <t>Dividend income from assets held for trading</t>
  </si>
  <si>
    <t>Net interest income from financial assets and liabilities held for trading</t>
  </si>
  <si>
    <t>NET INCOME FROM FINANCIAL INTRUMENTS RECOGNIZED AT FAIR VALUE</t>
  </si>
  <si>
    <t>Net income from derivative assets and liabilities held for hedging</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</si>
  <si>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</si>
  <si>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</si>
  <si>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</si>
  <si>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</si>
  <si>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</si>
  <si>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</si>
  <si>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</si>
  <si>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</si>
  <si>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</si>
  <si>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</si>
  <si>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</si>
  <si>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</si>
  <si>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</si>
  <si>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</si>
  <si>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</si>
  <si>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</si>
  <si>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</si>
  <si>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</si>
  <si>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</si>
  <si>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</si>
  <si>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Unrecognized impairment losses of financial assets</t>
  </si>
  <si>
    <t>IMPAIRMENT LOSSES OF NON-FINANCIAL ASSETS</t>
  </si>
  <si>
    <t>Impairment losses of non-financial assets</t>
  </si>
  <si>
    <t>Reversal of impairment losses of non-financial assets</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</si>
  <si>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</si>
  <si>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</si>
  <si>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</si>
  <si>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</si>
  <si>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</si>
  <si>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</si>
  <si>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</si>
  <si>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</si>
  <si>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</si>
  <si>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</si>
  <si>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</si>
  <si>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</si>
  <si>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</si>
  <si>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 xml:space="preserve"> Financial Soundness Indicators of the Macedonian Banking System, 2009-2013</t>
  </si>
  <si>
    <t>Deposit takers</t>
  </si>
  <si>
    <t>Capital adequacy</t>
  </si>
  <si>
    <t xml:space="preserve">Regulatory capital/risk weighted assets </t>
  </si>
  <si>
    <r>
      <t xml:space="preserve">Regulatory Tier I capital/risk weighted assets </t>
    </r>
    <r>
      <rPr>
        <vertAlign val="superscript"/>
        <sz val="9"/>
        <rFont val="Tahoma"/>
        <family val="2"/>
      </rPr>
      <t>1/</t>
    </r>
  </si>
  <si>
    <t>Equity and reserves to Assets</t>
  </si>
  <si>
    <r>
      <t xml:space="preserve">NPLs net of total provision / own funds </t>
    </r>
    <r>
      <rPr>
        <vertAlign val="superscript"/>
        <sz val="9"/>
        <rFont val="Tahoma"/>
        <family val="2"/>
      </rPr>
      <t>2/</t>
    </r>
  </si>
  <si>
    <r>
      <t xml:space="preserve">NPLs net of  total provision / own funds </t>
    </r>
    <r>
      <rPr>
        <vertAlign val="superscript"/>
        <sz val="9"/>
        <rFont val="Tahoma"/>
        <family val="2"/>
      </rPr>
      <t>3/</t>
    </r>
  </si>
  <si>
    <r>
      <t xml:space="preserve">NPLs net of provision for NPLs / own funds </t>
    </r>
    <r>
      <rPr>
        <vertAlign val="superscript"/>
        <sz val="9"/>
        <rFont val="Tahoma"/>
        <family val="2"/>
      </rPr>
      <t>3/</t>
    </r>
  </si>
  <si>
    <t xml:space="preserve">Asset quality </t>
  </si>
  <si>
    <r>
      <t xml:space="preserve">   NPLs / gross loans </t>
    </r>
    <r>
      <rPr>
        <vertAlign val="superscript"/>
        <sz val="9"/>
        <rFont val="Tahoma"/>
        <family val="2"/>
      </rPr>
      <t>2/</t>
    </r>
  </si>
  <si>
    <r>
      <t xml:space="preserve">   NPLs / gross loans </t>
    </r>
    <r>
      <rPr>
        <vertAlign val="superscript"/>
        <sz val="9"/>
        <rFont val="Tahoma"/>
        <family val="2"/>
      </rPr>
      <t>3/</t>
    </r>
  </si>
  <si>
    <r>
      <t xml:space="preserve">   Total provisions to Non-Performing Loans </t>
    </r>
    <r>
      <rPr>
        <vertAlign val="superscript"/>
        <sz val="9"/>
        <rFont val="Tahoma"/>
        <family val="2"/>
      </rPr>
      <t>2/</t>
    </r>
  </si>
  <si>
    <r>
      <t xml:space="preserve">   Total provisions to Non-Performing Loans </t>
    </r>
    <r>
      <rPr>
        <vertAlign val="superscript"/>
        <sz val="9"/>
        <rFont val="Tahoma"/>
        <family val="2"/>
      </rPr>
      <t>3/</t>
    </r>
  </si>
  <si>
    <r>
      <t xml:space="preserve">   Provisions for NPLs to Non-performing Loans </t>
    </r>
    <r>
      <rPr>
        <vertAlign val="superscript"/>
        <sz val="9"/>
        <rFont val="Tahoma"/>
        <family val="2"/>
      </rPr>
      <t>3/</t>
    </r>
  </si>
  <si>
    <t>Sectorial Distribution of Total Loans:
Residents</t>
  </si>
  <si>
    <t xml:space="preserve">     Sectorial Distribution of Total Loans:
     Deposit - takers</t>
  </si>
  <si>
    <t xml:space="preserve">     Sectorial Distribution of Total Loans:
     Other Financial Corporations</t>
  </si>
  <si>
    <r>
      <t xml:space="preserve">     Sectorial Distribution of Total Loans:
     State </t>
    </r>
    <r>
      <rPr>
        <vertAlign val="superscript"/>
        <sz val="9"/>
        <rFont val="Tahoma"/>
        <family val="2"/>
      </rPr>
      <t>4/</t>
    </r>
  </si>
  <si>
    <t xml:space="preserve">     Sectorial Distribution of Total Loans:
     Nonfinancial Corporations</t>
  </si>
  <si>
    <t xml:space="preserve">     Sectorial Distribution of Total Loans:
     Households</t>
  </si>
  <si>
    <r>
      <t xml:space="preserve">     Sectorial Distribution of Total Loans:
     Other Domestic Sectors </t>
    </r>
    <r>
      <rPr>
        <vertAlign val="superscript"/>
        <sz val="9"/>
        <rFont val="Tahoma"/>
        <family val="2"/>
      </rPr>
      <t>5/</t>
    </r>
  </si>
  <si>
    <t xml:space="preserve">
     Nonresidents </t>
  </si>
  <si>
    <t xml:space="preserve">       Financial</t>
  </si>
  <si>
    <t xml:space="preserve">       Non-financial</t>
  </si>
  <si>
    <r>
      <t xml:space="preserve">Large exposures /own funds </t>
    </r>
    <r>
      <rPr>
        <vertAlign val="superscript"/>
        <sz val="9"/>
        <rFont val="Tahoma"/>
        <family val="2"/>
      </rPr>
      <t>6/</t>
    </r>
  </si>
  <si>
    <r>
      <t xml:space="preserve">Number of large exposures </t>
    </r>
    <r>
      <rPr>
        <vertAlign val="superscript"/>
        <sz val="9"/>
        <rFont val="Tahoma"/>
        <family val="2"/>
      </rPr>
      <t>7/</t>
    </r>
  </si>
  <si>
    <r>
      <t xml:space="preserve">Market share </t>
    </r>
    <r>
      <rPr>
        <vertAlign val="superscript"/>
        <sz val="9"/>
        <rFont val="Tahoma"/>
        <family val="2"/>
      </rPr>
      <t>8/</t>
    </r>
  </si>
  <si>
    <r>
      <t xml:space="preserve">Large exposures (%) </t>
    </r>
    <r>
      <rPr>
        <vertAlign val="superscript"/>
        <sz val="9"/>
        <rFont val="Tahoma"/>
        <family val="2"/>
      </rPr>
      <t>9/</t>
    </r>
  </si>
  <si>
    <t>Net value of foreclosed assets/own funds</t>
  </si>
  <si>
    <t xml:space="preserve">Banking system exposure to subsidiaries and shareholders / own funds </t>
  </si>
  <si>
    <t xml:space="preserve">   Banking system equity investments/own funds</t>
  </si>
  <si>
    <t xml:space="preserve">   Foreign-Currency-Denominated Loans/Total Loans</t>
  </si>
  <si>
    <t>Foreign-Currency Loans/Total Loans</t>
  </si>
  <si>
    <t xml:space="preserve">   Foreign-Currency Indexed Loans/Total Loans</t>
  </si>
  <si>
    <t>Earnings and profitability</t>
  </si>
  <si>
    <r>
      <t xml:space="preserve">ROAA  </t>
    </r>
    <r>
      <rPr>
        <vertAlign val="superscript"/>
        <sz val="9"/>
        <rFont val="Tahoma"/>
        <family val="2"/>
      </rPr>
      <t>10/</t>
    </r>
  </si>
  <si>
    <r>
      <t xml:space="preserve">ROAE  </t>
    </r>
    <r>
      <rPr>
        <vertAlign val="superscript"/>
        <sz val="9"/>
        <rFont val="Tahoma"/>
        <family val="2"/>
      </rPr>
      <t>10/</t>
    </r>
  </si>
  <si>
    <r>
      <t xml:space="preserve">Interest margin/gross income </t>
    </r>
    <r>
      <rPr>
        <vertAlign val="superscript"/>
        <sz val="9"/>
        <rFont val="Tahoma"/>
        <family val="2"/>
      </rPr>
      <t>11/</t>
    </r>
  </si>
  <si>
    <r>
      <t xml:space="preserve">Noninterest expenses/gross income </t>
    </r>
    <r>
      <rPr>
        <vertAlign val="superscript"/>
        <sz val="9"/>
        <rFont val="Tahoma"/>
        <family val="2"/>
      </rPr>
      <t>12/</t>
    </r>
  </si>
  <si>
    <t xml:space="preserve">   Trading income to total income</t>
  </si>
  <si>
    <t>Personnel expenses/noninterest expenses</t>
  </si>
  <si>
    <t>Interest Rates</t>
  </si>
  <si>
    <t xml:space="preserve">   Local currency spreads between reference lending and deposit rates</t>
  </si>
  <si>
    <t xml:space="preserve">   Foreign currency spreads between reference lending and deposit rates</t>
  </si>
  <si>
    <t xml:space="preserve">   Interbank market interest rate</t>
  </si>
  <si>
    <t>Liquidity</t>
  </si>
  <si>
    <r>
      <t xml:space="preserve">Liquid assets/total assets </t>
    </r>
    <r>
      <rPr>
        <vertAlign val="superscript"/>
        <sz val="9"/>
        <rFont val="Tahoma"/>
        <family val="2"/>
      </rPr>
      <t>13/</t>
    </r>
  </si>
  <si>
    <t>Liquid assets/total assets (NBRM methodology for liquid assets)</t>
  </si>
  <si>
    <r>
      <t xml:space="preserve">Liquid assets to total short-term liabilities (contractual maturity) </t>
    </r>
    <r>
      <rPr>
        <vertAlign val="superscript"/>
        <sz val="9"/>
        <rFont val="Tahoma"/>
        <family val="2"/>
        <charset val="204"/>
      </rPr>
      <t>14/</t>
    </r>
  </si>
  <si>
    <t>Liquid assets to total short-term liabilities (contractual maturity) NBRM  methodology for liquid assets</t>
  </si>
  <si>
    <r>
      <t xml:space="preserve">Liquid assets to short-term liabilities (residual maturity) </t>
    </r>
    <r>
      <rPr>
        <vertAlign val="superscript"/>
        <sz val="9"/>
        <rFont val="Tahoma"/>
        <family val="2"/>
        <charset val="204"/>
      </rPr>
      <t>14a/</t>
    </r>
  </si>
  <si>
    <t>Liquid assets to short-term liabilities (residual maturity) NBRM  methodology for liquid assets</t>
  </si>
  <si>
    <t xml:space="preserve">   Customer Deposits/Total (Non-interbank) Loans</t>
  </si>
  <si>
    <r>
      <t xml:space="preserve">    Foreign-Currency-Denominated Liabilities/Total Liabilities </t>
    </r>
    <r>
      <rPr>
        <vertAlign val="superscript"/>
        <sz val="9"/>
        <rFont val="Arial"/>
        <family val="2"/>
      </rPr>
      <t>15/</t>
    </r>
  </si>
  <si>
    <t xml:space="preserve">    Foreign-Currency-Denominated Deposits/Total Deposits </t>
  </si>
  <si>
    <t xml:space="preserve">   Foreign-Currency Deposits/Total Deposits </t>
  </si>
  <si>
    <t xml:space="preserve">   Foreign-Currency Indexed Deposits/Total Deposits </t>
  </si>
  <si>
    <t>Sensitivity to market risk</t>
  </si>
  <si>
    <t>Net open foreign exchange position / own funds</t>
  </si>
  <si>
    <t xml:space="preserve">   Sources: NBRM's Financial Stability Unit.</t>
  </si>
  <si>
    <r>
      <t xml:space="preserve">  </t>
    </r>
    <r>
      <rPr>
        <vertAlign val="superscript"/>
        <sz val="9"/>
        <rFont val="Tahoma"/>
        <family val="2"/>
      </rPr>
      <t xml:space="preserve"> 1/</t>
    </r>
    <r>
      <rPr>
        <sz val="9"/>
        <rFont val="Tahoma"/>
        <family val="2"/>
        <charset val="204"/>
      </rPr>
      <t xml:space="preserve"> Since 31.03.2009, regulatory Tier 1 capital has been calculated after supervisory deductions from regulatory Tier 1 capital. </t>
    </r>
  </si>
  <si>
    <r>
      <t xml:space="preserve">   </t>
    </r>
    <r>
      <rPr>
        <vertAlign val="superscript"/>
        <sz val="9"/>
        <rFont val="Tahoma"/>
        <family val="2"/>
      </rPr>
      <t>2/</t>
    </r>
    <r>
      <rPr>
        <sz val="9"/>
        <rFont val="Tahoma"/>
        <family val="2"/>
        <charset val="204"/>
      </rPr>
      <t xml:space="preserve"> The indicator refers to loans to the financial and nonfinancial sector.</t>
    </r>
  </si>
  <si>
    <r>
      <t xml:space="preserve">   </t>
    </r>
    <r>
      <rPr>
        <vertAlign val="superscript"/>
        <sz val="9"/>
        <rFont val="Tahoma"/>
        <family val="2"/>
      </rPr>
      <t>3/</t>
    </r>
    <r>
      <rPr>
        <sz val="9"/>
        <rFont val="Tahoma"/>
        <family val="2"/>
        <charset val="204"/>
      </rPr>
      <t xml:space="preserve"> The indicator refers to loans to the nonfinancial sector.</t>
    </r>
  </si>
  <si>
    <r>
      <t xml:space="preserve">   </t>
    </r>
    <r>
      <rPr>
        <vertAlign val="superscript"/>
        <sz val="9"/>
        <rFont val="Tahoma"/>
        <family val="2"/>
      </rPr>
      <t>4/</t>
    </r>
    <r>
      <rPr>
        <sz val="9"/>
        <rFont val="Tahoma"/>
        <family val="2"/>
        <charset val="204"/>
      </rPr>
      <t xml:space="preserve"> State refers to general government and local self-government.</t>
    </r>
  </si>
  <si>
    <r>
      <t xml:space="preserve">   </t>
    </r>
    <r>
      <rPr>
        <vertAlign val="superscript"/>
        <sz val="9"/>
        <rFont val="Tahoma"/>
        <family val="2"/>
      </rPr>
      <t>5/</t>
    </r>
    <r>
      <rPr>
        <sz val="9"/>
        <rFont val="Tahoma"/>
        <family val="2"/>
        <charset val="204"/>
      </rPr>
      <t xml:space="preserve"> Other domestic sectors refer to nonprofit institutions serving households. Prior to the implementation of a new chart of accounts in 2009, public sector was included in other domestic sectors.</t>
    </r>
  </si>
  <si>
    <r>
      <t xml:space="preserve">   </t>
    </r>
    <r>
      <rPr>
        <vertAlign val="superscript"/>
        <sz val="9"/>
        <rFont val="Tahoma"/>
        <family val="2"/>
      </rPr>
      <t>6/</t>
    </r>
    <r>
      <rPr>
        <sz val="9"/>
        <rFont val="Tahoma"/>
        <family val="2"/>
        <charset val="204"/>
      </rPr>
      <t xml:space="preserve"> Sum of the large exposures (10% and above 10% from own funds) by individial bank for all banks in the banking system divided with the banking system's own funds.</t>
    </r>
  </si>
  <si>
    <r>
      <t xml:space="preserve">   </t>
    </r>
    <r>
      <rPr>
        <vertAlign val="superscript"/>
        <sz val="9"/>
        <rFont val="Tahoma"/>
        <family val="2"/>
      </rPr>
      <t>7/</t>
    </r>
    <r>
      <rPr>
        <sz val="9"/>
        <rFont val="Tahoma"/>
        <family val="2"/>
        <charset val="204"/>
      </rPr>
      <t xml:space="preserve"> Number of large exposures within the bank with the highest number of large exposures at the cut-off date.</t>
    </r>
  </si>
  <si>
    <r>
      <t xml:space="preserve">   </t>
    </r>
    <r>
      <rPr>
        <vertAlign val="superscript"/>
        <sz val="9"/>
        <rFont val="Tahoma"/>
        <family val="2"/>
      </rPr>
      <t>8/</t>
    </r>
    <r>
      <rPr>
        <sz val="9"/>
        <rFont val="Tahoma"/>
        <family val="2"/>
        <charset val="204"/>
      </rPr>
      <t xml:space="preserve"> Market share of the bank with the highest number of large exposures at cut-off date.</t>
    </r>
  </si>
  <si>
    <r>
      <t xml:space="preserve">   </t>
    </r>
    <r>
      <rPr>
        <vertAlign val="superscript"/>
        <sz val="9"/>
        <rFont val="Tahoma"/>
        <family val="2"/>
      </rPr>
      <t>9/</t>
    </r>
    <r>
      <rPr>
        <sz val="9"/>
        <rFont val="Tahoma"/>
        <family val="2"/>
        <charset val="204"/>
      </rPr>
      <t xml:space="preserve"> Market share of the bank with the highest relative share of large exposures in own funds at cut-off date.</t>
    </r>
  </si>
  <si>
    <r>
      <t xml:space="preserve">  </t>
    </r>
    <r>
      <rPr>
        <vertAlign val="superscript"/>
        <sz val="9"/>
        <rFont val="Tahoma"/>
        <family val="2"/>
      </rPr>
      <t>10/</t>
    </r>
    <r>
      <rPr>
        <sz val="9"/>
        <rFont val="Tahoma"/>
        <family val="2"/>
        <charset val="204"/>
      </rPr>
      <t xml:space="preserve"> Annualized and adjusted for unrecognized impairment. Since 31.03.2009 these items have been adjusted for unrecognized impairment.</t>
    </r>
  </si>
  <si>
    <r>
      <t xml:space="preserve">  </t>
    </r>
    <r>
      <rPr>
        <vertAlign val="superscript"/>
        <sz val="9"/>
        <rFont val="Tahoma"/>
        <family val="2"/>
        <charset val="204"/>
      </rPr>
      <t>11/</t>
    </r>
    <r>
      <rPr>
        <vertAlign val="superscript"/>
        <sz val="9"/>
        <rFont val="Tahoma"/>
        <family val="2"/>
      </rPr>
      <t xml:space="preserve"> </t>
    </r>
    <r>
      <rPr>
        <sz val="9"/>
        <rFont val="Tahoma"/>
        <family val="2"/>
        <charset val="204"/>
      </rPr>
      <t>Interest margin is interest income less interest expense. Gross income includes net interest income, fees and commissions income and other income excluding extraordinary income.</t>
    </r>
  </si>
  <si>
    <r>
      <t xml:space="preserve">  </t>
    </r>
    <r>
      <rPr>
        <vertAlign val="superscript"/>
        <sz val="9"/>
        <rFont val="Tahoma"/>
        <family val="2"/>
      </rPr>
      <t xml:space="preserve"> 12/</t>
    </r>
    <r>
      <rPr>
        <sz val="9"/>
        <rFont val="Tahoma"/>
        <family val="2"/>
        <charset val="204"/>
      </rPr>
      <t xml:space="preserve"> Noninterest expenses include fees and commissions expenses, operating expenses and other expenses excluding extraordinary expenses. </t>
    </r>
  </si>
  <si>
    <r>
      <t xml:space="preserve">  </t>
    </r>
    <r>
      <rPr>
        <vertAlign val="superscript"/>
        <sz val="9"/>
        <rFont val="Tahoma"/>
        <family val="2"/>
      </rPr>
      <t xml:space="preserve"> 13/</t>
    </r>
    <r>
      <rPr>
        <sz val="9"/>
        <rFont val="Tahoma"/>
        <family val="2"/>
        <charset val="204"/>
      </rPr>
      <t xml:space="preserve"> Liquid assets are defined as cash and balances with the NBRM, placements in short-term instruments issued by the state, NBRM bills, and correspondent accounts with foreign banks. According to the Methodology of the National bank these assets are treated as highly liquid assets. On the other hand, liquid assets are comprised of a wider range of items and they also include short-term deposits with foreign banks. According to both methodologies, assets in domestic banks are excluded from total assets.</t>
    </r>
  </si>
  <si>
    <r>
      <t xml:space="preserve">  </t>
    </r>
    <r>
      <rPr>
        <vertAlign val="superscript"/>
        <sz val="9"/>
        <rFont val="Tahoma"/>
        <family val="2"/>
      </rPr>
      <t>14/</t>
    </r>
    <r>
      <rPr>
        <sz val="9"/>
        <rFont val="Tahoma"/>
        <family val="2"/>
        <charset val="204"/>
      </rPr>
      <t xml:space="preserve"> Short-term liabilities are defined as deposits and other liabilities with a maturity of one year or less (without deposits and borrowings from domestic banks). </t>
    </r>
  </si>
  <si>
    <r>
      <t xml:space="preserve">  </t>
    </r>
    <r>
      <rPr>
        <vertAlign val="superscript"/>
        <sz val="9"/>
        <rFont val="Tahoma"/>
        <family val="2"/>
      </rPr>
      <t>14 a/</t>
    </r>
    <r>
      <rPr>
        <sz val="9"/>
        <rFont val="Tahoma"/>
        <family val="2"/>
        <charset val="204"/>
      </rPr>
      <t xml:space="preserve"> Short-term liabilities are defined as deposits and other liabilities with a maturity of one year or less. </t>
    </r>
  </si>
  <si>
    <r>
      <t xml:space="preserve">  </t>
    </r>
    <r>
      <rPr>
        <vertAlign val="superscript"/>
        <sz val="9"/>
        <rFont val="Tahoma"/>
        <family val="2"/>
      </rPr>
      <t>15/</t>
    </r>
    <r>
      <rPr>
        <sz val="9"/>
        <rFont val="Tahoma"/>
        <family val="2"/>
        <charset val="204"/>
      </rPr>
      <t xml:space="preserve"> Foreign currency denominated liabilities refer to liabilities with contractual maturity. Total liabilities refer to all liabilities excluding equity and reserves and current profit.</t>
    </r>
  </si>
  <si>
    <t xml:space="preserve">Note: Own funds refer to regulatory capital according to national regulations. </t>
  </si>
  <si>
    <t>BALANCE SHEET OF SAVING HOUSES - ASSETS</t>
  </si>
  <si>
    <t>ASSETS</t>
  </si>
  <si>
    <t>CASH AND BALANCES WITH NBRM</t>
  </si>
  <si>
    <t>Denar cash</t>
  </si>
  <si>
    <t>Foreign currency cash</t>
  </si>
  <si>
    <t>Reserve requirement and compulsory deposits</t>
  </si>
  <si>
    <t>FINANCIAL ASSETS HELD FOR TRADING</t>
  </si>
  <si>
    <t>FINANCIAL ASSETS DESIGNATED AT FAIR VALUE THROUGH PROFIT AND LOSS</t>
  </si>
  <si>
    <t>FINANCIAL ASSETS HELD-TO-MATURITY</t>
  </si>
  <si>
    <t>Money market instruments held-to -maturity issued by the state</t>
  </si>
  <si>
    <t>Other debt instruments held-to-maturity issued by the state</t>
  </si>
  <si>
    <t>PLACEMENTS TO THE CENTRAL BANK</t>
  </si>
  <si>
    <t xml:space="preserve">PLACEMENTS TO FINANCIAL INSTITUTIONS </t>
  </si>
  <si>
    <t>Accounts with domestic banks</t>
  </si>
  <si>
    <t>PLACEMENTS TO NONFINANCIAL ENTITIES</t>
  </si>
  <si>
    <t>Loans to non-financial corporations</t>
  </si>
  <si>
    <t>Accumulated amortization of loans to non-financial corporations</t>
  </si>
  <si>
    <t>Impairment of loans to non-financial corporations</t>
  </si>
  <si>
    <t>Impairment of loans to households</t>
  </si>
  <si>
    <t>Suspicious and contested receivables from non-financial institutions</t>
  </si>
  <si>
    <t>Impairment (provisions) of suspicious and contested receivables of non-financial corporations</t>
  </si>
  <si>
    <t>Group impairment of the value of the small loans portfolio</t>
  </si>
  <si>
    <t xml:space="preserve">Group impairment of individual significant exposures that are not impaired  on individual basis </t>
  </si>
  <si>
    <t>INTEREST RECEIVABLES</t>
  </si>
  <si>
    <t>Denar interest receivables from loans and placements</t>
  </si>
  <si>
    <r>
      <t>FX indexed interest receivables from loans and</t>
    </r>
    <r>
      <rPr>
        <sz val="10"/>
        <color indexed="10"/>
        <rFont val="Tahoma"/>
        <family val="2"/>
        <charset val="204"/>
      </rPr>
      <t xml:space="preserve"> </t>
    </r>
    <r>
      <rPr>
        <sz val="10"/>
        <rFont val="Tahoma"/>
        <family val="2"/>
        <charset val="204"/>
      </rPr>
      <t xml:space="preserve">placements </t>
    </r>
  </si>
  <si>
    <t>Interest receivables from other institutions</t>
  </si>
  <si>
    <t>Denar interest receivables from deposits</t>
  </si>
  <si>
    <t xml:space="preserve">FX indexed interest receivables from deposits </t>
  </si>
  <si>
    <t>Suspicious and contested receivables based on interest receivables</t>
  </si>
  <si>
    <t>Suspicious and contested claims from fees and commissions</t>
  </si>
  <si>
    <t xml:space="preserve">Deferred income, prepaid  expenses and  temporary accounts </t>
  </si>
  <si>
    <t>Other nontangible asset items</t>
  </si>
  <si>
    <t>Accumulated depreciation of nontangible assets</t>
  </si>
  <si>
    <t>FIXED ASSETS (REAL ESTATE AND EQUIPMENT)</t>
  </si>
  <si>
    <t>Equipment</t>
  </si>
  <si>
    <t>Other items of property, plant and equipment</t>
  </si>
  <si>
    <t>Property, plant and equipment under construction</t>
  </si>
  <si>
    <t>Accumulated depreciation of fixed assets</t>
  </si>
  <si>
    <t>Impairment to property, plant and equipment</t>
  </si>
  <si>
    <t>COMMISSION RELATIONS</t>
  </si>
  <si>
    <t>BALANCE SHEET OF SAVING HOUSES - LIABILITIES</t>
  </si>
  <si>
    <t>LIABILITIES</t>
  </si>
  <si>
    <t>INSTRUMENTS FOR TRADING AND FINANCIAL LIABILITIES AT FAIR VALUE THROUGH PROFIT AND LOSS DESIGNATED AS SUCH AT THE INITIAL RECOGNITION</t>
  </si>
  <si>
    <t>DERIVATIVES HELD FOR HEDGING</t>
  </si>
  <si>
    <t>SIGHT DEPOSITS OF NON-FINANCIAL CORPORATIONS</t>
  </si>
  <si>
    <t>Denar accounts and sight deposits of households</t>
  </si>
  <si>
    <t>Sight deposits of nonfinancial entities in denars with FX clause</t>
  </si>
  <si>
    <t>SHORT TERM DEPOSITS OF NONFINANCIAL CORPORATIONS</t>
  </si>
  <si>
    <t>Denar short-term deposits of households</t>
  </si>
  <si>
    <t>Short-term deposits of households with FX clause</t>
  </si>
  <si>
    <t>Restricted deposits of non-financial entities up to one year</t>
  </si>
  <si>
    <t>LONG-TERM DEPOSITS OF NON-FINANCIAL CORPORATIONS</t>
  </si>
  <si>
    <t>Denar long-term deposits of households</t>
  </si>
  <si>
    <t>Long-term deposits of households with FX clause</t>
  </si>
  <si>
    <t>DEBT SECURITIES IN ISSUE</t>
  </si>
  <si>
    <t>Borrowings from financial corporations</t>
  </si>
  <si>
    <t>SUBORDINATED DEBT AND CUMULATIVE PREFERRENC SHARES</t>
  </si>
  <si>
    <t>INTEREST LIABILITIES</t>
  </si>
  <si>
    <t>Interest payables from borrowings</t>
  </si>
  <si>
    <t>Interest payables from sight deposits and current accounts</t>
  </si>
  <si>
    <t>Interest payables from term deposits</t>
  </si>
  <si>
    <t>OTHER LIABILITIES</t>
  </si>
  <si>
    <t>Fee and commission liabilities</t>
  </si>
  <si>
    <t>Other liabilities</t>
  </si>
  <si>
    <t>SPECIAL RESERVE AND PROVISIONS</t>
  </si>
  <si>
    <t>Special reserve</t>
  </si>
  <si>
    <t>CAPITAL AND RESERVES</t>
  </si>
  <si>
    <t>Equity</t>
  </si>
  <si>
    <t>Retained earnings / Accumulated losses</t>
  </si>
  <si>
    <t>TOTAL LIABILITIES</t>
  </si>
  <si>
    <t>INCOME STATEMENT OF SAVING HOUSES</t>
  </si>
  <si>
    <t>Interest income from non-financial corporations</t>
  </si>
  <si>
    <t>Interest income from private non-financial corporations</t>
  </si>
  <si>
    <t>Interest income from sector  - state</t>
  </si>
  <si>
    <t>Interest income from the Central Government</t>
  </si>
  <si>
    <r>
      <t>Interest income from financial</t>
    </r>
    <r>
      <rPr>
        <sz val="10"/>
        <rFont val="Tahoma"/>
        <family val="2"/>
        <charset val="204"/>
      </rPr>
      <t xml:space="preserve"> institutions </t>
    </r>
  </si>
  <si>
    <t>Interest income from banks</t>
  </si>
  <si>
    <t>Interest income from households</t>
  </si>
  <si>
    <t>Interest income from self-employed individuals</t>
  </si>
  <si>
    <t>Interest income from natural persons</t>
  </si>
  <si>
    <t>Net impairment (impairment losses) of interest income</t>
  </si>
  <si>
    <t>Interest expenses of non-financial corporations</t>
  </si>
  <si>
    <t>Interest expenses from private non-financial corporations</t>
  </si>
  <si>
    <t>Interest expenses for financial corporations</t>
  </si>
  <si>
    <t>Interest expenses for banks</t>
  </si>
  <si>
    <t>Interest expenses for households</t>
  </si>
  <si>
    <t>Interest expenses for natural persons</t>
  </si>
  <si>
    <t>NET FEES AND COMMISSION INCOME</t>
  </si>
  <si>
    <t>Fees and commission income</t>
  </si>
  <si>
    <t>Fees and commission expenses</t>
  </si>
  <si>
    <t>NET TRADING INCOME</t>
  </si>
  <si>
    <t>NET INCOME FROM OTHER FINANCIAL INTRUMENTS DESIGNATED AT FAIR VALUE</t>
  </si>
  <si>
    <t>Capital gains realized from sales of assets</t>
  </si>
  <si>
    <t>Collected previously written-off loans and receivables</t>
  </si>
  <si>
    <t>IMPAIRMENT LOSSES  - IMAPIRMENT OF FINANCIAL ASSETS</t>
  </si>
  <si>
    <t>losses due to impairment of financial assets - an individual basis</t>
  </si>
  <si>
    <t>losses due to impairment of financial assets - a group basis</t>
  </si>
  <si>
    <t>Reversal of impairment losses of financial assets - an individual basis</t>
  </si>
  <si>
    <t>Reversal of impairment losses of financial assets - a group basis</t>
  </si>
  <si>
    <t>CURRENT PROFIT (LOSS) BEFORE TAXATION</t>
  </si>
  <si>
    <t>CURRENT PROFIT/LOSS AFTER TAXATION</t>
  </si>
  <si>
    <t>Annex 4</t>
  </si>
  <si>
    <t>Annex 5</t>
  </si>
  <si>
    <t>Annex 6</t>
  </si>
  <si>
    <t>Annex 7</t>
  </si>
  <si>
    <t>Annex 8</t>
  </si>
  <si>
    <t>Annex 9</t>
  </si>
  <si>
    <t>Annex 10</t>
  </si>
  <si>
    <t>Annex 11</t>
  </si>
  <si>
    <t>Annex 12</t>
  </si>
</sst>
</file>

<file path=xl/styles.xml><?xml version="1.0" encoding="utf-8"?>
<styleSheet xmlns="http://schemas.openxmlformats.org/spreadsheetml/2006/main">
  <numFmts count="18">
    <numFmt numFmtId="164" formatCode="0.0%"/>
    <numFmt numFmtId="165" formatCode="&quot;   &quot;@"/>
    <numFmt numFmtId="166" formatCode="&quot;      &quot;@"/>
    <numFmt numFmtId="167" formatCode="&quot;         &quot;@"/>
    <numFmt numFmtId="168" formatCode="&quot;            &quot;@"/>
    <numFmt numFmtId="169" formatCode="&quot;               &quot;@"/>
    <numFmt numFmtId="170" formatCode="_(* #,##0.00_);_(* \(#,##0.00\);_(* &quot;-&quot;??_);_(@_)"/>
    <numFmt numFmtId="171" formatCode="_ * #,##0.00_)\ _D_i_n_._ ;_ * \(#,##0.00\)\ _D_i_n_._ ;_ * &quot;-&quot;??_)\ _D_i_n_._ ;_ @_ "/>
    <numFmt numFmtId="172" formatCode="_(* #.##0.00_);_(* \(#.##0.00\);_(* &quot;-&quot;??_);_(@_)"/>
    <numFmt numFmtId="173" formatCode="_(&quot;$&quot;* #,##0.00_);_(&quot;$&quot;* \(#,##0.00\);_(&quot;$&quot;* &quot;-&quot;??_);_(@_)"/>
    <numFmt numFmtId="174" formatCode="_-[$€-2]* #,##0.00_-;\-[$€-2]* #,##0.00_-;_-[$€-2]* &quot;-&quot;??_-"/>
    <numFmt numFmtId="175" formatCode="General_)"/>
    <numFmt numFmtId="176" formatCode="#,##0.0"/>
    <numFmt numFmtId="177" formatCode="_(* #,##0_);_(* \(#,##0\);_(* &quot;-&quot;_);_(@_)"/>
    <numFmt numFmtId="178" formatCode="_(&quot;$&quot;* #,##0_);_(&quot;$&quot;* \(#,##0\);_(&quot;$&quot;* &quot;-&quot;_);_(@_)"/>
    <numFmt numFmtId="179" formatCode="[Black][&gt;0.05]#,##0.0;[Black][&lt;-0.05]\-#,##0.0;;"/>
    <numFmt numFmtId="180" formatCode="[Black][&gt;0.5]#,##0;[Black][&lt;-0.5]\-#,##0;;"/>
    <numFmt numFmtId="181" formatCode="0.0"/>
  </numFmts>
  <fonts count="103">
    <font>
      <sz val="11"/>
      <color theme="1"/>
      <name val="Calibri"/>
      <family val="2"/>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1"/>
      <color theme="1"/>
      <name val="Calibri"/>
      <family val="2"/>
      <scheme val="minor"/>
    </font>
    <font>
      <sz val="11"/>
      <color indexed="8"/>
      <name val="Tahoma"/>
      <family val="2"/>
      <charset val="204"/>
    </font>
    <font>
      <b/>
      <sz val="11"/>
      <color indexed="8"/>
      <name val="Tahoma"/>
      <family val="2"/>
    </font>
    <font>
      <sz val="10"/>
      <name val="Arial"/>
      <family val="2"/>
    </font>
    <font>
      <sz val="10"/>
      <name val="Tahoma"/>
      <family val="2"/>
      <charset val="204"/>
    </font>
    <font>
      <b/>
      <sz val="10"/>
      <color indexed="8"/>
      <name val="Tahoma"/>
      <family val="2"/>
      <charset val="204"/>
    </font>
    <font>
      <sz val="10"/>
      <color indexed="8"/>
      <name val="Tahoma"/>
      <family val="2"/>
      <charset val="204"/>
    </font>
    <font>
      <sz val="9"/>
      <name val="Times New Roman"/>
      <family val="1"/>
    </font>
    <font>
      <sz val="10"/>
      <color indexed="12"/>
      <name val="MS Sans Serif"/>
      <family val="2"/>
    </font>
    <font>
      <sz val="10"/>
      <color indexed="12"/>
      <name val="MS Sans Serif"/>
      <family val="2"/>
      <charset val="204"/>
    </font>
    <font>
      <sz val="11"/>
      <color indexed="8"/>
      <name val="Calibri"/>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51"/>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MS Sans Serif"/>
      <family val="2"/>
      <charset val="204"/>
    </font>
    <font>
      <sz val="10"/>
      <name val="Arial"/>
      <family val="2"/>
      <charset val="204"/>
    </font>
    <font>
      <sz val="11"/>
      <name val="MAC C Times"/>
      <family val="1"/>
    </font>
    <font>
      <sz val="10"/>
      <color indexed="8"/>
      <name val="Arial"/>
      <family val="2"/>
      <charset val="204"/>
    </font>
    <font>
      <sz val="10"/>
      <color indexed="8"/>
      <name val="Arial"/>
      <family val="2"/>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1"/>
      <name val="Calibri"/>
      <family val="2"/>
    </font>
    <font>
      <b/>
      <sz val="15"/>
      <color indexed="62"/>
      <name val="Calibri"/>
      <family val="2"/>
    </font>
    <font>
      <b/>
      <sz val="13"/>
      <color indexed="56"/>
      <name val="Calibri"/>
      <family val="2"/>
    </font>
    <font>
      <b/>
      <sz val="13"/>
      <color indexed="61"/>
      <name val="Calibri"/>
      <family val="2"/>
    </font>
    <font>
      <b/>
      <sz val="13"/>
      <color indexed="62"/>
      <name val="Calibri"/>
      <family val="2"/>
    </font>
    <font>
      <b/>
      <sz val="11"/>
      <color indexed="56"/>
      <name val="Calibri"/>
      <family val="2"/>
    </font>
    <font>
      <b/>
      <sz val="11"/>
      <color indexed="61"/>
      <name val="Calibri"/>
      <family val="2"/>
    </font>
    <font>
      <b/>
      <sz val="11"/>
      <color indexed="62"/>
      <name val="Calibri"/>
      <family val="2"/>
    </font>
    <font>
      <b/>
      <sz val="12"/>
      <color indexed="24"/>
      <name val="Arial"/>
      <family val="2"/>
    </font>
    <font>
      <sz val="11"/>
      <color indexed="62"/>
      <name val="Calibri"/>
      <family val="2"/>
    </font>
    <font>
      <sz val="11"/>
      <color indexed="61"/>
      <name val="Calibri"/>
      <family val="2"/>
    </font>
    <font>
      <sz val="11"/>
      <color indexed="52"/>
      <name val="Calibri"/>
      <family val="2"/>
    </font>
    <font>
      <sz val="11"/>
      <color indexed="51"/>
      <name val="Calibri"/>
      <family val="2"/>
    </font>
    <font>
      <sz val="10"/>
      <name val="Times New Roman"/>
      <family val="1"/>
    </font>
    <font>
      <sz val="11"/>
      <color indexed="60"/>
      <name val="Calibri"/>
      <family val="2"/>
    </font>
    <font>
      <sz val="11"/>
      <color indexed="59"/>
      <name val="Calibri"/>
      <family val="2"/>
    </font>
    <font>
      <sz val="11"/>
      <name val="Tms Rmn"/>
    </font>
    <font>
      <sz val="8"/>
      <name val="SvobodaFWF"/>
    </font>
    <font>
      <sz val="10"/>
      <color indexed="8"/>
      <name val="MS Sans Serif"/>
      <family val="2"/>
    </font>
    <font>
      <sz val="10"/>
      <name val="MAC C Times"/>
      <family val="1"/>
    </font>
    <font>
      <sz val="10"/>
      <name val="MS Sans Serif"/>
      <family val="2"/>
    </font>
    <font>
      <sz val="10"/>
      <name val="Helv"/>
    </font>
    <font>
      <b/>
      <sz val="11"/>
      <color indexed="63"/>
      <name val="Calibri"/>
      <family val="2"/>
    </font>
    <font>
      <sz val="11"/>
      <color theme="1"/>
      <name val="Tahoma"/>
      <family val="2"/>
    </font>
    <font>
      <sz val="11"/>
      <color indexed="8"/>
      <name val="Calibri"/>
      <family val="2"/>
      <charset val="204"/>
    </font>
    <font>
      <b/>
      <sz val="18"/>
      <color indexed="56"/>
      <name val="Cambria"/>
      <family val="2"/>
    </font>
    <font>
      <b/>
      <sz val="18"/>
      <color indexed="61"/>
      <name val="Cambria"/>
      <family val="2"/>
    </font>
    <font>
      <b/>
      <sz val="18"/>
      <color indexed="62"/>
      <name val="Cambria"/>
      <family val="2"/>
    </font>
    <font>
      <b/>
      <sz val="11"/>
      <color indexed="8"/>
      <name val="Calibri"/>
      <family val="2"/>
    </font>
    <font>
      <sz val="11"/>
      <color indexed="10"/>
      <name val="Calibri"/>
      <family val="2"/>
    </font>
    <font>
      <b/>
      <sz val="11"/>
      <color rgb="FFFF0000"/>
      <name val="Tahoma"/>
      <family val="2"/>
    </font>
    <font>
      <b/>
      <sz val="11"/>
      <color indexed="8"/>
      <name val="Tahoma"/>
      <family val="2"/>
      <charset val="204"/>
    </font>
    <font>
      <b/>
      <sz val="11"/>
      <color theme="1"/>
      <name val="Tahoma"/>
      <family val="2"/>
      <charset val="204"/>
    </font>
    <font>
      <b/>
      <sz val="10"/>
      <color theme="1"/>
      <name val="Tahoma"/>
      <family val="2"/>
      <charset val="204"/>
    </font>
    <font>
      <sz val="11"/>
      <color theme="1"/>
      <name val="Tahoma"/>
      <family val="2"/>
      <charset val="204"/>
    </font>
    <font>
      <b/>
      <sz val="10"/>
      <name val="Tahoma"/>
      <family val="2"/>
      <charset val="204"/>
    </font>
    <font>
      <sz val="10"/>
      <color theme="1"/>
      <name val="Tahoma"/>
      <family val="2"/>
      <charset val="204"/>
    </font>
    <font>
      <sz val="10"/>
      <name val="Tahoma"/>
      <family val="2"/>
    </font>
    <font>
      <b/>
      <sz val="10"/>
      <name val="Tahoma"/>
      <family val="2"/>
    </font>
    <font>
      <i/>
      <sz val="10"/>
      <name val="Tahoma"/>
      <family val="2"/>
    </font>
    <font>
      <sz val="11"/>
      <name val="Tahoma"/>
      <family val="2"/>
    </font>
    <font>
      <sz val="10"/>
      <color theme="1"/>
      <name val="Tahoma"/>
      <family val="2"/>
    </font>
    <font>
      <b/>
      <sz val="10"/>
      <color theme="1"/>
      <name val="Tahoma"/>
      <family val="2"/>
    </font>
    <font>
      <b/>
      <u/>
      <sz val="10"/>
      <name val="Tahoma"/>
      <family val="2"/>
      <charset val="204"/>
    </font>
    <font>
      <sz val="9"/>
      <name val="Arial"/>
      <family val="2"/>
    </font>
    <font>
      <sz val="9"/>
      <name val="Tahoma"/>
      <family val="2"/>
      <charset val="204"/>
    </font>
    <font>
      <b/>
      <sz val="9"/>
      <name val="Tahoma"/>
      <family val="2"/>
    </font>
    <font>
      <sz val="9"/>
      <name val="Tahoma"/>
      <family val="2"/>
    </font>
    <font>
      <vertAlign val="superscript"/>
      <sz val="9"/>
      <name val="Tahoma"/>
      <family val="2"/>
    </font>
    <font>
      <sz val="9"/>
      <color rgb="FFFF0000"/>
      <name val="Arial"/>
      <family val="2"/>
    </font>
    <font>
      <i/>
      <sz val="9"/>
      <name val="Tahoma"/>
      <family val="2"/>
    </font>
    <font>
      <i/>
      <sz val="9"/>
      <color rgb="FFFF0000"/>
      <name val="Arial"/>
      <family val="2"/>
    </font>
    <font>
      <vertAlign val="superscript"/>
      <sz val="9"/>
      <name val="Tahoma"/>
      <family val="2"/>
      <charset val="204"/>
    </font>
    <font>
      <vertAlign val="superscript"/>
      <sz val="9"/>
      <name val="Arial"/>
      <family val="2"/>
    </font>
    <font>
      <sz val="11"/>
      <name val="Calibri"/>
      <family val="2"/>
    </font>
    <font>
      <sz val="10"/>
      <color indexed="10"/>
      <name val="Tahoma"/>
      <family val="2"/>
      <charset val="204"/>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9"/>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0"/>
      </patternFill>
    </fill>
    <fill>
      <patternFill patternType="solid">
        <fgColor indexed="44"/>
      </patternFill>
    </fill>
    <fill>
      <patternFill patternType="solid">
        <fgColor indexed="22"/>
      </patternFill>
    </fill>
    <fill>
      <patternFill patternType="solid">
        <fgColor indexed="8"/>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8"/>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6"/>
      </patternFill>
    </fill>
    <fill>
      <patternFill patternType="solid">
        <fgColor indexed="53"/>
      </patternFill>
    </fill>
    <fill>
      <patternFill patternType="solid">
        <fgColor indexed="54"/>
      </patternFill>
    </fill>
    <fill>
      <patternFill patternType="solid">
        <fgColor indexed="55"/>
      </patternFill>
    </fill>
    <fill>
      <patternFill patternType="solid">
        <fgColor indexed="63"/>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theme="0" tint="-0.14999847407452621"/>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s>
  <borders count="10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8"/>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8"/>
      </bottom>
      <diagonal/>
    </border>
    <border>
      <left/>
      <right/>
      <top/>
      <bottom style="medium">
        <color indexed="49"/>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49"/>
      </top>
      <bottom style="double">
        <color indexed="49"/>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1508">
    <xf numFmtId="0" fontId="0" fillId="0" borderId="0"/>
    <xf numFmtId="0" fontId="17" fillId="0" borderId="0"/>
    <xf numFmtId="0" fontId="17" fillId="0" borderId="0"/>
    <xf numFmtId="165" fontId="21" fillId="0" borderId="0" applyFont="0" applyFill="0" applyBorder="0" applyAlignment="0" applyProtection="0"/>
    <xf numFmtId="38" fontId="22" fillId="0" borderId="0" applyFill="0" applyBorder="0" applyAlignment="0">
      <protection locked="0"/>
    </xf>
    <xf numFmtId="38" fontId="23" fillId="0" borderId="0" applyFill="0" applyBorder="0" applyAlignment="0">
      <protection locked="0"/>
    </xf>
    <xf numFmtId="166" fontId="21" fillId="0" borderId="0" applyFont="0" applyFill="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20"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20"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19"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19" borderId="0" applyNumberFormat="0" applyBorder="0" applyAlignment="0" applyProtection="0"/>
    <xf numFmtId="0" fontId="24" fillId="22" borderId="0" applyNumberFormat="0" applyBorder="0" applyAlignment="0" applyProtection="0"/>
    <xf numFmtId="0" fontId="25" fillId="19"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4" fillId="24" borderId="0" applyNumberFormat="0" applyBorder="0" applyAlignment="0" applyProtection="0"/>
    <xf numFmtId="0" fontId="25" fillId="24"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1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2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20"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7"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5"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5" fillId="19" borderId="0" applyNumberFormat="0" applyBorder="0" applyAlignment="0" applyProtection="0"/>
    <xf numFmtId="0" fontId="24" fillId="27" borderId="0" applyNumberFormat="0" applyBorder="0" applyAlignment="0" applyProtection="0"/>
    <xf numFmtId="0" fontId="25"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167" fontId="21" fillId="0" borderId="0" applyFont="0" applyFill="0" applyBorder="0" applyAlignment="0" applyProtection="0"/>
    <xf numFmtId="168" fontId="21" fillId="0" borderId="0" applyFont="0" applyFill="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30"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30"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3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32" borderId="0" applyNumberFormat="0" applyBorder="0" applyAlignment="0" applyProtection="0"/>
    <xf numFmtId="0" fontId="24" fillId="32" borderId="0" applyNumberFormat="0" applyBorder="0" applyAlignment="0" applyProtection="0"/>
    <xf numFmtId="0" fontId="25" fillId="3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3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30"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1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19" borderId="0" applyNumberFormat="0" applyBorder="0" applyAlignment="0" applyProtection="0"/>
    <xf numFmtId="0" fontId="24" fillId="27" borderId="0" applyNumberFormat="0" applyBorder="0" applyAlignment="0" applyProtection="0"/>
    <xf numFmtId="0" fontId="25" fillId="1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169" fontId="21" fillId="0" borderId="0" applyFont="0" applyFill="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3" fillId="7"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3" fillId="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3" fillId="1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29" borderId="0" applyNumberFormat="0" applyBorder="0" applyAlignment="0" applyProtection="0"/>
    <xf numFmtId="0" fontId="26" fillId="37"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7"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3" fillId="13"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3" fillId="1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22" borderId="0" applyNumberFormat="0" applyBorder="0" applyAlignment="0" applyProtection="0"/>
    <xf numFmtId="0" fontId="26" fillId="3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3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3" fillId="17"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5" borderId="0" applyNumberFormat="0" applyBorder="0" applyAlignment="0" applyProtection="0"/>
    <xf numFmtId="0" fontId="26" fillId="39"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9"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3" fillId="6"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8"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13" fillId="8"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13" fillId="1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42"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3" fillId="12"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3" fillId="1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38"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3" fillId="16"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7" fillId="3"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9" fillId="20"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0"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0" borderId="44" applyNumberFormat="0" applyAlignment="0" applyProtection="0"/>
    <xf numFmtId="0" fontId="29" fillId="20" borderId="44" applyNumberFormat="0" applyAlignment="0" applyProtection="0"/>
    <xf numFmtId="0" fontId="28" fillId="20"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5" borderId="46"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10" fillId="5" borderId="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1" fontId="31" fillId="46" borderId="47">
      <alignment horizontal="right" vertical="center"/>
    </xf>
    <xf numFmtId="0" fontId="32" fillId="46" borderId="47">
      <alignment horizontal="right" vertical="center"/>
    </xf>
    <xf numFmtId="0" fontId="17" fillId="46" borderId="48"/>
    <xf numFmtId="0" fontId="31" fillId="47" borderId="47">
      <alignment horizontal="center" vertical="center"/>
    </xf>
    <xf numFmtId="1" fontId="31" fillId="46" borderId="47">
      <alignment horizontal="right" vertical="center"/>
    </xf>
    <xf numFmtId="0" fontId="17" fillId="46" borderId="0"/>
    <xf numFmtId="0" fontId="33" fillId="46" borderId="47">
      <alignment horizontal="left" vertical="center"/>
    </xf>
    <xf numFmtId="0" fontId="33" fillId="46" borderId="47"/>
    <xf numFmtId="0" fontId="32" fillId="46" borderId="47">
      <alignment horizontal="right" vertical="center"/>
    </xf>
    <xf numFmtId="0" fontId="34" fillId="48" borderId="47">
      <alignment horizontal="left" vertical="center"/>
    </xf>
    <xf numFmtId="0" fontId="34" fillId="48" borderId="47">
      <alignment horizontal="left" vertical="center"/>
    </xf>
    <xf numFmtId="0" fontId="35" fillId="46" borderId="47">
      <alignment horizontal="left" vertical="center"/>
    </xf>
    <xf numFmtId="0" fontId="36" fillId="46" borderId="48"/>
    <xf numFmtId="0" fontId="31" fillId="49" borderId="47">
      <alignment horizontal="left" vertical="center"/>
    </xf>
    <xf numFmtId="170" fontId="2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37"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38" fillId="0" borderId="0" applyFont="0" applyFill="0" applyBorder="0" applyAlignment="0" applyProtection="0"/>
    <xf numFmtId="170" fontId="39"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1" fontId="17" fillId="0" borderId="0" applyFont="0" applyFill="0" applyBorder="0" applyAlignment="0" applyProtection="0"/>
    <xf numFmtId="170" fontId="40" fillId="0" borderId="0" applyFont="0" applyFill="0" applyBorder="0" applyAlignment="0" applyProtection="0">
      <alignment vertical="top"/>
    </xf>
    <xf numFmtId="172" fontId="24"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17" fillId="0" borderId="0" applyFont="0" applyFill="0" applyBorder="0" applyAlignment="0" applyProtection="0"/>
    <xf numFmtId="170" fontId="24"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24" fillId="0" borderId="0" applyFont="0" applyFill="0" applyBorder="0" applyAlignment="0" applyProtection="0"/>
    <xf numFmtId="170" fontId="41" fillId="0" borderId="0" applyFont="0" applyFill="0" applyBorder="0" applyAlignment="0" applyProtection="0">
      <alignment vertical="top"/>
    </xf>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38" fillId="0" borderId="0" applyFont="0" applyFill="0" applyBorder="0" applyAlignment="0" applyProtection="0"/>
    <xf numFmtId="170" fontId="24" fillId="0" borderId="0" applyFont="0" applyFill="0" applyBorder="0" applyAlignment="0" applyProtection="0"/>
    <xf numFmtId="170" fontId="38" fillId="0" borderId="0" applyFont="0" applyFill="0" applyBorder="0" applyAlignment="0" applyProtection="0"/>
    <xf numFmtId="170" fontId="14" fillId="0" borderId="0" applyFont="0" applyFill="0" applyBorder="0" applyAlignment="0" applyProtection="0"/>
    <xf numFmtId="173" fontId="17" fillId="0" borderId="0" applyFont="0" applyFill="0" applyBorder="0" applyAlignment="0" applyProtection="0"/>
    <xf numFmtId="173" fontId="24" fillId="0" borderId="0" applyFont="0" applyFill="0" applyBorder="0" applyAlignment="0" applyProtection="0"/>
    <xf numFmtId="173" fontId="38" fillId="0" borderId="0" applyFont="0" applyFill="0" applyBorder="0" applyAlignment="0" applyProtection="0"/>
    <xf numFmtId="0" fontId="42" fillId="0" borderId="0" applyProtection="0"/>
    <xf numFmtId="174" fontId="17" fillId="0" borderId="0" applyFont="0" applyFill="0" applyBorder="0" applyAlignment="0" applyProtection="0"/>
    <xf numFmtId="175" fontId="4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2" fontId="42" fillId="0" borderId="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6" fillId="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7" fillId="0" borderId="50" applyNumberFormat="0" applyFill="0" applyAlignment="0" applyProtection="0"/>
    <xf numFmtId="0" fontId="46" fillId="0" borderId="49" applyNumberFormat="0" applyFill="0" applyAlignment="0" applyProtection="0"/>
    <xf numFmtId="0" fontId="48" fillId="0" borderId="51" applyNumberFormat="0" applyFill="0" applyAlignment="0" applyProtection="0"/>
    <xf numFmtId="0" fontId="48" fillId="0" borderId="51" applyNumberFormat="0" applyFill="0" applyAlignment="0" applyProtection="0"/>
    <xf numFmtId="0" fontId="46" fillId="0" borderId="49" applyNumberFormat="0" applyFill="0" applyAlignment="0" applyProtection="0"/>
    <xf numFmtId="0" fontId="48" fillId="0" borderId="51" applyNumberFormat="0" applyFill="0" applyAlignment="0" applyProtection="0"/>
    <xf numFmtId="0" fontId="48" fillId="0" borderId="51"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3" fillId="0" borderId="1"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50" fillId="0" borderId="52" applyNumberFormat="0" applyFill="0" applyAlignment="0" applyProtection="0"/>
    <xf numFmtId="0" fontId="49" fillId="0" borderId="52" applyNumberFormat="0" applyFill="0" applyAlignment="0" applyProtection="0"/>
    <xf numFmtId="0" fontId="51" fillId="0" borderId="53" applyNumberFormat="0" applyFill="0" applyAlignment="0" applyProtection="0"/>
    <xf numFmtId="0" fontId="51" fillId="0" borderId="53" applyNumberFormat="0" applyFill="0" applyAlignment="0" applyProtection="0"/>
    <xf numFmtId="0" fontId="49" fillId="0" borderId="52" applyNumberFormat="0" applyFill="0" applyAlignment="0" applyProtection="0"/>
    <xf numFmtId="0" fontId="51" fillId="0" borderId="53" applyNumberFormat="0" applyFill="0" applyAlignment="0" applyProtection="0"/>
    <xf numFmtId="0" fontId="51" fillId="0" borderId="53"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 fillId="0" borderId="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3" fillId="0" borderId="55" applyNumberFormat="0" applyFill="0" applyAlignment="0" applyProtection="0"/>
    <xf numFmtId="0" fontId="52" fillId="0" borderId="54"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52" fillId="0" borderId="54"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 fillId="0" borderId="3"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2" fillId="0" borderId="0" applyNumberFormat="0" applyFont="0" applyFill="0" applyBorder="0" applyAlignment="0" applyProtection="0"/>
    <xf numFmtId="0" fontId="55" fillId="0" borderId="0" applyProtection="0"/>
    <xf numFmtId="176" fontId="21" fillId="0" borderId="0" applyFont="0" applyFill="0" applyBorder="0" applyAlignment="0" applyProtection="0"/>
    <xf numFmtId="3" fontId="21" fillId="0" borderId="0" applyFont="0" applyFill="0" applyBorder="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7" fillId="32"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7" fillId="32"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9" fillId="0" borderId="58"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9" fillId="0" borderId="4"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177" fontId="60" fillId="0" borderId="0" applyFont="0" applyFill="0" applyBorder="0" applyAlignment="0" applyProtection="0"/>
    <xf numFmtId="170" fontId="60" fillId="0" borderId="0" applyFont="0" applyFill="0" applyBorder="0" applyAlignment="0" applyProtection="0"/>
    <xf numFmtId="178" fontId="60" fillId="0" borderId="0" applyFont="0" applyFill="0" applyBorder="0" applyAlignment="0" applyProtection="0"/>
    <xf numFmtId="173" fontId="60" fillId="0" borderId="0" applyFont="0" applyFill="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2"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8" fillId="4"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17" fillId="0" borderId="0"/>
    <xf numFmtId="0" fontId="63" fillId="0" borderId="0"/>
    <xf numFmtId="0" fontId="63" fillId="0" borderId="0"/>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38" fillId="0" borderId="0"/>
    <xf numFmtId="0" fontId="1" fillId="0" borderId="0"/>
    <xf numFmtId="0" fontId="17" fillId="0" borderId="0"/>
    <xf numFmtId="0" fontId="41" fillId="0" borderId="0">
      <alignment vertical="top"/>
    </xf>
    <xf numFmtId="0" fontId="14" fillId="0" borderId="0"/>
    <xf numFmtId="0" fontId="14" fillId="0" borderId="0"/>
    <xf numFmtId="0" fontId="14" fillId="0" borderId="0"/>
    <xf numFmtId="0" fontId="14" fillId="0" borderId="0"/>
    <xf numFmtId="0" fontId="17" fillId="0" borderId="0"/>
    <xf numFmtId="0" fontId="17" fillId="0" borderId="0"/>
    <xf numFmtId="0" fontId="14" fillId="0" borderId="0"/>
    <xf numFmtId="0" fontId="1" fillId="0" borderId="0"/>
    <xf numFmtId="0" fontId="40" fillId="0" borderId="0">
      <alignment vertical="top"/>
    </xf>
    <xf numFmtId="0" fontId="41" fillId="0" borderId="0">
      <alignment vertical="top"/>
    </xf>
    <xf numFmtId="0" fontId="38" fillId="0" borderId="0"/>
    <xf numFmtId="0" fontId="38" fillId="0" borderId="0"/>
    <xf numFmtId="0" fontId="14" fillId="0" borderId="0"/>
    <xf numFmtId="0" fontId="38" fillId="0" borderId="0"/>
    <xf numFmtId="0" fontId="1" fillId="0" borderId="0"/>
    <xf numFmtId="0" fontId="1" fillId="0" borderId="0"/>
    <xf numFmtId="0" fontId="38" fillId="0" borderId="0"/>
    <xf numFmtId="0" fontId="38" fillId="0" borderId="0"/>
    <xf numFmtId="0" fontId="1" fillId="0" borderId="0"/>
    <xf numFmtId="0" fontId="17" fillId="0" borderId="0"/>
    <xf numFmtId="0" fontId="17" fillId="0" borderId="0"/>
    <xf numFmtId="0" fontId="14" fillId="0" borderId="0"/>
    <xf numFmtId="0" fontId="17" fillId="0" borderId="0"/>
    <xf numFmtId="0" fontId="14" fillId="0" borderId="0"/>
    <xf numFmtId="0" fontId="14" fillId="0" borderId="0"/>
    <xf numFmtId="0" fontId="17" fillId="0" borderId="0"/>
    <xf numFmtId="0" fontId="17" fillId="0" borderId="0"/>
    <xf numFmtId="0" fontId="37" fillId="0" borderId="0"/>
    <xf numFmtId="0" fontId="38" fillId="0" borderId="0"/>
    <xf numFmtId="0" fontId="38"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38" fillId="0" borderId="0"/>
    <xf numFmtId="0" fontId="1" fillId="0" borderId="0"/>
    <xf numFmtId="0" fontId="17" fillId="0" borderId="0"/>
    <xf numFmtId="0" fontId="17" fillId="0" borderId="0"/>
    <xf numFmtId="0" fontId="17" fillId="0" borderId="0"/>
    <xf numFmtId="0" fontId="17" fillId="0" borderId="0"/>
    <xf numFmtId="0" fontId="40"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41" fillId="0" borderId="0">
      <alignment vertical="top"/>
    </xf>
    <xf numFmtId="0" fontId="38" fillId="0" borderId="0"/>
    <xf numFmtId="0" fontId="24" fillId="0" borderId="0"/>
    <xf numFmtId="0" fontId="14" fillId="0" borderId="0"/>
    <xf numFmtId="0" fontId="17" fillId="0" borderId="0"/>
    <xf numFmtId="0" fontId="14" fillId="0" borderId="0"/>
    <xf numFmtId="0" fontId="1" fillId="0" borderId="0"/>
    <xf numFmtId="0" fontId="41" fillId="0" borderId="0">
      <alignment vertical="top"/>
    </xf>
    <xf numFmtId="0" fontId="14" fillId="0" borderId="0"/>
    <xf numFmtId="176" fontId="64" fillId="0" borderId="0"/>
    <xf numFmtId="0" fontId="24" fillId="0" borderId="0"/>
    <xf numFmtId="0" fontId="38" fillId="0" borderId="0"/>
    <xf numFmtId="0" fontId="37" fillId="0" borderId="0"/>
    <xf numFmtId="0" fontId="14" fillId="0" borderId="0"/>
    <xf numFmtId="0" fontId="14" fillId="0" borderId="0"/>
    <xf numFmtId="0" fontId="14" fillId="0" borderId="0"/>
    <xf numFmtId="0" fontId="14" fillId="0" borderId="0"/>
    <xf numFmtId="0" fontId="38" fillId="0" borderId="0"/>
    <xf numFmtId="0" fontId="65" fillId="0" borderId="0" applyNumberFormat="0" applyFont="0" applyFill="0" applyBorder="0" applyAlignment="0" applyProtection="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14" fillId="0" borderId="0"/>
    <xf numFmtId="0" fontId="38" fillId="0" borderId="0"/>
    <xf numFmtId="0" fontId="14" fillId="0" borderId="0"/>
    <xf numFmtId="0" fontId="38" fillId="0" borderId="0"/>
    <xf numFmtId="0" fontId="14" fillId="0" borderId="0"/>
    <xf numFmtId="0" fontId="17" fillId="0" borderId="0"/>
    <xf numFmtId="0" fontId="66" fillId="0" borderId="0"/>
    <xf numFmtId="0" fontId="38" fillId="0" borderId="0"/>
    <xf numFmtId="0" fontId="66" fillId="0" borderId="0"/>
    <xf numFmtId="0" fontId="66" fillId="0" borderId="0"/>
    <xf numFmtId="0" fontId="40" fillId="0" borderId="0"/>
    <xf numFmtId="0" fontId="40" fillId="0" borderId="0"/>
    <xf numFmtId="0" fontId="40" fillId="0" borderId="0"/>
    <xf numFmtId="0" fontId="40" fillId="0" borderId="0"/>
    <xf numFmtId="0" fontId="40" fillId="0" borderId="0">
      <alignment vertical="top"/>
    </xf>
    <xf numFmtId="0" fontId="37" fillId="0" borderId="0"/>
    <xf numFmtId="0" fontId="14" fillId="0" borderId="0"/>
    <xf numFmtId="0" fontId="14" fillId="0" borderId="0"/>
    <xf numFmtId="0" fontId="41" fillId="0" borderId="0">
      <alignment vertical="top"/>
    </xf>
    <xf numFmtId="0" fontId="41" fillId="0" borderId="0">
      <alignment vertical="top"/>
    </xf>
    <xf numFmtId="0" fontId="24" fillId="0" borderId="0"/>
    <xf numFmtId="0" fontId="38" fillId="0" borderId="0"/>
    <xf numFmtId="0" fontId="17" fillId="0" borderId="0"/>
    <xf numFmtId="0" fontId="38" fillId="0" borderId="0"/>
    <xf numFmtId="0" fontId="1" fillId="0" borderId="0"/>
    <xf numFmtId="0" fontId="38" fillId="0" borderId="0"/>
    <xf numFmtId="0" fontId="1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66" fillId="0" borderId="0"/>
    <xf numFmtId="0" fontId="17" fillId="0" borderId="0"/>
    <xf numFmtId="0" fontId="67" fillId="0" borderId="0"/>
    <xf numFmtId="0" fontId="67" fillId="0" borderId="0"/>
    <xf numFmtId="0" fontId="67" fillId="0" borderId="0"/>
    <xf numFmtId="0" fontId="67" fillId="0" borderId="0"/>
    <xf numFmtId="0" fontId="37" fillId="0" borderId="0"/>
    <xf numFmtId="0" fontId="14" fillId="0" borderId="0"/>
    <xf numFmtId="0" fontId="41" fillId="0" borderId="0">
      <alignment vertical="top"/>
    </xf>
    <xf numFmtId="0" fontId="41" fillId="0" borderId="0">
      <alignment vertical="top"/>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68" fillId="0" borderId="0"/>
    <xf numFmtId="0" fontId="17" fillId="0" borderId="0"/>
    <xf numFmtId="0" fontId="17" fillId="0" borderId="0"/>
    <xf numFmtId="0" fontId="68" fillId="0" borderId="0"/>
    <xf numFmtId="0" fontId="68" fillId="0" borderId="0"/>
    <xf numFmtId="0" fontId="68" fillId="0" borderId="0"/>
    <xf numFmtId="0" fontId="37" fillId="0" borderId="0"/>
    <xf numFmtId="0" fontId="41" fillId="0" borderId="0">
      <alignment vertical="top"/>
    </xf>
    <xf numFmtId="0" fontId="41" fillId="0" borderId="0">
      <alignment vertical="top"/>
    </xf>
    <xf numFmtId="0" fontId="41" fillId="0" borderId="0">
      <alignment vertical="top"/>
    </xf>
    <xf numFmtId="0" fontId="1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7" fillId="0" borderId="0"/>
    <xf numFmtId="0" fontId="1"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4" fillId="0" borderId="0"/>
    <xf numFmtId="0" fontId="14" fillId="0" borderId="0"/>
    <xf numFmtId="0" fontId="14" fillId="0" borderId="0"/>
    <xf numFmtId="0" fontId="14" fillId="0" borderId="0"/>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1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38" fillId="0" borderId="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40"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17" fillId="24" borderId="60"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17" fillId="24" borderId="60" applyNumberFormat="0" applyFont="0" applyAlignment="0" applyProtection="0"/>
    <xf numFmtId="0" fontId="40" fillId="24" borderId="59" applyNumberFormat="0" applyFont="0" applyAlignment="0" applyProtection="0"/>
    <xf numFmtId="0" fontId="17" fillId="24" borderId="60"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54" fillId="20" borderId="62" applyNumberFormat="0" applyAlignment="0" applyProtection="0"/>
    <xf numFmtId="0" fontId="69" fillId="29" borderId="61" applyNumberFormat="0" applyAlignment="0" applyProtection="0"/>
    <xf numFmtId="0" fontId="69" fillId="29" borderId="61" applyNumberFormat="0" applyAlignment="0" applyProtection="0"/>
    <xf numFmtId="0" fontId="69" fillId="20"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0" borderId="61" applyNumberFormat="0" applyAlignment="0" applyProtection="0"/>
    <xf numFmtId="0" fontId="54" fillId="20" borderId="62" applyNumberFormat="0" applyAlignment="0" applyProtection="0"/>
    <xf numFmtId="0" fontId="69" fillId="20"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9" fontId="24"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40" fillId="0" borderId="0" applyFont="0" applyFill="0" applyBorder="0" applyAlignment="0" applyProtection="0">
      <alignment vertical="top"/>
    </xf>
    <xf numFmtId="9" fontId="70" fillId="0" borderId="0" applyFont="0" applyFill="0" applyBorder="0" applyAlignment="0" applyProtection="0"/>
    <xf numFmtId="9" fontId="14" fillId="0" borderId="0" applyFont="0" applyFill="0" applyBorder="0" applyAlignment="0" applyProtection="0"/>
    <xf numFmtId="9" fontId="6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7" fillId="0" borderId="0" applyFont="0" applyFill="0" applyBorder="0" applyAlignment="0" applyProtection="0"/>
    <xf numFmtId="9" fontId="38" fillId="0" borderId="0" applyFont="0" applyFill="0" applyBorder="0" applyAlignment="0" applyProtection="0"/>
    <xf numFmtId="9" fontId="40" fillId="0" borderId="0" applyFont="0" applyFill="0" applyBorder="0" applyAlignment="0" applyProtection="0">
      <alignment vertical="top"/>
    </xf>
    <xf numFmtId="9" fontId="1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8"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alignment vertical="top"/>
    </xf>
    <xf numFmtId="9" fontId="38" fillId="0" borderId="0" applyFont="0" applyFill="0" applyBorder="0" applyAlignment="0" applyProtection="0"/>
    <xf numFmtId="9" fontId="3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7"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7" fillId="0" borderId="0" applyFont="0" applyFill="0" applyBorder="0" applyAlignment="0" applyProtection="0"/>
    <xf numFmtId="9" fontId="24" fillId="0" borderId="0" applyFont="0" applyFill="0" applyBorder="0" applyAlignment="0" applyProtection="0"/>
    <xf numFmtId="9" fontId="7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38" fillId="0" borderId="0" applyFont="0" applyFill="0" applyBorder="0" applyAlignment="0" applyProtection="0"/>
    <xf numFmtId="9" fontId="41" fillId="0" borderId="0" applyFont="0" applyFill="0" applyBorder="0" applyAlignment="0" applyProtection="0">
      <alignment vertical="top"/>
    </xf>
    <xf numFmtId="9" fontId="3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1" fillId="0" borderId="0" applyFont="0" applyFill="0" applyBorder="0" applyAlignment="0" applyProtection="0"/>
    <xf numFmtId="179" fontId="21" fillId="0" borderId="0" applyFont="0" applyFill="0" applyBorder="0" applyAlignment="0" applyProtection="0"/>
    <xf numFmtId="180" fontId="21" fillId="0" borderId="0" applyFont="0" applyFill="0" applyBorder="0" applyAlignment="0" applyProtection="0"/>
    <xf numFmtId="0" fontId="38" fillId="0" borderId="0"/>
    <xf numFmtId="0" fontId="38" fillId="0" borderId="0"/>
    <xf numFmtId="0" fontId="38"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4"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69" fillId="0" borderId="65"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69" fillId="0" borderId="65" applyNumberFormat="0" applyFill="0" applyAlignment="0" applyProtection="0"/>
    <xf numFmtId="0" fontId="75" fillId="0" borderId="64" applyNumberFormat="0" applyFill="0" applyAlignment="0" applyProtection="0"/>
    <xf numFmtId="0" fontId="69" fillId="0" borderId="65"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5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1"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81" fontId="17" fillId="0" borderId="0">
      <alignment horizontal="right"/>
    </xf>
    <xf numFmtId="173" fontId="24" fillId="0" borderId="0" applyFont="0" applyFill="0" applyBorder="0" applyAlignment="0" applyProtection="0"/>
    <xf numFmtId="170" fontId="24" fillId="0" borderId="0" applyFont="0" applyFill="0" applyBorder="0" applyAlignment="0" applyProtection="0"/>
    <xf numFmtId="9" fontId="24" fillId="0" borderId="0" applyFont="0" applyFill="0" applyBorder="0" applyAlignment="0" applyProtection="0"/>
    <xf numFmtId="0" fontId="17" fillId="0" borderId="0"/>
    <xf numFmtId="0" fontId="1" fillId="0" borderId="0"/>
    <xf numFmtId="0" fontId="60" fillId="0" borderId="0"/>
  </cellStyleXfs>
  <cellXfs count="904">
    <xf numFmtId="0" fontId="0" fillId="0" borderId="0" xfId="0"/>
    <xf numFmtId="0" fontId="15" fillId="0" borderId="0" xfId="0" applyFont="1"/>
    <xf numFmtId="0" fontId="17" fillId="0" borderId="0" xfId="1"/>
    <xf numFmtId="0" fontId="18" fillId="0" borderId="0" xfId="1" applyFont="1"/>
    <xf numFmtId="1" fontId="15" fillId="0" borderId="0" xfId="0" applyNumberFormat="1" applyFont="1"/>
    <xf numFmtId="0" fontId="20" fillId="0" borderId="0" xfId="0" applyFont="1" applyAlignment="1">
      <alignment horizontal="center" vertical="center" wrapText="1"/>
    </xf>
    <xf numFmtId="49" fontId="20" fillId="0" borderId="12"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7"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0" xfId="0" applyNumberFormat="1" applyFont="1" applyAlignment="1">
      <alignment horizontal="center" vertical="center"/>
    </xf>
    <xf numFmtId="0" fontId="19" fillId="0" borderId="15" xfId="0" applyFont="1" applyBorder="1" applyAlignment="1">
      <alignment horizontal="center" vertical="center" wrapText="1"/>
    </xf>
    <xf numFmtId="3" fontId="20" fillId="0" borderId="0" xfId="0" applyNumberFormat="1" applyFont="1" applyAlignment="1">
      <alignment horizontal="center" vertical="center"/>
    </xf>
    <xf numFmtId="3" fontId="20" fillId="0" borderId="0" xfId="0" quotePrefix="1" applyNumberFormat="1" applyFont="1" applyAlignment="1">
      <alignment horizontal="center" vertical="center"/>
    </xf>
    <xf numFmtId="164" fontId="20" fillId="0" borderId="19" xfId="0" applyNumberFormat="1" applyFont="1" applyBorder="1" applyAlignment="1">
      <alignment horizontal="center" vertical="center"/>
    </xf>
    <xf numFmtId="164" fontId="20" fillId="0" borderId="20" xfId="0" applyNumberFormat="1" applyFont="1" applyBorder="1" applyAlignment="1">
      <alignment horizontal="center" vertical="center"/>
    </xf>
    <xf numFmtId="164" fontId="20" fillId="0" borderId="21" xfId="0" applyNumberFormat="1" applyFont="1" applyBorder="1" applyAlignment="1">
      <alignment horizontal="center" vertical="center"/>
    </xf>
    <xf numFmtId="164" fontId="20" fillId="0" borderId="22" xfId="0" applyNumberFormat="1" applyFont="1" applyBorder="1" applyAlignment="1">
      <alignment horizontal="center" vertical="center"/>
    </xf>
    <xf numFmtId="164" fontId="20" fillId="0" borderId="23" xfId="0" applyNumberFormat="1" applyFont="1" applyBorder="1" applyAlignment="1">
      <alignment horizontal="center" vertical="center"/>
    </xf>
    <xf numFmtId="164" fontId="20" fillId="0" borderId="24" xfId="0" applyNumberFormat="1" applyFont="1" applyBorder="1" applyAlignment="1">
      <alignment horizontal="center" vertical="center"/>
    </xf>
    <xf numFmtId="164" fontId="20" fillId="0" borderId="25" xfId="0" applyNumberFormat="1" applyFont="1" applyBorder="1" applyAlignment="1">
      <alignment horizontal="center" vertical="center"/>
    </xf>
    <xf numFmtId="164" fontId="20" fillId="0" borderId="26" xfId="0" applyNumberFormat="1" applyFont="1" applyBorder="1" applyAlignment="1">
      <alignment horizontal="center" vertical="center"/>
    </xf>
    <xf numFmtId="0" fontId="20" fillId="0" borderId="0" xfId="0" applyFont="1"/>
    <xf numFmtId="0" fontId="20" fillId="0" borderId="27" xfId="0" applyFont="1" applyBorder="1" applyAlignment="1">
      <alignment horizontal="left" vertical="center" wrapText="1"/>
    </xf>
    <xf numFmtId="0" fontId="20" fillId="0" borderId="28" xfId="0" applyFont="1" applyBorder="1" applyAlignment="1">
      <alignment vertical="center" wrapText="1"/>
    </xf>
    <xf numFmtId="2" fontId="20" fillId="0" borderId="23" xfId="0" applyNumberFormat="1" applyFont="1" applyBorder="1" applyAlignment="1">
      <alignment horizontal="center" vertical="center" wrapText="1"/>
    </xf>
    <xf numFmtId="2" fontId="20" fillId="0" borderId="24" xfId="0" applyNumberFormat="1" applyFont="1" applyBorder="1" applyAlignment="1">
      <alignment horizontal="center" vertical="center" wrapText="1"/>
    </xf>
    <xf numFmtId="2" fontId="20" fillId="0" borderId="21" xfId="0" applyNumberFormat="1" applyFont="1" applyBorder="1" applyAlignment="1">
      <alignment horizontal="center" vertical="center" wrapText="1"/>
    </xf>
    <xf numFmtId="2" fontId="20" fillId="0" borderId="22" xfId="0" applyNumberFormat="1" applyFont="1" applyBorder="1" applyAlignment="1">
      <alignment horizontal="center"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3" fontId="20" fillId="0" borderId="30" xfId="0" applyNumberFormat="1" applyFont="1" applyBorder="1" applyAlignment="1">
      <alignment horizontal="center" vertical="center"/>
    </xf>
    <xf numFmtId="3" fontId="20" fillId="0" borderId="31" xfId="0" applyNumberFormat="1" applyFont="1" applyBorder="1" applyAlignment="1">
      <alignment horizontal="center" vertical="center"/>
    </xf>
    <xf numFmtId="3" fontId="20" fillId="0" borderId="25" xfId="0" applyNumberFormat="1" applyFont="1" applyBorder="1" applyAlignment="1">
      <alignment horizontal="center" vertical="center"/>
    </xf>
    <xf numFmtId="3" fontId="20" fillId="0" borderId="26" xfId="0" applyNumberFormat="1" applyFont="1" applyBorder="1" applyAlignment="1">
      <alignment horizontal="center" vertical="center"/>
    </xf>
    <xf numFmtId="3" fontId="20" fillId="0" borderId="32" xfId="0" applyNumberFormat="1" applyFont="1" applyBorder="1" applyAlignment="1">
      <alignment horizontal="center" vertical="center"/>
    </xf>
    <xf numFmtId="3" fontId="20" fillId="0" borderId="33" xfId="0" applyNumberFormat="1" applyFont="1" applyBorder="1" applyAlignment="1">
      <alignment horizontal="center" vertical="center"/>
    </xf>
    <xf numFmtId="3" fontId="20" fillId="0" borderId="34" xfId="0" applyNumberFormat="1" applyFont="1" applyBorder="1" applyAlignment="1">
      <alignment horizontal="center" vertical="center"/>
    </xf>
    <xf numFmtId="3" fontId="20" fillId="0" borderId="35" xfId="0" applyNumberFormat="1" applyFont="1" applyBorder="1" applyAlignment="1">
      <alignment horizontal="center" vertical="center"/>
    </xf>
    <xf numFmtId="3" fontId="20" fillId="0" borderId="0" xfId="0" applyNumberFormat="1" applyFont="1"/>
    <xf numFmtId="2" fontId="20" fillId="0" borderId="0" xfId="0" applyNumberFormat="1" applyFont="1"/>
    <xf numFmtId="3" fontId="20" fillId="0" borderId="21" xfId="0" applyNumberFormat="1" applyFont="1" applyBorder="1" applyAlignment="1">
      <alignment horizontal="center" vertical="center"/>
    </xf>
    <xf numFmtId="3" fontId="20" fillId="0" borderId="24" xfId="0" applyNumberFormat="1" applyFont="1" applyBorder="1" applyAlignment="1">
      <alignment horizontal="center" vertical="center"/>
    </xf>
    <xf numFmtId="3" fontId="20" fillId="0" borderId="22"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36" xfId="0" applyNumberFormat="1" applyFont="1" applyBorder="1" applyAlignment="1">
      <alignment horizontal="center" vertical="center"/>
    </xf>
    <xf numFmtId="3" fontId="20" fillId="0" borderId="37" xfId="0" applyNumberFormat="1" applyFont="1" applyBorder="1" applyAlignment="1">
      <alignment horizontal="center" vertical="center"/>
    </xf>
    <xf numFmtId="3" fontId="20" fillId="0" borderId="38" xfId="0" applyNumberFormat="1" applyFont="1" applyBorder="1" applyAlignment="1">
      <alignment horizontal="center" vertical="center"/>
    </xf>
    <xf numFmtId="3" fontId="20" fillId="0" borderId="39" xfId="0" applyNumberFormat="1" applyFont="1" applyBorder="1" applyAlignment="1">
      <alignment horizontal="center" vertical="center"/>
    </xf>
    <xf numFmtId="0" fontId="20" fillId="0" borderId="11" xfId="0" applyFont="1" applyBorder="1" applyAlignment="1">
      <alignment horizontal="left" vertical="center" wrapText="1"/>
    </xf>
    <xf numFmtId="164" fontId="20" fillId="0" borderId="40" xfId="0" applyNumberFormat="1" applyFont="1" applyBorder="1" applyAlignment="1">
      <alignment horizontal="center" vertical="center"/>
    </xf>
    <xf numFmtId="164" fontId="20" fillId="0" borderId="41" xfId="0" applyNumberFormat="1" applyFont="1" applyBorder="1" applyAlignment="1">
      <alignment horizontal="center" vertical="center"/>
    </xf>
    <xf numFmtId="164" fontId="20" fillId="0" borderId="42" xfId="0" applyNumberFormat="1" applyFont="1" applyBorder="1" applyAlignment="1">
      <alignment horizontal="center" vertical="center"/>
    </xf>
    <xf numFmtId="164" fontId="20" fillId="0" borderId="43" xfId="0" applyNumberFormat="1" applyFont="1" applyBorder="1" applyAlignment="1">
      <alignment horizontal="center" vertical="center"/>
    </xf>
    <xf numFmtId="164" fontId="20" fillId="0" borderId="23" xfId="0" applyNumberFormat="1" applyFont="1" applyBorder="1" applyAlignment="1">
      <alignment horizontal="center" vertical="center" wrapText="1"/>
    </xf>
    <xf numFmtId="164" fontId="20" fillId="0" borderId="24" xfId="0" applyNumberFormat="1" applyFont="1" applyBorder="1" applyAlignment="1">
      <alignment horizontal="center" vertical="center" wrapText="1"/>
    </xf>
    <xf numFmtId="164" fontId="20" fillId="0" borderId="21" xfId="0" applyNumberFormat="1" applyFont="1" applyBorder="1" applyAlignment="1">
      <alignment horizontal="center" vertical="center" wrapText="1"/>
    </xf>
    <xf numFmtId="164" fontId="20" fillId="0" borderId="22" xfId="0" applyNumberFormat="1" applyFont="1" applyBorder="1" applyAlignment="1">
      <alignment horizontal="center" vertical="center" wrapText="1"/>
    </xf>
    <xf numFmtId="164" fontId="20" fillId="0" borderId="0" xfId="0" applyNumberFormat="1" applyFont="1"/>
    <xf numFmtId="2" fontId="15" fillId="0" borderId="0" xfId="0" applyNumberFormat="1" applyFont="1"/>
    <xf numFmtId="164" fontId="15" fillId="0" borderId="0" xfId="0" applyNumberFormat="1" applyFont="1"/>
    <xf numFmtId="49" fontId="20" fillId="0" borderId="30" xfId="0" applyNumberFormat="1" applyFont="1" applyBorder="1" applyAlignment="1">
      <alignment horizontal="center" vertical="center"/>
    </xf>
    <xf numFmtId="49" fontId="20" fillId="0" borderId="31" xfId="0" applyNumberFormat="1" applyFont="1" applyBorder="1" applyAlignment="1">
      <alignment horizontal="center" vertical="center"/>
    </xf>
    <xf numFmtId="49" fontId="20" fillId="0" borderId="25" xfId="0" applyNumberFormat="1" applyFont="1" applyBorder="1" applyAlignment="1">
      <alignment horizontal="center" vertical="center"/>
    </xf>
    <xf numFmtId="49" fontId="20" fillId="0" borderId="26" xfId="0" applyNumberFormat="1" applyFont="1" applyBorder="1" applyAlignment="1">
      <alignment horizontal="center" vertical="center"/>
    </xf>
    <xf numFmtId="164" fontId="20" fillId="0" borderId="68" xfId="1370" applyNumberFormat="1" applyFont="1" applyBorder="1" applyAlignment="1">
      <alignment horizontal="center" vertical="center"/>
    </xf>
    <xf numFmtId="164" fontId="20" fillId="0" borderId="35" xfId="1370" applyNumberFormat="1" applyFont="1" applyBorder="1" applyAlignment="1">
      <alignment horizontal="center" vertical="center"/>
    </xf>
    <xf numFmtId="164" fontId="20" fillId="0" borderId="34" xfId="1370" applyNumberFormat="1" applyFont="1" applyBorder="1" applyAlignment="1">
      <alignment horizontal="center" vertical="center"/>
    </xf>
    <xf numFmtId="164" fontId="20" fillId="0" borderId="29" xfId="1370" applyNumberFormat="1" applyFont="1" applyBorder="1" applyAlignment="1">
      <alignment horizontal="center" vertical="center"/>
    </xf>
    <xf numFmtId="164" fontId="20" fillId="0" borderId="33" xfId="1370" applyNumberFormat="1" applyFont="1" applyBorder="1" applyAlignment="1">
      <alignment horizontal="center" vertical="center"/>
    </xf>
    <xf numFmtId="2" fontId="20" fillId="0" borderId="32" xfId="0" applyNumberFormat="1" applyFont="1" applyBorder="1" applyAlignment="1">
      <alignment horizontal="center" vertical="center"/>
    </xf>
    <xf numFmtId="2" fontId="20" fillId="0" borderId="33" xfId="0" applyNumberFormat="1" applyFont="1" applyBorder="1" applyAlignment="1">
      <alignment horizontal="center" vertical="center"/>
    </xf>
    <xf numFmtId="2" fontId="20" fillId="0" borderId="34" xfId="0" applyNumberFormat="1" applyFont="1" applyBorder="1" applyAlignment="1">
      <alignment horizontal="center" vertical="center"/>
    </xf>
    <xf numFmtId="2" fontId="20" fillId="0" borderId="35" xfId="0" applyNumberFormat="1" applyFont="1" applyBorder="1" applyAlignment="1">
      <alignment horizontal="center" vertical="center"/>
    </xf>
    <xf numFmtId="2" fontId="20" fillId="0" borderId="24" xfId="0" applyNumberFormat="1" applyFont="1" applyBorder="1" applyAlignment="1">
      <alignment horizontal="center" vertical="center"/>
    </xf>
    <xf numFmtId="2" fontId="20" fillId="0" borderId="25" xfId="0" applyNumberFormat="1" applyFont="1" applyBorder="1" applyAlignment="1">
      <alignment horizontal="center" vertical="center"/>
    </xf>
    <xf numFmtId="2" fontId="20" fillId="0" borderId="31" xfId="0" applyNumberFormat="1" applyFont="1" applyBorder="1" applyAlignment="1">
      <alignment horizontal="center" vertical="center"/>
    </xf>
    <xf numFmtId="2" fontId="20" fillId="0" borderId="26" xfId="0" applyNumberFormat="1" applyFont="1" applyBorder="1" applyAlignment="1">
      <alignment horizontal="center" vertical="center"/>
    </xf>
    <xf numFmtId="2" fontId="20" fillId="0" borderId="30" xfId="0" applyNumberFormat="1" applyFont="1" applyBorder="1" applyAlignment="1">
      <alignment horizontal="center" vertical="center"/>
    </xf>
    <xf numFmtId="164" fontId="20" fillId="0" borderId="0" xfId="1370" applyNumberFormat="1" applyFont="1"/>
    <xf numFmtId="2" fontId="20" fillId="0" borderId="21" xfId="0" applyNumberFormat="1" applyFont="1" applyBorder="1" applyAlignment="1">
      <alignment horizontal="center" vertical="center"/>
    </xf>
    <xf numFmtId="2" fontId="20" fillId="0" borderId="22" xfId="0" applyNumberFormat="1" applyFont="1" applyBorder="1" applyAlignment="1">
      <alignment horizontal="center" vertical="center"/>
    </xf>
    <xf numFmtId="2" fontId="20" fillId="0" borderId="23" xfId="0" applyNumberFormat="1" applyFont="1" applyBorder="1" applyAlignment="1">
      <alignment horizontal="center" vertical="center"/>
    </xf>
    <xf numFmtId="3" fontId="20" fillId="0" borderId="40" xfId="0" applyNumberFormat="1" applyFont="1" applyBorder="1" applyAlignment="1">
      <alignment horizontal="center" vertical="center"/>
    </xf>
    <xf numFmtId="3" fontId="20" fillId="0" borderId="41" xfId="0" applyNumberFormat="1" applyFont="1" applyBorder="1" applyAlignment="1">
      <alignment horizontal="center" vertical="center"/>
    </xf>
    <xf numFmtId="3" fontId="20" fillId="0" borderId="42" xfId="0" applyNumberFormat="1" applyFont="1" applyBorder="1" applyAlignment="1">
      <alignment horizontal="center" vertical="center"/>
    </xf>
    <xf numFmtId="3" fontId="20" fillId="0" borderId="43" xfId="0" applyNumberFormat="1" applyFont="1" applyBorder="1" applyAlignment="1">
      <alignment horizontal="center" vertical="center"/>
    </xf>
    <xf numFmtId="164" fontId="20" fillId="0" borderId="31" xfId="0" applyNumberFormat="1" applyFont="1" applyBorder="1" applyAlignment="1">
      <alignment horizontal="center" vertical="center"/>
    </xf>
    <xf numFmtId="164" fontId="20" fillId="0" borderId="30" xfId="0" applyNumberFormat="1" applyFont="1" applyBorder="1" applyAlignment="1">
      <alignment horizontal="center" vertical="center"/>
    </xf>
    <xf numFmtId="164" fontId="20" fillId="0" borderId="34" xfId="0" applyNumberFormat="1" applyFont="1" applyBorder="1" applyAlignment="1">
      <alignment horizontal="center" vertical="center"/>
    </xf>
    <xf numFmtId="164" fontId="20" fillId="0" borderId="33" xfId="0" applyNumberFormat="1" applyFont="1" applyBorder="1" applyAlignment="1">
      <alignment horizontal="center" vertical="center"/>
    </xf>
    <xf numFmtId="164" fontId="20" fillId="0" borderId="35" xfId="0" applyNumberFormat="1" applyFont="1" applyBorder="1" applyAlignment="1">
      <alignment horizontal="center" vertical="center"/>
    </xf>
    <xf numFmtId="164" fontId="20" fillId="0" borderId="32" xfId="0" applyNumberFormat="1" applyFont="1" applyBorder="1" applyAlignment="1">
      <alignment horizontal="center" vertical="center"/>
    </xf>
    <xf numFmtId="164" fontId="20" fillId="0" borderId="14" xfId="0" applyNumberFormat="1" applyFont="1" applyBorder="1" applyAlignment="1">
      <alignment horizontal="center" vertical="center"/>
    </xf>
    <xf numFmtId="164" fontId="20" fillId="0" borderId="13" xfId="0" applyNumberFormat="1" applyFont="1" applyBorder="1" applyAlignment="1">
      <alignment horizontal="center" vertical="center"/>
    </xf>
    <xf numFmtId="164" fontId="20" fillId="0" borderId="69" xfId="0" applyNumberFormat="1" applyFont="1" applyBorder="1" applyAlignment="1">
      <alignment horizontal="center" vertical="center"/>
    </xf>
    <xf numFmtId="164" fontId="20" fillId="0" borderId="12" xfId="0" applyNumberFormat="1" applyFont="1" applyBorder="1" applyAlignment="1">
      <alignment horizontal="center" vertical="center"/>
    </xf>
    <xf numFmtId="0" fontId="77" fillId="0" borderId="0" xfId="0" applyFont="1" applyFill="1" applyAlignment="1"/>
    <xf numFmtId="3" fontId="15" fillId="0" borderId="0" xfId="0" applyNumberFormat="1" applyFont="1"/>
    <xf numFmtId="3" fontId="20" fillId="0" borderId="0" xfId="0" applyNumberFormat="1" applyFont="1" applyAlignment="1">
      <alignment horizontal="center" vertical="center" wrapText="1"/>
    </xf>
    <xf numFmtId="164" fontId="20" fillId="0" borderId="67" xfId="0" applyNumberFormat="1" applyFont="1" applyBorder="1" applyAlignment="1">
      <alignment horizontal="center" vertical="center"/>
    </xf>
    <xf numFmtId="164" fontId="20" fillId="0" borderId="70" xfId="1370" applyNumberFormat="1" applyFont="1" applyBorder="1" applyAlignment="1">
      <alignment horizontal="center" vertical="center"/>
    </xf>
    <xf numFmtId="0" fontId="20" fillId="0" borderId="0" xfId="0" applyFont="1" applyBorder="1"/>
    <xf numFmtId="0" fontId="19" fillId="0" borderId="0" xfId="0" applyFont="1" applyBorder="1" applyAlignment="1">
      <alignment horizontal="center"/>
    </xf>
    <xf numFmtId="0" fontId="20" fillId="0" borderId="0"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77" xfId="0" applyFont="1" applyBorder="1" applyAlignment="1">
      <alignment horizontal="left" vertical="center" wrapText="1"/>
    </xf>
    <xf numFmtId="181" fontId="20" fillId="0" borderId="74" xfId="1370" applyNumberFormat="1" applyFont="1" applyBorder="1" applyAlignment="1">
      <alignment horizontal="center" vertical="center" wrapText="1"/>
    </xf>
    <xf numFmtId="164" fontId="20" fillId="0" borderId="74" xfId="0" applyNumberFormat="1" applyFont="1" applyBorder="1" applyAlignment="1">
      <alignment horizontal="center" vertical="center"/>
    </xf>
    <xf numFmtId="181" fontId="20" fillId="0" borderId="41" xfId="1370" applyNumberFormat="1" applyFont="1" applyBorder="1" applyAlignment="1">
      <alignment horizontal="center" vertical="center" wrapText="1"/>
    </xf>
    <xf numFmtId="164" fontId="20" fillId="0" borderId="0" xfId="1370" applyNumberFormat="1" applyFont="1" applyBorder="1" applyAlignment="1">
      <alignment horizontal="center" vertical="center" wrapText="1"/>
    </xf>
    <xf numFmtId="181" fontId="20" fillId="0" borderId="0" xfId="0" applyNumberFormat="1" applyFont="1"/>
    <xf numFmtId="0" fontId="19" fillId="0" borderId="78" xfId="0" applyFont="1" applyBorder="1" applyAlignment="1">
      <alignment horizontal="left" vertical="center" wrapText="1"/>
    </xf>
    <xf numFmtId="164" fontId="20" fillId="0" borderId="47" xfId="0" applyNumberFormat="1" applyFont="1" applyBorder="1" applyAlignment="1">
      <alignment horizontal="center" vertical="center"/>
    </xf>
    <xf numFmtId="0" fontId="19" fillId="0" borderId="70" xfId="0" applyFont="1" applyBorder="1" applyAlignment="1">
      <alignment horizontal="left" vertical="center" wrapText="1"/>
    </xf>
    <xf numFmtId="181" fontId="20" fillId="0" borderId="79" xfId="1370" applyNumberFormat="1" applyFont="1" applyBorder="1" applyAlignment="1">
      <alignment horizontal="center" vertical="center" wrapText="1"/>
    </xf>
    <xf numFmtId="164" fontId="20" fillId="0" borderId="80" xfId="0" applyNumberFormat="1" applyFont="1" applyBorder="1" applyAlignment="1">
      <alignment horizontal="center" vertical="center"/>
    </xf>
    <xf numFmtId="181" fontId="20" fillId="0" borderId="37" xfId="1370" applyNumberFormat="1" applyFont="1" applyBorder="1" applyAlignment="1">
      <alignment horizontal="center" vertical="center" wrapText="1"/>
    </xf>
    <xf numFmtId="0" fontId="19" fillId="0" borderId="18" xfId="0" applyFont="1" applyBorder="1" applyAlignment="1">
      <alignment horizontal="left" vertical="center" wrapText="1"/>
    </xf>
    <xf numFmtId="164" fontId="19" fillId="0" borderId="7" xfId="0" applyNumberFormat="1" applyFont="1" applyBorder="1" applyAlignment="1">
      <alignment horizontal="center" vertical="center"/>
    </xf>
    <xf numFmtId="181" fontId="19" fillId="0" borderId="72" xfId="1370" applyNumberFormat="1" applyFont="1" applyBorder="1" applyAlignment="1">
      <alignment horizontal="center" vertical="center" wrapText="1"/>
    </xf>
    <xf numFmtId="164" fontId="19" fillId="0" borderId="72" xfId="0" applyNumberFormat="1" applyFont="1" applyBorder="1" applyAlignment="1">
      <alignment horizontal="center" vertical="center"/>
    </xf>
    <xf numFmtId="181" fontId="19" fillId="0" borderId="8" xfId="1370" applyNumberFormat="1" applyFont="1" applyBorder="1" applyAlignment="1">
      <alignment horizontal="center" vertical="center" wrapText="1"/>
    </xf>
    <xf numFmtId="0" fontId="80" fillId="0" borderId="0" xfId="0" applyFont="1" applyAlignment="1">
      <alignment horizontal="justify"/>
    </xf>
    <xf numFmtId="0" fontId="81" fillId="0" borderId="0" xfId="0" applyFont="1"/>
    <xf numFmtId="0" fontId="79" fillId="0" borderId="0" xfId="0" applyFont="1" applyAlignment="1">
      <alignment horizontal="right"/>
    </xf>
    <xf numFmtId="0" fontId="79" fillId="50" borderId="47" xfId="0" applyFont="1" applyFill="1" applyBorder="1" applyAlignment="1">
      <alignment horizontal="center" vertical="center" wrapText="1"/>
    </xf>
    <xf numFmtId="0" fontId="82" fillId="50" borderId="47" xfId="0" applyFont="1" applyFill="1" applyBorder="1" applyAlignment="1">
      <alignment vertical="center"/>
    </xf>
    <xf numFmtId="0" fontId="81" fillId="50" borderId="47" xfId="0" applyFont="1" applyFill="1" applyBorder="1" applyAlignment="1">
      <alignment vertical="center" wrapText="1"/>
    </xf>
    <xf numFmtId="0" fontId="18" fillId="0" borderId="47" xfId="0" applyFont="1" applyBorder="1" applyAlignment="1">
      <alignment vertical="center"/>
    </xf>
    <xf numFmtId="0" fontId="83" fillId="0" borderId="47" xfId="0" applyFont="1" applyBorder="1" applyAlignment="1">
      <alignment vertical="center" wrapText="1"/>
    </xf>
    <xf numFmtId="0" fontId="83" fillId="0" borderId="47" xfId="0" applyFont="1" applyBorder="1" applyAlignment="1">
      <alignment wrapText="1"/>
    </xf>
    <xf numFmtId="0" fontId="83" fillId="50" borderId="47" xfId="0" applyFont="1" applyFill="1" applyBorder="1" applyAlignment="1">
      <alignment vertical="center" wrapText="1"/>
    </xf>
    <xf numFmtId="0" fontId="18" fillId="0" borderId="47" xfId="0" applyFont="1" applyBorder="1" applyAlignment="1">
      <alignment vertical="center" wrapText="1"/>
    </xf>
    <xf numFmtId="0" fontId="84" fillId="0" borderId="0" xfId="994" applyFont="1" applyAlignment="1">
      <alignment horizontal="center" vertical="center" wrapText="1"/>
    </xf>
    <xf numFmtId="0" fontId="84" fillId="0" borderId="0" xfId="994" applyFont="1" applyAlignment="1">
      <alignment wrapText="1"/>
    </xf>
    <xf numFmtId="0" fontId="84" fillId="0" borderId="0" xfId="994" applyFont="1" applyFill="1" applyBorder="1" applyAlignment="1">
      <alignment wrapText="1"/>
    </xf>
    <xf numFmtId="0" fontId="85" fillId="0" borderId="0" xfId="994" applyFont="1" applyFill="1" applyBorder="1" applyAlignment="1">
      <alignment horizontal="right" vertical="center" wrapText="1"/>
    </xf>
    <xf numFmtId="0" fontId="84" fillId="0" borderId="0" xfId="994" applyFont="1" applyBorder="1" applyAlignment="1">
      <alignment wrapText="1"/>
    </xf>
    <xf numFmtId="0" fontId="84" fillId="0" borderId="15" xfId="994" applyFont="1" applyBorder="1" applyAlignment="1">
      <alignment wrapText="1"/>
    </xf>
    <xf numFmtId="0" fontId="84" fillId="0" borderId="15" xfId="994" applyFont="1" applyFill="1" applyBorder="1" applyAlignment="1">
      <alignment wrapText="1"/>
    </xf>
    <xf numFmtId="0" fontId="85" fillId="51" borderId="16" xfId="994" applyFont="1" applyFill="1" applyBorder="1" applyAlignment="1">
      <alignment horizontal="center" vertical="center" wrapText="1"/>
    </xf>
    <xf numFmtId="0" fontId="85" fillId="51" borderId="10" xfId="1056" applyFont="1" applyFill="1" applyBorder="1" applyAlignment="1">
      <alignment horizontal="center" vertical="center" wrapText="1"/>
    </xf>
    <xf numFmtId="0" fontId="85" fillId="51" borderId="72" xfId="1056" applyFont="1" applyFill="1" applyBorder="1" applyAlignment="1">
      <alignment horizontal="center" vertical="center" wrapText="1"/>
    </xf>
    <xf numFmtId="0" fontId="85" fillId="51" borderId="9" xfId="1056" applyFont="1" applyFill="1" applyBorder="1" applyAlignment="1">
      <alignment horizontal="center" vertical="center" wrapText="1"/>
    </xf>
    <xf numFmtId="0" fontId="85" fillId="51" borderId="84" xfId="1056" applyFont="1" applyFill="1" applyBorder="1" applyAlignment="1">
      <alignment horizontal="center" vertical="center" wrapText="1"/>
    </xf>
    <xf numFmtId="0" fontId="85" fillId="47" borderId="7" xfId="994" applyFont="1" applyFill="1" applyBorder="1" applyAlignment="1">
      <alignment horizontal="center" vertical="center" wrapText="1"/>
    </xf>
    <xf numFmtId="3" fontId="85" fillId="47" borderId="7" xfId="994" applyNumberFormat="1" applyFont="1" applyFill="1" applyBorder="1" applyAlignment="1">
      <alignment horizontal="center" vertical="center" wrapText="1"/>
    </xf>
    <xf numFmtId="3" fontId="85" fillId="47" borderId="72" xfId="994" applyNumberFormat="1" applyFont="1" applyFill="1" applyBorder="1" applyAlignment="1">
      <alignment horizontal="center" vertical="center" wrapText="1"/>
    </xf>
    <xf numFmtId="3" fontId="85" fillId="47" borderId="9" xfId="994" applyNumberFormat="1" applyFont="1" applyFill="1" applyBorder="1" applyAlignment="1">
      <alignment horizontal="center" vertical="center" wrapText="1"/>
    </xf>
    <xf numFmtId="3" fontId="85" fillId="47" borderId="84" xfId="994" applyNumberFormat="1" applyFont="1" applyFill="1" applyBorder="1" applyAlignment="1">
      <alignment horizontal="center" vertical="center" wrapText="1"/>
    </xf>
    <xf numFmtId="3" fontId="85" fillId="0" borderId="0" xfId="994" applyNumberFormat="1" applyFont="1" applyFill="1" applyBorder="1" applyAlignment="1">
      <alignment wrapText="1"/>
    </xf>
    <xf numFmtId="0" fontId="85" fillId="0" borderId="0" xfId="994" applyFont="1" applyFill="1" applyBorder="1" applyAlignment="1">
      <alignment wrapText="1"/>
    </xf>
    <xf numFmtId="0" fontId="85" fillId="0" borderId="0" xfId="994" applyFont="1" applyBorder="1" applyAlignment="1">
      <alignment wrapText="1"/>
    </xf>
    <xf numFmtId="0" fontId="85" fillId="0" borderId="0" xfId="994" applyFont="1" applyAlignment="1">
      <alignment wrapText="1"/>
    </xf>
    <xf numFmtId="0" fontId="86" fillId="0" borderId="42" xfId="994" applyFont="1" applyBorder="1" applyAlignment="1">
      <alignment horizontal="center" vertical="center" wrapText="1"/>
    </xf>
    <xf numFmtId="3" fontId="84" fillId="0" borderId="42" xfId="994" applyNumberFormat="1" applyFont="1" applyBorder="1" applyAlignment="1">
      <alignment horizontal="center" vertical="center" wrapText="1"/>
    </xf>
    <xf numFmtId="3" fontId="84" fillId="0" borderId="74" xfId="994" applyNumberFormat="1" applyFont="1" applyBorder="1" applyAlignment="1">
      <alignment horizontal="center" vertical="center" wrapText="1"/>
    </xf>
    <xf numFmtId="3" fontId="84" fillId="0" borderId="43" xfId="994" applyNumberFormat="1" applyFont="1" applyBorder="1" applyAlignment="1">
      <alignment horizontal="center" vertical="center" wrapText="1"/>
    </xf>
    <xf numFmtId="3" fontId="85" fillId="47" borderId="87" xfId="994" applyNumberFormat="1" applyFont="1" applyFill="1" applyBorder="1" applyAlignment="1">
      <alignment horizontal="center" vertical="center" wrapText="1"/>
    </xf>
    <xf numFmtId="0" fontId="86" fillId="0" borderId="21" xfId="994" applyFont="1" applyBorder="1" applyAlignment="1">
      <alignment horizontal="center" vertical="center" wrapText="1"/>
    </xf>
    <xf numFmtId="3" fontId="84" fillId="0" borderId="21" xfId="994" applyNumberFormat="1" applyFont="1" applyBorder="1" applyAlignment="1">
      <alignment horizontal="center" vertical="center" wrapText="1"/>
    </xf>
    <xf numFmtId="3" fontId="84" fillId="0" borderId="47" xfId="994" applyNumberFormat="1" applyFont="1" applyBorder="1" applyAlignment="1">
      <alignment horizontal="center" vertical="center" wrapText="1"/>
    </xf>
    <xf numFmtId="3" fontId="84" fillId="0" borderId="22" xfId="994" applyNumberFormat="1" applyFont="1" applyBorder="1" applyAlignment="1">
      <alignment horizontal="center" vertical="center" wrapText="1"/>
    </xf>
    <xf numFmtId="3" fontId="85" fillId="47" borderId="89" xfId="994" applyNumberFormat="1" applyFont="1" applyFill="1" applyBorder="1" applyAlignment="1">
      <alignment horizontal="center" vertical="center" wrapText="1"/>
    </xf>
    <xf numFmtId="0" fontId="86" fillId="0" borderId="34" xfId="994" applyFont="1" applyBorder="1" applyAlignment="1">
      <alignment horizontal="center" vertical="center" wrapText="1"/>
    </xf>
    <xf numFmtId="3" fontId="84" fillId="0" borderId="34" xfId="994" applyNumberFormat="1" applyFont="1" applyBorder="1" applyAlignment="1">
      <alignment horizontal="center" vertical="center" wrapText="1"/>
    </xf>
    <xf numFmtId="3" fontId="84" fillId="0" borderId="80" xfId="994" applyNumberFormat="1" applyFont="1" applyBorder="1" applyAlignment="1">
      <alignment horizontal="center" vertical="center" wrapText="1"/>
    </xf>
    <xf numFmtId="3" fontId="84" fillId="0" borderId="35" xfId="994" applyNumberFormat="1" applyFont="1" applyBorder="1" applyAlignment="1">
      <alignment horizontal="center" vertical="center" wrapText="1"/>
    </xf>
    <xf numFmtId="3" fontId="85" fillId="47" borderId="92" xfId="994" applyNumberFormat="1" applyFont="1" applyFill="1" applyBorder="1" applyAlignment="1">
      <alignment horizontal="center" vertical="center" wrapText="1"/>
    </xf>
    <xf numFmtId="0" fontId="86" fillId="0" borderId="38" xfId="994" applyFont="1" applyBorder="1" applyAlignment="1">
      <alignment horizontal="center" vertical="center" wrapText="1"/>
    </xf>
    <xf numFmtId="3" fontId="84" fillId="0" borderId="38" xfId="994" applyNumberFormat="1" applyFont="1" applyBorder="1" applyAlignment="1">
      <alignment horizontal="center" vertical="center" wrapText="1"/>
    </xf>
    <xf numFmtId="3" fontId="84" fillId="0" borderId="79" xfId="994" applyNumberFormat="1" applyFont="1" applyBorder="1" applyAlignment="1">
      <alignment horizontal="center" vertical="center" wrapText="1"/>
    </xf>
    <xf numFmtId="3" fontId="84" fillId="0" borderId="39" xfId="994" applyNumberFormat="1" applyFont="1" applyBorder="1" applyAlignment="1">
      <alignment horizontal="center" vertical="center" wrapText="1"/>
    </xf>
    <xf numFmtId="3" fontId="85" fillId="47" borderId="93" xfId="994" applyNumberFormat="1" applyFont="1" applyFill="1" applyBorder="1" applyAlignment="1">
      <alignment horizontal="center" vertical="center" wrapText="1"/>
    </xf>
    <xf numFmtId="0" fontId="84" fillId="0" borderId="42" xfId="994" applyFont="1" applyBorder="1" applyAlignment="1">
      <alignment horizontal="center" vertical="center" wrapText="1"/>
    </xf>
    <xf numFmtId="3" fontId="84" fillId="0" borderId="42" xfId="994" applyNumberFormat="1" applyFont="1" applyFill="1" applyBorder="1" applyAlignment="1">
      <alignment horizontal="center" vertical="center" wrapText="1"/>
    </xf>
    <xf numFmtId="3" fontId="84" fillId="0" borderId="74" xfId="994" applyNumberFormat="1" applyFont="1" applyFill="1" applyBorder="1" applyAlignment="1">
      <alignment horizontal="center" vertical="center" wrapText="1"/>
    </xf>
    <xf numFmtId="3" fontId="84" fillId="0" borderId="43" xfId="994" applyNumberFormat="1" applyFont="1" applyFill="1" applyBorder="1" applyAlignment="1">
      <alignment horizontal="center" vertical="center" wrapText="1"/>
    </xf>
    <xf numFmtId="0" fontId="84" fillId="0" borderId="21" xfId="994" applyFont="1" applyBorder="1" applyAlignment="1">
      <alignment horizontal="center" vertical="center" wrapText="1"/>
    </xf>
    <xf numFmtId="0" fontId="84" fillId="0" borderId="7" xfId="0" applyFont="1" applyBorder="1" applyAlignment="1">
      <alignment horizontal="left" vertical="center" wrapText="1"/>
    </xf>
    <xf numFmtId="3" fontId="84" fillId="0" borderId="21" xfId="994" applyNumberFormat="1" applyFont="1" applyFill="1" applyBorder="1" applyAlignment="1">
      <alignment horizontal="center" vertical="center" wrapText="1"/>
    </xf>
    <xf numFmtId="3" fontId="84" fillId="0" borderId="47" xfId="994" applyNumberFormat="1" applyFont="1" applyFill="1" applyBorder="1" applyAlignment="1">
      <alignment horizontal="center" vertical="center" wrapText="1"/>
    </xf>
    <xf numFmtId="3" fontId="84" fillId="0" borderId="22" xfId="994" applyNumberFormat="1" applyFont="1" applyFill="1" applyBorder="1" applyAlignment="1">
      <alignment horizontal="center" vertical="center" wrapText="1"/>
    </xf>
    <xf numFmtId="3" fontId="84" fillId="0" borderId="23" xfId="994" applyNumberFormat="1" applyFont="1" applyFill="1" applyBorder="1" applyAlignment="1">
      <alignment horizontal="center" vertical="center" wrapText="1"/>
    </xf>
    <xf numFmtId="0" fontId="84" fillId="0" borderId="34" xfId="994" applyFont="1" applyBorder="1" applyAlignment="1">
      <alignment horizontal="center" vertical="center" wrapText="1"/>
    </xf>
    <xf numFmtId="3" fontId="84" fillId="0" borderId="34" xfId="994" applyNumberFormat="1" applyFont="1" applyFill="1" applyBorder="1" applyAlignment="1">
      <alignment horizontal="center" vertical="center" wrapText="1"/>
    </xf>
    <xf numFmtId="3" fontId="84" fillId="0" borderId="80" xfId="994" applyNumberFormat="1" applyFont="1" applyFill="1" applyBorder="1" applyAlignment="1">
      <alignment horizontal="center" vertical="center" wrapText="1"/>
    </xf>
    <xf numFmtId="3" fontId="84" fillId="0" borderId="35" xfId="994" applyNumberFormat="1" applyFont="1" applyFill="1" applyBorder="1" applyAlignment="1">
      <alignment horizontal="center" vertical="center" wrapText="1"/>
    </xf>
    <xf numFmtId="3" fontId="85" fillId="47" borderId="17" xfId="994" applyNumberFormat="1" applyFont="1" applyFill="1" applyBorder="1" applyAlignment="1">
      <alignment horizontal="center" vertical="center" wrapText="1"/>
    </xf>
    <xf numFmtId="3" fontId="85" fillId="47" borderId="10" xfId="994" applyNumberFormat="1" applyFont="1" applyFill="1" applyBorder="1" applyAlignment="1">
      <alignment horizontal="center" vertical="center" wrapText="1"/>
    </xf>
    <xf numFmtId="0" fontId="85" fillId="0" borderId="0" xfId="994" applyFont="1" applyFill="1" applyAlignment="1">
      <alignment wrapText="1"/>
    </xf>
    <xf numFmtId="0" fontId="84" fillId="0" borderId="21" xfId="0" applyFont="1" applyBorder="1" applyAlignment="1">
      <alignment horizontal="left" vertical="center" wrapText="1"/>
    </xf>
    <xf numFmtId="3" fontId="85" fillId="47" borderId="28" xfId="994" applyNumberFormat="1" applyFont="1" applyFill="1" applyBorder="1" applyAlignment="1">
      <alignment horizontal="center" vertical="center" wrapText="1"/>
    </xf>
    <xf numFmtId="3" fontId="84" fillId="0" borderId="23" xfId="994" applyNumberFormat="1" applyFont="1" applyBorder="1" applyAlignment="1">
      <alignment horizontal="center" vertical="center" wrapText="1"/>
    </xf>
    <xf numFmtId="3" fontId="84" fillId="0" borderId="78" xfId="994" applyNumberFormat="1" applyFont="1" applyBorder="1" applyAlignment="1">
      <alignment horizontal="center" vertical="center" wrapText="1"/>
    </xf>
    <xf numFmtId="0" fontId="84" fillId="0" borderId="68" xfId="0" applyFont="1" applyBorder="1" applyAlignment="1">
      <alignment horizontal="left" vertical="center" wrapText="1"/>
    </xf>
    <xf numFmtId="0" fontId="85" fillId="0" borderId="77" xfId="994" applyFont="1" applyFill="1" applyBorder="1" applyAlignment="1">
      <alignment wrapText="1"/>
    </xf>
    <xf numFmtId="0" fontId="84" fillId="0" borderId="42" xfId="0" applyFont="1" applyBorder="1" applyAlignment="1">
      <alignment horizontal="left" vertical="center" wrapText="1"/>
    </xf>
    <xf numFmtId="0" fontId="86" fillId="0" borderId="21" xfId="994" applyFont="1" applyFill="1" applyBorder="1" applyAlignment="1">
      <alignment horizontal="center" vertical="center" wrapText="1"/>
    </xf>
    <xf numFmtId="0" fontId="84" fillId="0" borderId="21" xfId="0" applyFont="1" applyFill="1" applyBorder="1" applyAlignment="1">
      <alignment horizontal="left" vertical="center" wrapText="1"/>
    </xf>
    <xf numFmtId="0" fontId="85" fillId="46" borderId="0" xfId="994" applyFont="1" applyFill="1" applyBorder="1" applyAlignment="1">
      <alignment wrapText="1"/>
    </xf>
    <xf numFmtId="0" fontId="85" fillId="46" borderId="0" xfId="994" applyFont="1" applyFill="1" applyAlignment="1">
      <alignment wrapText="1"/>
    </xf>
    <xf numFmtId="0" fontId="86" fillId="46" borderId="42" xfId="994" applyFont="1" applyFill="1" applyBorder="1" applyAlignment="1">
      <alignment horizontal="center" vertical="center" wrapText="1"/>
    </xf>
    <xf numFmtId="3" fontId="84" fillId="46" borderId="42" xfId="994" applyNumberFormat="1" applyFont="1" applyFill="1" applyBorder="1" applyAlignment="1">
      <alignment horizontal="center" vertical="center" wrapText="1"/>
    </xf>
    <xf numFmtId="3" fontId="84" fillId="46" borderId="74" xfId="994" applyNumberFormat="1" applyFont="1" applyFill="1" applyBorder="1" applyAlignment="1">
      <alignment horizontal="center" vertical="center" wrapText="1"/>
    </xf>
    <xf numFmtId="3" fontId="84" fillId="46" borderId="43" xfId="994" applyNumberFormat="1" applyFont="1" applyFill="1" applyBorder="1" applyAlignment="1">
      <alignment horizontal="center" vertical="center" wrapText="1"/>
    </xf>
    <xf numFmtId="0" fontId="84" fillId="46" borderId="0" xfId="994" applyFont="1" applyFill="1" applyBorder="1" applyAlignment="1">
      <alignment wrapText="1"/>
    </xf>
    <xf numFmtId="0" fontId="84" fillId="46" borderId="0" xfId="994" applyFont="1" applyFill="1" applyAlignment="1">
      <alignment wrapText="1"/>
    </xf>
    <xf numFmtId="0" fontId="86" fillId="46" borderId="21" xfId="994" applyFont="1" applyFill="1" applyBorder="1" applyAlignment="1">
      <alignment horizontal="center" vertical="center" wrapText="1"/>
    </xf>
    <xf numFmtId="3" fontId="84" fillId="46" borderId="21" xfId="994" applyNumberFormat="1" applyFont="1" applyFill="1" applyBorder="1" applyAlignment="1">
      <alignment horizontal="center" vertical="center" wrapText="1"/>
    </xf>
    <xf numFmtId="3" fontId="84" fillId="46" borderId="47" xfId="994" applyNumberFormat="1" applyFont="1" applyFill="1" applyBorder="1" applyAlignment="1">
      <alignment horizontal="center" vertical="center" wrapText="1"/>
    </xf>
    <xf numFmtId="3" fontId="84" fillId="46" borderId="22" xfId="994" applyNumberFormat="1" applyFont="1" applyFill="1" applyBorder="1" applyAlignment="1">
      <alignment horizontal="center" vertical="center" wrapText="1"/>
    </xf>
    <xf numFmtId="0" fontId="86" fillId="46" borderId="34" xfId="994" applyFont="1" applyFill="1" applyBorder="1" applyAlignment="1">
      <alignment horizontal="center" vertical="center" wrapText="1"/>
    </xf>
    <xf numFmtId="3" fontId="84" fillId="46" borderId="34" xfId="994" applyNumberFormat="1" applyFont="1" applyFill="1" applyBorder="1" applyAlignment="1">
      <alignment horizontal="center" vertical="center" wrapText="1"/>
    </xf>
    <xf numFmtId="3" fontId="84" fillId="46" borderId="80" xfId="994" applyNumberFormat="1" applyFont="1" applyFill="1" applyBorder="1" applyAlignment="1">
      <alignment horizontal="center" vertical="center" wrapText="1"/>
    </xf>
    <xf numFmtId="3" fontId="84" fillId="46" borderId="35" xfId="994" applyNumberFormat="1" applyFont="1" applyFill="1" applyBorder="1" applyAlignment="1">
      <alignment horizontal="center" vertical="center" wrapText="1"/>
    </xf>
    <xf numFmtId="3" fontId="85" fillId="47" borderId="8" xfId="994" applyNumberFormat="1" applyFont="1" applyFill="1" applyBorder="1" applyAlignment="1">
      <alignment horizontal="center" vertical="center" wrapText="1"/>
    </xf>
    <xf numFmtId="0" fontId="85" fillId="53" borderId="7" xfId="994" applyFont="1" applyFill="1" applyBorder="1" applyAlignment="1">
      <alignment horizontal="center" vertical="center" wrapText="1"/>
    </xf>
    <xf numFmtId="3" fontId="84" fillId="53" borderId="7" xfId="994" applyNumberFormat="1" applyFont="1" applyFill="1" applyBorder="1" applyAlignment="1">
      <alignment horizontal="center" vertical="center" wrapText="1"/>
    </xf>
    <xf numFmtId="3" fontId="84" fillId="53" borderId="72" xfId="994" applyNumberFormat="1" applyFont="1" applyFill="1" applyBorder="1" applyAlignment="1">
      <alignment horizontal="center" vertical="center" wrapText="1"/>
    </xf>
    <xf numFmtId="3" fontId="84" fillId="53" borderId="9" xfId="994" applyNumberFormat="1" applyFont="1" applyFill="1" applyBorder="1" applyAlignment="1">
      <alignment horizontal="center" vertical="center" wrapText="1"/>
    </xf>
    <xf numFmtId="0" fontId="87" fillId="0" borderId="0" xfId="994" applyFont="1"/>
    <xf numFmtId="3" fontId="84" fillId="0" borderId="0" xfId="994" applyNumberFormat="1" applyFont="1" applyAlignment="1">
      <alignment wrapText="1"/>
    </xf>
    <xf numFmtId="3" fontId="84" fillId="0" borderId="0" xfId="994" applyNumberFormat="1" applyFont="1" applyFill="1" applyBorder="1" applyAlignment="1">
      <alignment wrapText="1"/>
    </xf>
    <xf numFmtId="0" fontId="84" fillId="0" borderId="0" xfId="0" applyFont="1" applyAlignment="1">
      <alignment wrapText="1"/>
    </xf>
    <xf numFmtId="3" fontId="84" fillId="0" borderId="0" xfId="994" applyNumberFormat="1" applyFont="1" applyFill="1" applyBorder="1" applyAlignment="1">
      <alignment vertical="top" wrapText="1"/>
    </xf>
    <xf numFmtId="3" fontId="84" fillId="0" borderId="40" xfId="994" applyNumberFormat="1" applyFont="1" applyBorder="1" applyAlignment="1">
      <alignment horizontal="center" vertical="center" wrapText="1"/>
    </xf>
    <xf numFmtId="0" fontId="84" fillId="0" borderId="34" xfId="0" applyFont="1" applyBorder="1" applyAlignment="1">
      <alignment horizontal="left" vertical="center" wrapText="1"/>
    </xf>
    <xf numFmtId="0" fontId="84" fillId="0" borderId="33" xfId="0" applyFont="1" applyBorder="1" applyAlignment="1">
      <alignment horizontal="left" vertical="center" wrapText="1"/>
    </xf>
    <xf numFmtId="0" fontId="84" fillId="0" borderId="70" xfId="0" applyFont="1" applyBorder="1" applyAlignment="1">
      <alignment horizontal="left" vertical="center" wrapText="1"/>
    </xf>
    <xf numFmtId="0" fontId="84" fillId="0" borderId="29" xfId="0" applyFont="1" applyBorder="1" applyAlignment="1">
      <alignment horizontal="left" vertical="center" wrapText="1"/>
    </xf>
    <xf numFmtId="3" fontId="84" fillId="0" borderId="32" xfId="994" applyNumberFormat="1" applyFont="1" applyBorder="1" applyAlignment="1">
      <alignment horizontal="center" vertical="center" wrapText="1"/>
    </xf>
    <xf numFmtId="0" fontId="84" fillId="0" borderId="74" xfId="0" applyFont="1" applyFill="1" applyBorder="1" applyAlignment="1">
      <alignment horizontal="left" vertical="center" wrapText="1"/>
    </xf>
    <xf numFmtId="0" fontId="84" fillId="0" borderId="47" xfId="0" applyFont="1" applyFill="1" applyBorder="1" applyAlignment="1">
      <alignment horizontal="left" vertical="center" wrapText="1"/>
    </xf>
    <xf numFmtId="0" fontId="84" fillId="0" borderId="80" xfId="0" applyFont="1" applyFill="1" applyBorder="1" applyAlignment="1">
      <alignment horizontal="left" vertical="center" wrapText="1"/>
    </xf>
    <xf numFmtId="0" fontId="84" fillId="0" borderId="33" xfId="0" applyFont="1" applyFill="1" applyBorder="1" applyAlignment="1">
      <alignment horizontal="left" vertical="center" wrapText="1"/>
    </xf>
    <xf numFmtId="0" fontId="84" fillId="0" borderId="29" xfId="0" applyFont="1" applyFill="1" applyBorder="1" applyAlignment="1">
      <alignment horizontal="left" vertical="center" wrapText="1"/>
    </xf>
    <xf numFmtId="3" fontId="84" fillId="0" borderId="36" xfId="994" applyNumberFormat="1" applyFont="1" applyBorder="1" applyAlignment="1">
      <alignment horizontal="center" vertical="center" wrapText="1"/>
    </xf>
    <xf numFmtId="3" fontId="84" fillId="0" borderId="14" xfId="994" applyNumberFormat="1" applyFont="1" applyBorder="1" applyAlignment="1">
      <alignment horizontal="center" vertical="center" wrapText="1"/>
    </xf>
    <xf numFmtId="3" fontId="84" fillId="0" borderId="95" xfId="994" applyNumberFormat="1" applyFont="1" applyBorder="1" applyAlignment="1">
      <alignment horizontal="center" vertical="center" wrapText="1"/>
    </xf>
    <xf numFmtId="3" fontId="85" fillId="47" borderId="96" xfId="994" applyNumberFormat="1" applyFont="1" applyFill="1" applyBorder="1" applyAlignment="1">
      <alignment horizontal="center" vertical="center" wrapText="1"/>
    </xf>
    <xf numFmtId="3" fontId="84" fillId="0" borderId="12" xfId="994" applyNumberFormat="1" applyFont="1" applyBorder="1" applyAlignment="1">
      <alignment horizontal="center" vertical="center" wrapText="1"/>
    </xf>
    <xf numFmtId="0" fontId="84" fillId="0" borderId="88" xfId="0" applyFont="1" applyBorder="1" applyAlignment="1">
      <alignment horizontal="left" vertical="center" wrapText="1"/>
    </xf>
    <xf numFmtId="0" fontId="84" fillId="0" borderId="38" xfId="0" applyFont="1" applyBorder="1" applyAlignment="1">
      <alignment horizontal="left" vertical="center" wrapText="1"/>
    </xf>
    <xf numFmtId="3" fontId="85" fillId="47" borderId="16" xfId="994" applyNumberFormat="1" applyFont="1" applyFill="1" applyBorder="1" applyAlignment="1">
      <alignment horizontal="center" vertical="center" wrapText="1"/>
    </xf>
    <xf numFmtId="3" fontId="85" fillId="47" borderId="18" xfId="994" applyNumberFormat="1" applyFont="1" applyFill="1" applyBorder="1" applyAlignment="1">
      <alignment horizontal="center" vertical="center" wrapText="1"/>
    </xf>
    <xf numFmtId="0" fontId="85" fillId="47" borderId="16" xfId="0" applyFont="1" applyFill="1" applyBorder="1" applyAlignment="1">
      <alignment horizontal="left" vertical="center" wrapText="1"/>
    </xf>
    <xf numFmtId="0" fontId="84" fillId="0" borderId="0" xfId="0" applyFont="1" applyAlignment="1">
      <alignment horizontal="left" vertical="center" wrapText="1"/>
    </xf>
    <xf numFmtId="0" fontId="84" fillId="0" borderId="0" xfId="994" applyFont="1" applyAlignment="1">
      <alignment horizontal="left" vertical="center" wrapText="1"/>
    </xf>
    <xf numFmtId="0" fontId="84" fillId="0" borderId="82" xfId="994" applyFont="1" applyBorder="1" applyAlignment="1">
      <alignment horizontal="left" vertical="center" wrapText="1"/>
    </xf>
    <xf numFmtId="0" fontId="84" fillId="0" borderId="0" xfId="994" applyFont="1" applyAlignment="1">
      <alignment vertical="center" wrapText="1"/>
    </xf>
    <xf numFmtId="0" fontId="84" fillId="0" borderId="0" xfId="1141" applyNumberFormat="1" applyFont="1" applyAlignment="1">
      <alignment vertical="center" wrapText="1"/>
    </xf>
    <xf numFmtId="0" fontId="84" fillId="0" borderId="0" xfId="0" applyFont="1"/>
    <xf numFmtId="0" fontId="84" fillId="0" borderId="0" xfId="1141" applyFont="1"/>
    <xf numFmtId="0" fontId="82" fillId="0" borderId="0" xfId="1141" applyFont="1"/>
    <xf numFmtId="0" fontId="85" fillId="0" borderId="0" xfId="1141" applyFont="1" applyAlignment="1">
      <alignment horizontal="right"/>
    </xf>
    <xf numFmtId="0" fontId="84" fillId="0" borderId="0" xfId="1141" applyFont="1" applyBorder="1"/>
    <xf numFmtId="0" fontId="85" fillId="0" borderId="0" xfId="1141" applyFont="1"/>
    <xf numFmtId="0" fontId="84" fillId="0" borderId="15" xfId="1141" applyFont="1" applyBorder="1"/>
    <xf numFmtId="0" fontId="82" fillId="0" borderId="15" xfId="1141" applyFont="1" applyBorder="1"/>
    <xf numFmtId="0" fontId="82" fillId="51" borderId="18" xfId="1141" applyFont="1" applyFill="1" applyBorder="1" applyAlignment="1">
      <alignment horizontal="center" vertical="center" wrapText="1"/>
    </xf>
    <xf numFmtId="0" fontId="82" fillId="51" borderId="72" xfId="1141" applyFont="1" applyFill="1" applyBorder="1" applyAlignment="1">
      <alignment horizontal="center" vertical="center" wrapText="1"/>
    </xf>
    <xf numFmtId="0" fontId="82" fillId="51" borderId="17" xfId="1141" applyFont="1" applyFill="1" applyBorder="1" applyAlignment="1">
      <alignment horizontal="center" vertical="center" wrapText="1"/>
    </xf>
    <xf numFmtId="0" fontId="82" fillId="51" borderId="84" xfId="1141" applyFont="1" applyFill="1" applyBorder="1" applyAlignment="1">
      <alignment horizontal="center" vertical="center" wrapText="1"/>
    </xf>
    <xf numFmtId="0" fontId="82" fillId="51" borderId="16" xfId="1141" applyFont="1" applyFill="1" applyBorder="1" applyAlignment="1">
      <alignment horizontal="center" vertical="center" wrapText="1"/>
    </xf>
    <xf numFmtId="3" fontId="85" fillId="47" borderId="72" xfId="0" applyNumberFormat="1" applyFont="1" applyFill="1" applyBorder="1" applyAlignment="1">
      <alignment horizontal="center" vertical="center"/>
    </xf>
    <xf numFmtId="3" fontId="85" fillId="47" borderId="9" xfId="0" applyNumberFormat="1" applyFont="1" applyFill="1" applyBorder="1" applyAlignment="1">
      <alignment horizontal="center" vertical="center"/>
    </xf>
    <xf numFmtId="3" fontId="85" fillId="53" borderId="84" xfId="0" applyNumberFormat="1" applyFont="1" applyFill="1" applyBorder="1" applyAlignment="1">
      <alignment horizontal="center" vertical="center"/>
    </xf>
    <xf numFmtId="3" fontId="85" fillId="47" borderId="84" xfId="0" applyNumberFormat="1" applyFont="1" applyFill="1" applyBorder="1" applyAlignment="1">
      <alignment horizontal="center" vertical="center"/>
    </xf>
    <xf numFmtId="3" fontId="84" fillId="0" borderId="0" xfId="1141" applyNumberFormat="1" applyFont="1"/>
    <xf numFmtId="0" fontId="84" fillId="0" borderId="42" xfId="0" applyFont="1" applyBorder="1" applyAlignment="1">
      <alignment horizontal="left" vertical="center"/>
    </xf>
    <xf numFmtId="3" fontId="84" fillId="0" borderId="74" xfId="0" applyNumberFormat="1" applyFont="1" applyBorder="1" applyAlignment="1">
      <alignment horizontal="center" vertical="center"/>
    </xf>
    <xf numFmtId="3" fontId="84" fillId="0" borderId="43" xfId="0" applyNumberFormat="1" applyFont="1" applyBorder="1" applyAlignment="1">
      <alignment horizontal="center" vertical="center"/>
    </xf>
    <xf numFmtId="3" fontId="85" fillId="53" borderId="87" xfId="0" applyNumberFormat="1" applyFont="1" applyFill="1" applyBorder="1" applyAlignment="1">
      <alignment horizontal="center" vertical="center"/>
    </xf>
    <xf numFmtId="3" fontId="85" fillId="47" borderId="87" xfId="0" applyNumberFormat="1" applyFont="1" applyFill="1" applyBorder="1" applyAlignment="1">
      <alignment horizontal="center" vertical="center"/>
    </xf>
    <xf numFmtId="0" fontId="84" fillId="0" borderId="21" xfId="0" applyFont="1" applyBorder="1" applyAlignment="1">
      <alignment horizontal="left" vertical="center"/>
    </xf>
    <xf numFmtId="0" fontId="84" fillId="0" borderId="47" xfId="0" applyFont="1" applyBorder="1" applyAlignment="1">
      <alignment horizontal="left" vertical="center"/>
    </xf>
    <xf numFmtId="3" fontId="84" fillId="0" borderId="47" xfId="0" applyNumberFormat="1" applyFont="1" applyBorder="1" applyAlignment="1">
      <alignment horizontal="center" vertical="center"/>
    </xf>
    <xf numFmtId="3" fontId="84" fillId="0" borderId="22" xfId="0" applyNumberFormat="1" applyFont="1" applyBorder="1" applyAlignment="1">
      <alignment horizontal="center" vertical="center"/>
    </xf>
    <xf numFmtId="3" fontId="85" fillId="53" borderId="89" xfId="0" applyNumberFormat="1" applyFont="1" applyFill="1" applyBorder="1" applyAlignment="1">
      <alignment horizontal="center" vertical="center"/>
    </xf>
    <xf numFmtId="3" fontId="85" fillId="47" borderId="89" xfId="0" applyNumberFormat="1" applyFont="1" applyFill="1" applyBorder="1" applyAlignment="1">
      <alignment horizontal="center" vertical="center"/>
    </xf>
    <xf numFmtId="0" fontId="84" fillId="0" borderId="22" xfId="0" applyFont="1" applyBorder="1" applyAlignment="1">
      <alignment horizontal="left" vertical="center"/>
    </xf>
    <xf numFmtId="3" fontId="84" fillId="0" borderId="47" xfId="0" applyNumberFormat="1" applyFont="1" applyFill="1" applyBorder="1" applyAlignment="1">
      <alignment horizontal="center" vertical="center"/>
    </xf>
    <xf numFmtId="3" fontId="84" fillId="0" borderId="22" xfId="0" applyNumberFormat="1" applyFont="1" applyFill="1" applyBorder="1" applyAlignment="1">
      <alignment horizontal="center" vertical="center"/>
    </xf>
    <xf numFmtId="0" fontId="84" fillId="0" borderId="0" xfId="1141" applyFont="1" applyFill="1"/>
    <xf numFmtId="0" fontId="84" fillId="0" borderId="0" xfId="1141" applyFont="1" applyFill="1" applyBorder="1"/>
    <xf numFmtId="3" fontId="84" fillId="0" borderId="23" xfId="1141" applyNumberFormat="1" applyFont="1" applyBorder="1" applyAlignment="1">
      <alignment horizontal="center" vertical="center"/>
    </xf>
    <xf numFmtId="3" fontId="84" fillId="0" borderId="47" xfId="1141" applyNumberFormat="1" applyFont="1" applyBorder="1" applyAlignment="1">
      <alignment horizontal="center" vertical="center"/>
    </xf>
    <xf numFmtId="3" fontId="84" fillId="0" borderId="22" xfId="1141" applyNumberFormat="1" applyFont="1" applyBorder="1" applyAlignment="1">
      <alignment horizontal="center" vertical="center"/>
    </xf>
    <xf numFmtId="3" fontId="85" fillId="53" borderId="89" xfId="1141" applyNumberFormat="1" applyFont="1" applyFill="1" applyBorder="1" applyAlignment="1">
      <alignment horizontal="center" vertical="center"/>
    </xf>
    <xf numFmtId="3" fontId="85" fillId="47" borderId="89" xfId="1141" applyNumberFormat="1" applyFont="1" applyFill="1" applyBorder="1" applyAlignment="1">
      <alignment horizontal="center" vertical="center"/>
    </xf>
    <xf numFmtId="0" fontId="88" fillId="0" borderId="47" xfId="0" applyFont="1" applyBorder="1" applyAlignment="1">
      <alignment horizontal="left" vertical="center"/>
    </xf>
    <xf numFmtId="0" fontId="84" fillId="0" borderId="34" xfId="0" applyFont="1" applyBorder="1" applyAlignment="1">
      <alignment horizontal="left" vertical="center"/>
    </xf>
    <xf numFmtId="3" fontId="84" fillId="0" borderId="80" xfId="0" applyNumberFormat="1" applyFont="1" applyBorder="1" applyAlignment="1">
      <alignment horizontal="center" vertical="center"/>
    </xf>
    <xf numFmtId="3" fontId="84" fillId="0" borderId="35" xfId="0" applyNumberFormat="1" applyFont="1" applyBorder="1" applyAlignment="1">
      <alignment horizontal="center" vertical="center"/>
    </xf>
    <xf numFmtId="3" fontId="85" fillId="53" borderId="92" xfId="0" applyNumberFormat="1" applyFont="1" applyFill="1" applyBorder="1" applyAlignment="1">
      <alignment horizontal="center" vertical="center"/>
    </xf>
    <xf numFmtId="3" fontId="85" fillId="47" borderId="92" xfId="0" applyNumberFormat="1" applyFont="1" applyFill="1" applyBorder="1" applyAlignment="1">
      <alignment horizontal="center" vertical="center"/>
    </xf>
    <xf numFmtId="3" fontId="88" fillId="0" borderId="97" xfId="0" applyNumberFormat="1" applyFont="1" applyBorder="1" applyAlignment="1">
      <alignment horizontal="center" vertical="center" wrapText="1"/>
    </xf>
    <xf numFmtId="0" fontId="84" fillId="0" borderId="80" xfId="0" applyFont="1" applyBorder="1" applyAlignment="1">
      <alignment horizontal="left" vertical="center"/>
    </xf>
    <xf numFmtId="0" fontId="88" fillId="0" borderId="80" xfId="0" applyFont="1" applyBorder="1" applyAlignment="1">
      <alignment horizontal="left" vertical="center"/>
    </xf>
    <xf numFmtId="0" fontId="88" fillId="0" borderId="35" xfId="0" applyFont="1" applyBorder="1" applyAlignment="1">
      <alignment horizontal="left" vertical="center"/>
    </xf>
    <xf numFmtId="0" fontId="85" fillId="0" borderId="0" xfId="1141" applyFont="1" applyBorder="1"/>
    <xf numFmtId="0" fontId="85" fillId="47" borderId="42" xfId="0" applyFont="1" applyFill="1" applyBorder="1" applyAlignment="1">
      <alignment horizontal="left" vertical="center"/>
    </xf>
    <xf numFmtId="0" fontId="85" fillId="47" borderId="74" xfId="0" applyFont="1" applyFill="1" applyBorder="1" applyAlignment="1">
      <alignment horizontal="left" vertical="center"/>
    </xf>
    <xf numFmtId="0" fontId="85" fillId="47" borderId="41" xfId="0" applyFont="1" applyFill="1" applyBorder="1" applyAlignment="1">
      <alignment horizontal="left" vertical="center"/>
    </xf>
    <xf numFmtId="0" fontId="85" fillId="47" borderId="96" xfId="0" applyFont="1" applyFill="1" applyBorder="1" applyAlignment="1">
      <alignment horizontal="left" vertical="center"/>
    </xf>
    <xf numFmtId="3" fontId="84" fillId="0" borderId="23" xfId="0" applyNumberFormat="1" applyFont="1" applyBorder="1" applyAlignment="1">
      <alignment horizontal="center" vertical="center"/>
    </xf>
    <xf numFmtId="3" fontId="84" fillId="0" borderId="98" xfId="0" applyNumberFormat="1" applyFont="1" applyFill="1" applyBorder="1" applyAlignment="1">
      <alignment horizontal="center" vertical="center"/>
    </xf>
    <xf numFmtId="3" fontId="84" fillId="0" borderId="20" xfId="0" applyNumberFormat="1" applyFont="1" applyFill="1" applyBorder="1" applyAlignment="1">
      <alignment horizontal="center" vertical="center"/>
    </xf>
    <xf numFmtId="3" fontId="85" fillId="53" borderId="99" xfId="0" applyNumberFormat="1" applyFont="1" applyFill="1" applyBorder="1" applyAlignment="1">
      <alignment horizontal="center" vertical="center"/>
    </xf>
    <xf numFmtId="3" fontId="84" fillId="53" borderId="99" xfId="0" applyNumberFormat="1" applyFont="1" applyFill="1" applyBorder="1" applyAlignment="1">
      <alignment horizontal="center" vertical="center"/>
    </xf>
    <xf numFmtId="0" fontId="85" fillId="0" borderId="0" xfId="1141" applyFont="1" applyFill="1"/>
    <xf numFmtId="0" fontId="85" fillId="0" borderId="0" xfId="1141" applyFont="1" applyFill="1" applyBorder="1"/>
    <xf numFmtId="3" fontId="84" fillId="0" borderId="95" xfId="0" applyNumberFormat="1" applyFont="1" applyFill="1" applyBorder="1" applyAlignment="1">
      <alignment horizontal="center" vertical="center"/>
    </xf>
    <xf numFmtId="3" fontId="84" fillId="0" borderId="69" xfId="0" applyNumberFormat="1" applyFont="1" applyFill="1" applyBorder="1" applyAlignment="1">
      <alignment horizontal="center" vertical="center"/>
    </xf>
    <xf numFmtId="3" fontId="85" fillId="53" borderId="96" xfId="0" applyNumberFormat="1" applyFont="1" applyFill="1" applyBorder="1" applyAlignment="1">
      <alignment horizontal="center" vertical="center"/>
    </xf>
    <xf numFmtId="3" fontId="84" fillId="53" borderId="96" xfId="0" applyNumberFormat="1" applyFont="1" applyFill="1" applyBorder="1" applyAlignment="1">
      <alignment horizontal="center" vertical="center"/>
    </xf>
    <xf numFmtId="3" fontId="85" fillId="47" borderId="8" xfId="0" applyNumberFormat="1" applyFont="1" applyFill="1" applyBorder="1" applyAlignment="1">
      <alignment horizontal="center" vertical="center"/>
    </xf>
    <xf numFmtId="3" fontId="84" fillId="0" borderId="40" xfId="0" applyNumberFormat="1" applyFont="1" applyBorder="1" applyAlignment="1">
      <alignment horizontal="center" vertical="center"/>
    </xf>
    <xf numFmtId="3" fontId="84" fillId="0" borderId="28" xfId="0" applyNumberFormat="1" applyFont="1" applyBorder="1" applyAlignment="1">
      <alignment horizontal="center" vertical="center"/>
    </xf>
    <xf numFmtId="3" fontId="84" fillId="0" borderId="79" xfId="0" applyNumberFormat="1" applyFont="1" applyBorder="1" applyAlignment="1">
      <alignment horizontal="center" vertical="center"/>
    </xf>
    <xf numFmtId="3" fontId="84" fillId="0" borderId="39" xfId="0" applyNumberFormat="1" applyFont="1" applyBorder="1" applyAlignment="1">
      <alignment horizontal="center" vertical="center"/>
    </xf>
    <xf numFmtId="3" fontId="85" fillId="53" borderId="93" xfId="0" applyNumberFormat="1" applyFont="1" applyFill="1" applyBorder="1" applyAlignment="1">
      <alignment horizontal="center" vertical="center"/>
    </xf>
    <xf numFmtId="3" fontId="85" fillId="47" borderId="93" xfId="0" applyNumberFormat="1" applyFont="1" applyFill="1" applyBorder="1" applyAlignment="1">
      <alignment horizontal="center" vertical="center"/>
    </xf>
    <xf numFmtId="3" fontId="85" fillId="47" borderId="17" xfId="0" applyNumberFormat="1" applyFont="1" applyFill="1" applyBorder="1" applyAlignment="1">
      <alignment horizontal="center" vertical="center"/>
    </xf>
    <xf numFmtId="0" fontId="84" fillId="0" borderId="24" xfId="0" applyFont="1" applyBorder="1" applyAlignment="1">
      <alignment vertical="center"/>
    </xf>
    <xf numFmtId="0" fontId="84" fillId="0" borderId="78" xfId="0" applyFont="1" applyBorder="1" applyAlignment="1">
      <alignment vertical="center"/>
    </xf>
    <xf numFmtId="0" fontId="84" fillId="0" borderId="28" xfId="0" applyFont="1" applyBorder="1" applyAlignment="1">
      <alignment vertical="center"/>
    </xf>
    <xf numFmtId="0" fontId="84" fillId="0" borderId="68" xfId="0" applyFont="1" applyBorder="1" applyAlignment="1">
      <alignment horizontal="left" vertical="center"/>
    </xf>
    <xf numFmtId="3" fontId="84" fillId="0" borderId="32" xfId="0" applyNumberFormat="1" applyFont="1" applyBorder="1" applyAlignment="1">
      <alignment horizontal="center" vertical="center"/>
    </xf>
    <xf numFmtId="3" fontId="85" fillId="0" borderId="0" xfId="1141" applyNumberFormat="1" applyFont="1"/>
    <xf numFmtId="0" fontId="85" fillId="47" borderId="90" xfId="0" applyFont="1" applyFill="1" applyBorder="1" applyAlignment="1">
      <alignment vertical="center"/>
    </xf>
    <xf numFmtId="0" fontId="85" fillId="47" borderId="15" xfId="0" applyFont="1" applyFill="1" applyBorder="1" applyAlignment="1">
      <alignment vertical="center"/>
    </xf>
    <xf numFmtId="0" fontId="85" fillId="47" borderId="84" xfId="0" applyFont="1" applyFill="1" applyBorder="1" applyAlignment="1">
      <alignment vertical="center"/>
    </xf>
    <xf numFmtId="3" fontId="85" fillId="47" borderId="16" xfId="0" applyNumberFormat="1" applyFont="1" applyFill="1" applyBorder="1" applyAlignment="1">
      <alignment horizontal="center" vertical="center"/>
    </xf>
    <xf numFmtId="3" fontId="85" fillId="47" borderId="16" xfId="1141" applyNumberFormat="1" applyFont="1" applyFill="1" applyBorder="1" applyAlignment="1">
      <alignment horizontal="center" vertical="center"/>
    </xf>
    <xf numFmtId="3" fontId="85" fillId="47" borderId="72" xfId="1141" applyNumberFormat="1" applyFont="1" applyFill="1" applyBorder="1" applyAlignment="1">
      <alignment horizontal="center" vertical="center"/>
    </xf>
    <xf numFmtId="3" fontId="85" fillId="47" borderId="17" xfId="1141" applyNumberFormat="1" applyFont="1" applyFill="1" applyBorder="1" applyAlignment="1">
      <alignment horizontal="center" vertical="center"/>
    </xf>
    <xf numFmtId="3" fontId="85" fillId="53" borderId="84" xfId="1141" applyNumberFormat="1" applyFont="1" applyFill="1" applyBorder="1" applyAlignment="1">
      <alignment horizontal="center" vertical="center"/>
    </xf>
    <xf numFmtId="3" fontId="85" fillId="47" borderId="84" xfId="1141" applyNumberFormat="1" applyFont="1" applyFill="1" applyBorder="1" applyAlignment="1">
      <alignment horizontal="center" vertical="center"/>
    </xf>
    <xf numFmtId="3" fontId="84" fillId="0" borderId="0" xfId="1141" applyNumberFormat="1" applyFont="1" applyAlignment="1">
      <alignment horizontal="center"/>
    </xf>
    <xf numFmtId="0" fontId="90" fillId="54" borderId="0" xfId="1507" applyFont="1" applyFill="1" applyAlignment="1">
      <alignment vertical="center"/>
    </xf>
    <xf numFmtId="0" fontId="90" fillId="54" borderId="0" xfId="1507" applyFont="1" applyFill="1" applyBorder="1" applyAlignment="1">
      <alignment vertical="center"/>
    </xf>
    <xf numFmtId="0" fontId="91" fillId="0" borderId="0" xfId="0" applyFont="1" applyBorder="1"/>
    <xf numFmtId="0" fontId="91" fillId="0" borderId="0" xfId="0" applyFont="1"/>
    <xf numFmtId="0" fontId="90" fillId="54" borderId="77" xfId="1507" applyFont="1" applyFill="1" applyBorder="1" applyAlignment="1">
      <alignment vertical="center"/>
    </xf>
    <xf numFmtId="0" fontId="92" fillId="54" borderId="78" xfId="1507" applyFont="1" applyFill="1" applyBorder="1" applyAlignment="1">
      <alignment horizontal="right" vertical="center"/>
    </xf>
    <xf numFmtId="0" fontId="93" fillId="54" borderId="78" xfId="1507" applyFont="1" applyFill="1" applyBorder="1" applyAlignment="1">
      <alignment horizontal="center" vertical="center"/>
    </xf>
    <xf numFmtId="0" fontId="93" fillId="54" borderId="77" xfId="1507" applyFont="1" applyFill="1" applyBorder="1" applyAlignment="1">
      <alignment horizontal="center" vertical="center"/>
    </xf>
    <xf numFmtId="0" fontId="92" fillId="54" borderId="0" xfId="1507" applyFont="1" applyFill="1" applyBorder="1" applyAlignment="1">
      <alignment wrapText="1"/>
    </xf>
    <xf numFmtId="0" fontId="92" fillId="54" borderId="0" xfId="0" applyFont="1" applyFill="1"/>
    <xf numFmtId="0" fontId="92" fillId="54" borderId="0" xfId="0" applyFont="1" applyFill="1" applyBorder="1"/>
    <xf numFmtId="0" fontId="93" fillId="54" borderId="77" xfId="1507" applyFont="1" applyFill="1" applyBorder="1" applyAlignment="1">
      <alignment vertical="center" wrapText="1"/>
    </xf>
    <xf numFmtId="0" fontId="93" fillId="54" borderId="0" xfId="1507" applyFont="1" applyFill="1" applyBorder="1" applyAlignment="1">
      <alignment vertical="center" wrapText="1"/>
    </xf>
    <xf numFmtId="176" fontId="93" fillId="54" borderId="0" xfId="1507" applyNumberFormat="1" applyFont="1" applyFill="1" applyBorder="1" applyAlignment="1">
      <alignment vertical="center" wrapText="1"/>
    </xf>
    <xf numFmtId="176" fontId="94" fillId="54" borderId="0" xfId="0" applyNumberFormat="1" applyFont="1" applyFill="1" applyBorder="1"/>
    <xf numFmtId="176" fontId="92" fillId="54" borderId="0" xfId="1507" applyNumberFormat="1" applyFont="1" applyFill="1" applyBorder="1" applyAlignment="1">
      <alignment horizontal="left" wrapText="1" indent="1"/>
    </xf>
    <xf numFmtId="181" fontId="92" fillId="54" borderId="0" xfId="0" applyNumberFormat="1" applyFont="1" applyFill="1" applyBorder="1" applyAlignment="1">
      <alignment horizontal="right"/>
    </xf>
    <xf numFmtId="176" fontId="91" fillId="0" borderId="0" xfId="0" applyNumberFormat="1" applyFont="1" applyBorder="1"/>
    <xf numFmtId="176" fontId="92" fillId="54" borderId="0" xfId="1079" applyNumberFormat="1" applyFont="1" applyFill="1"/>
    <xf numFmtId="181" fontId="92" fillId="54" borderId="0" xfId="1079" applyNumberFormat="1" applyFont="1" applyFill="1"/>
    <xf numFmtId="181" fontId="92" fillId="0" borderId="0" xfId="0" applyNumberFormat="1" applyFont="1" applyFill="1" applyBorder="1" applyAlignment="1">
      <alignment horizontal="right"/>
    </xf>
    <xf numFmtId="181" fontId="92" fillId="54" borderId="0" xfId="1384" applyNumberFormat="1" applyFont="1" applyFill="1" applyBorder="1" applyAlignment="1">
      <alignment wrapText="1"/>
    </xf>
    <xf numFmtId="176" fontId="96" fillId="0" borderId="0" xfId="1507" applyNumberFormat="1" applyFont="1" applyFill="1" applyBorder="1"/>
    <xf numFmtId="176" fontId="96" fillId="0" borderId="0" xfId="1507" applyNumberFormat="1" applyFont="1" applyFill="1" applyBorder="1" applyAlignment="1">
      <alignment horizontal="left" wrapText="1" indent="1"/>
    </xf>
    <xf numFmtId="176" fontId="96" fillId="0" borderId="0" xfId="1507" applyNumberFormat="1" applyFont="1" applyFill="1" applyBorder="1" applyAlignment="1">
      <alignment horizontal="right" wrapText="1"/>
    </xf>
    <xf numFmtId="176" fontId="96" fillId="0" borderId="0" xfId="1507" applyNumberFormat="1" applyFont="1" applyFill="1"/>
    <xf numFmtId="0" fontId="96" fillId="46" borderId="0" xfId="0" applyFont="1" applyFill="1"/>
    <xf numFmtId="176" fontId="94" fillId="0" borderId="0" xfId="1507" applyNumberFormat="1" applyFont="1" applyFill="1" applyBorder="1" applyAlignment="1">
      <alignment horizontal="right" wrapText="1" indent="1"/>
    </xf>
    <xf numFmtId="176" fontId="93" fillId="54" borderId="0" xfId="1507" applyNumberFormat="1" applyFont="1" applyFill="1" applyBorder="1" applyAlignment="1">
      <alignment horizontal="left" wrapText="1"/>
    </xf>
    <xf numFmtId="176" fontId="94" fillId="54" borderId="0" xfId="1507" applyNumberFormat="1" applyFont="1" applyFill="1" applyBorder="1" applyAlignment="1">
      <alignment horizontal="left" wrapText="1"/>
    </xf>
    <xf numFmtId="176" fontId="92" fillId="54" borderId="0" xfId="1079" applyNumberFormat="1" applyFont="1" applyFill="1" applyAlignment="1">
      <alignment horizontal="right"/>
    </xf>
    <xf numFmtId="181" fontId="92" fillId="54" borderId="0" xfId="1384" applyNumberFormat="1" applyFont="1" applyFill="1" applyBorder="1" applyAlignment="1">
      <alignment horizontal="right" vertical="center" wrapText="1"/>
    </xf>
    <xf numFmtId="181" fontId="92" fillId="54" borderId="0" xfId="0" applyNumberFormat="1" applyFont="1" applyFill="1" applyBorder="1" applyAlignment="1">
      <alignment horizontal="right" vertical="center"/>
    </xf>
    <xf numFmtId="176" fontId="92" fillId="0" borderId="0" xfId="1507" applyNumberFormat="1" applyFont="1" applyFill="1" applyBorder="1" applyAlignment="1">
      <alignment horizontal="left" wrapText="1" indent="1"/>
    </xf>
    <xf numFmtId="4" fontId="94" fillId="54" borderId="0" xfId="1079" applyNumberFormat="1" applyFont="1" applyFill="1"/>
    <xf numFmtId="176" fontId="94" fillId="54" borderId="0" xfId="0" applyNumberFormat="1" applyFont="1" applyFill="1" applyBorder="1" applyAlignment="1">
      <alignment horizontal="right"/>
    </xf>
    <xf numFmtId="4" fontId="94" fillId="54" borderId="0" xfId="0" applyNumberFormat="1" applyFont="1" applyFill="1" applyBorder="1" applyAlignment="1">
      <alignment horizontal="right"/>
    </xf>
    <xf numFmtId="176" fontId="92" fillId="0" borderId="0" xfId="1507" applyNumberFormat="1" applyFont="1" applyFill="1" applyBorder="1" applyAlignment="1">
      <alignment horizontal="left" wrapText="1"/>
    </xf>
    <xf numFmtId="176" fontId="94" fillId="0" borderId="0" xfId="0" applyNumberFormat="1" applyFont="1"/>
    <xf numFmtId="176" fontId="92" fillId="54" borderId="0" xfId="1507" applyNumberFormat="1" applyFont="1" applyFill="1" applyBorder="1" applyAlignment="1">
      <alignment horizontal="left" vertical="top" wrapText="1"/>
    </xf>
    <xf numFmtId="176" fontId="94" fillId="54" borderId="0" xfId="1507" applyNumberFormat="1" applyFont="1" applyFill="1" applyBorder="1" applyAlignment="1">
      <alignment horizontal="right" wrapText="1"/>
    </xf>
    <xf numFmtId="176" fontId="92" fillId="54" borderId="0" xfId="1507" applyNumberFormat="1" applyFont="1" applyFill="1" applyBorder="1" applyAlignment="1">
      <alignment horizontal="left" vertical="center" wrapText="1"/>
    </xf>
    <xf numFmtId="4" fontId="94" fillId="54" borderId="0" xfId="1507" applyNumberFormat="1" applyFont="1" applyFill="1" applyBorder="1" applyAlignment="1">
      <alignment horizontal="right" wrapText="1"/>
    </xf>
    <xf numFmtId="3" fontId="92" fillId="54" borderId="0" xfId="1384" applyNumberFormat="1" applyFont="1" applyFill="1" applyBorder="1" applyAlignment="1">
      <alignment wrapText="1"/>
    </xf>
    <xf numFmtId="3" fontId="92" fillId="54" borderId="0" xfId="0" applyNumberFormat="1" applyFont="1" applyFill="1" applyBorder="1" applyAlignment="1">
      <alignment horizontal="right"/>
    </xf>
    <xf numFmtId="3" fontId="94" fillId="54" borderId="0" xfId="0" applyNumberFormat="1" applyFont="1" applyFill="1" applyBorder="1"/>
    <xf numFmtId="176" fontId="94" fillId="54" borderId="0" xfId="1507" applyNumberFormat="1" applyFont="1" applyFill="1" applyBorder="1" applyAlignment="1">
      <alignment horizontal="left" wrapText="1" indent="1"/>
    </xf>
    <xf numFmtId="176" fontId="92" fillId="54" borderId="0" xfId="1507" applyNumberFormat="1" applyFont="1" applyFill="1" applyBorder="1" applyAlignment="1">
      <alignment horizontal="left" wrapText="1"/>
    </xf>
    <xf numFmtId="0" fontId="96" fillId="0" borderId="0" xfId="0" applyFont="1"/>
    <xf numFmtId="176" fontId="92" fillId="54" borderId="0" xfId="1507" applyNumberFormat="1" applyFont="1" applyFill="1" applyBorder="1" applyAlignment="1">
      <alignment horizontal="right" wrapText="1"/>
    </xf>
    <xf numFmtId="181" fontId="92" fillId="54" borderId="0" xfId="1507" applyNumberFormat="1" applyFont="1" applyFill="1" applyBorder="1" applyAlignment="1">
      <alignment horizontal="right" wrapText="1"/>
    </xf>
    <xf numFmtId="0" fontId="96" fillId="0" borderId="0" xfId="0" applyFont="1" applyBorder="1"/>
    <xf numFmtId="176" fontId="97" fillId="54" borderId="0" xfId="1507" applyNumberFormat="1" applyFont="1" applyFill="1" applyBorder="1" applyAlignment="1">
      <alignment horizontal="left" wrapText="1" indent="1"/>
    </xf>
    <xf numFmtId="0" fontId="91" fillId="54" borderId="0" xfId="0" applyFont="1" applyFill="1"/>
    <xf numFmtId="176" fontId="93" fillId="54" borderId="0" xfId="1507" applyNumberFormat="1" applyFont="1" applyFill="1" applyBorder="1" applyAlignment="1">
      <alignment wrapText="1"/>
    </xf>
    <xf numFmtId="0" fontId="98" fillId="0" borderId="0" xfId="0" applyFont="1" applyBorder="1"/>
    <xf numFmtId="0" fontId="98" fillId="0" borderId="0" xfId="0" applyFont="1"/>
    <xf numFmtId="176" fontId="92" fillId="54" borderId="0" xfId="1507" applyNumberFormat="1" applyFont="1" applyFill="1" applyBorder="1" applyAlignment="1">
      <alignment horizontal="left" vertical="center" wrapText="1" indent="1"/>
    </xf>
    <xf numFmtId="0" fontId="91" fillId="54" borderId="0" xfId="0" applyFont="1" applyFill="1" applyAlignment="1">
      <alignment horizontal="left"/>
    </xf>
    <xf numFmtId="176" fontId="94" fillId="54" borderId="0" xfId="0" applyNumberFormat="1" applyFont="1" applyFill="1"/>
    <xf numFmtId="181" fontId="94" fillId="54" borderId="0" xfId="0" applyNumberFormat="1" applyFont="1" applyFill="1" applyBorder="1" applyAlignment="1">
      <alignment horizontal="right"/>
    </xf>
    <xf numFmtId="181" fontId="92" fillId="54" borderId="0" xfId="1384" applyNumberFormat="1" applyFont="1" applyFill="1" applyBorder="1"/>
    <xf numFmtId="176" fontId="92" fillId="54" borderId="77" xfId="1507" applyNumberFormat="1" applyFont="1" applyFill="1" applyBorder="1" applyAlignment="1">
      <alignment horizontal="left" vertical="center" wrapText="1"/>
    </xf>
    <xf numFmtId="181" fontId="92" fillId="54" borderId="77" xfId="1384" applyNumberFormat="1" applyFont="1" applyFill="1" applyBorder="1"/>
    <xf numFmtId="176" fontId="94" fillId="54" borderId="77" xfId="0" applyNumberFormat="1" applyFont="1" applyFill="1" applyBorder="1"/>
    <xf numFmtId="0" fontId="93" fillId="54" borderId="0" xfId="0" applyFont="1" applyFill="1" applyBorder="1"/>
    <xf numFmtId="0" fontId="91" fillId="54" borderId="0" xfId="0" applyFont="1" applyFill="1" applyBorder="1"/>
    <xf numFmtId="0" fontId="91" fillId="54" borderId="0" xfId="0" applyFont="1" applyFill="1" applyBorder="1" applyAlignment="1">
      <alignment horizontal="right"/>
    </xf>
    <xf numFmtId="176" fontId="92" fillId="0" borderId="0" xfId="1507" applyNumberFormat="1" applyFont="1" applyFill="1" applyBorder="1" applyAlignment="1">
      <alignment wrapText="1"/>
    </xf>
    <xf numFmtId="176" fontId="92" fillId="0" borderId="0" xfId="1507" applyNumberFormat="1" applyFont="1" applyFill="1" applyBorder="1" applyAlignment="1">
      <alignment vertical="top" wrapText="1"/>
    </xf>
    <xf numFmtId="176" fontId="92" fillId="0" borderId="0" xfId="1507" applyNumberFormat="1" applyFont="1" applyFill="1" applyBorder="1" applyAlignment="1">
      <alignment horizontal="right" vertical="top" wrapText="1"/>
    </xf>
    <xf numFmtId="176" fontId="92" fillId="0" borderId="0" xfId="1507" applyNumberFormat="1" applyFont="1" applyFill="1" applyBorder="1" applyAlignment="1">
      <alignment horizontal="right"/>
    </xf>
    <xf numFmtId="176" fontId="92" fillId="0" borderId="0" xfId="1507" applyNumberFormat="1" applyFont="1" applyFill="1" applyAlignment="1">
      <alignment horizontal="left" wrapText="1"/>
    </xf>
    <xf numFmtId="176" fontId="92" fillId="0" borderId="0" xfId="1507" applyNumberFormat="1" applyFont="1" applyFill="1" applyAlignment="1">
      <alignment horizontal="right" wrapText="1"/>
    </xf>
    <xf numFmtId="176" fontId="92" fillId="0" borderId="0" xfId="1507" applyNumberFormat="1" applyFont="1" applyFill="1" applyAlignment="1">
      <alignment vertical="center" wrapText="1"/>
    </xf>
    <xf numFmtId="0" fontId="91" fillId="0" borderId="0" xfId="0" applyFont="1" applyFill="1"/>
    <xf numFmtId="164" fontId="38" fillId="0" borderId="0" xfId="1504" applyNumberFormat="1" applyFont="1" applyFill="1" applyBorder="1" applyAlignment="1">
      <alignment horizontal="center" vertical="center" wrapText="1"/>
    </xf>
    <xf numFmtId="0" fontId="91" fillId="0" borderId="0" xfId="0" applyFont="1" applyAlignment="1">
      <alignment horizontal="right"/>
    </xf>
    <xf numFmtId="0" fontId="101" fillId="0" borderId="0" xfId="0" applyFont="1" applyAlignment="1">
      <alignment vertical="center" wrapText="1"/>
    </xf>
    <xf numFmtId="164" fontId="24" fillId="0" borderId="0" xfId="1504" applyNumberFormat="1" applyFont="1" applyFill="1" applyAlignment="1">
      <alignment horizontal="center" vertical="center" wrapText="1"/>
    </xf>
    <xf numFmtId="0" fontId="101" fillId="0" borderId="0" xfId="0" applyFont="1" applyAlignment="1">
      <alignment horizontal="justify" wrapText="1"/>
    </xf>
    <xf numFmtId="0" fontId="84" fillId="0" borderId="15" xfId="994" applyFont="1" applyBorder="1" applyAlignment="1">
      <alignment horizontal="center" vertical="center" wrapText="1"/>
    </xf>
    <xf numFmtId="0" fontId="84" fillId="0" borderId="15" xfId="994" applyFont="1" applyFill="1" applyBorder="1" applyAlignment="1">
      <alignment horizontal="right" vertical="center" wrapText="1"/>
    </xf>
    <xf numFmtId="0" fontId="84" fillId="0" borderId="73" xfId="994" applyFont="1" applyBorder="1" applyAlignment="1">
      <alignment wrapText="1"/>
    </xf>
    <xf numFmtId="14" fontId="85" fillId="52" borderId="17" xfId="994" applyNumberFormat="1" applyFont="1" applyFill="1" applyBorder="1" applyAlignment="1">
      <alignment horizontal="center" vertical="center" wrapText="1"/>
    </xf>
    <xf numFmtId="0" fontId="85" fillId="51" borderId="17" xfId="1506" applyFont="1" applyFill="1" applyBorder="1" applyAlignment="1">
      <alignment horizontal="center" vertical="center" wrapText="1"/>
    </xf>
    <xf numFmtId="0" fontId="85" fillId="51" borderId="84" xfId="1506" applyFont="1" applyFill="1" applyBorder="1" applyAlignment="1">
      <alignment horizontal="center" vertical="center" wrapText="1"/>
    </xf>
    <xf numFmtId="0" fontId="85" fillId="47" borderId="84" xfId="994" applyFont="1" applyFill="1" applyBorder="1" applyAlignment="1">
      <alignment horizontal="center" vertical="center" wrapText="1"/>
    </xf>
    <xf numFmtId="3" fontId="85" fillId="53" borderId="17" xfId="1506" applyNumberFormat="1" applyFont="1" applyFill="1" applyBorder="1" applyAlignment="1">
      <alignment horizontal="center" vertical="center" wrapText="1"/>
    </xf>
    <xf numFmtId="0" fontId="86" fillId="0" borderId="87" xfId="994" applyFont="1" applyBorder="1" applyAlignment="1">
      <alignment horizontal="center" vertical="center" wrapText="1"/>
    </xf>
    <xf numFmtId="3" fontId="85" fillId="53" borderId="27" xfId="1506" applyNumberFormat="1" applyFont="1" applyFill="1" applyBorder="1" applyAlignment="1">
      <alignment horizontal="center" vertical="center" wrapText="1"/>
    </xf>
    <xf numFmtId="0" fontId="86" fillId="0" borderId="89" xfId="994" applyFont="1" applyBorder="1" applyAlignment="1">
      <alignment horizontal="center" vertical="center" wrapText="1"/>
    </xf>
    <xf numFmtId="3" fontId="85" fillId="53" borderId="28" xfId="1506" applyNumberFormat="1" applyFont="1" applyFill="1" applyBorder="1" applyAlignment="1">
      <alignment horizontal="center" vertical="center" wrapText="1"/>
    </xf>
    <xf numFmtId="0" fontId="86" fillId="0" borderId="92" xfId="994" applyFont="1" applyBorder="1" applyAlignment="1">
      <alignment horizontal="center" vertical="center" wrapText="1"/>
    </xf>
    <xf numFmtId="3" fontId="85" fillId="53" borderId="11" xfId="1506" applyNumberFormat="1" applyFont="1" applyFill="1" applyBorder="1" applyAlignment="1">
      <alignment horizontal="center" vertical="center" wrapText="1"/>
    </xf>
    <xf numFmtId="3" fontId="82" fillId="53" borderId="18" xfId="1506" applyNumberFormat="1" applyFont="1" applyFill="1" applyBorder="1" applyAlignment="1">
      <alignment horizontal="center" vertical="center" wrapText="1"/>
    </xf>
    <xf numFmtId="3" fontId="85" fillId="53" borderId="18" xfId="1238" applyNumberFormat="1" applyFont="1" applyFill="1" applyBorder="1" applyAlignment="1">
      <alignment horizontal="center" vertical="center" wrapText="1"/>
    </xf>
    <xf numFmtId="3" fontId="85" fillId="53" borderId="18" xfId="1506" applyNumberFormat="1" applyFont="1" applyFill="1" applyBorder="1" applyAlignment="1">
      <alignment horizontal="center" vertical="center" wrapText="1"/>
    </xf>
    <xf numFmtId="3" fontId="85" fillId="53" borderId="77" xfId="1505" applyNumberFormat="1" applyFont="1" applyFill="1" applyBorder="1" applyAlignment="1">
      <alignment horizontal="center" vertical="center" wrapText="1"/>
    </xf>
    <xf numFmtId="3" fontId="85" fillId="53" borderId="78" xfId="1505" applyNumberFormat="1" applyFont="1" applyFill="1" applyBorder="1" applyAlignment="1">
      <alignment horizontal="center" vertical="center" wrapText="1"/>
    </xf>
    <xf numFmtId="3" fontId="85" fillId="53" borderId="77" xfId="1506" applyNumberFormat="1" applyFont="1" applyFill="1" applyBorder="1" applyAlignment="1">
      <alignment horizontal="center" vertical="center" wrapText="1"/>
    </xf>
    <xf numFmtId="3" fontId="85" fillId="47" borderId="100" xfId="994" applyNumberFormat="1" applyFont="1" applyFill="1" applyBorder="1" applyAlignment="1">
      <alignment horizontal="center" vertical="center" wrapText="1"/>
    </xf>
    <xf numFmtId="0" fontId="18" fillId="0" borderId="23" xfId="1506" applyFont="1" applyBorder="1" applyAlignment="1">
      <alignment horizontal="left" vertical="center" wrapText="1"/>
    </xf>
    <xf numFmtId="0" fontId="84" fillId="0" borderId="40" xfId="0" applyFont="1" applyBorder="1" applyAlignment="1">
      <alignment horizontal="left" vertical="center" wrapText="1"/>
    </xf>
    <xf numFmtId="3" fontId="85" fillId="53" borderId="77" xfId="1506" applyNumberFormat="1" applyFont="1" applyFill="1" applyBorder="1" applyAlignment="1">
      <alignment horizontal="center"/>
    </xf>
    <xf numFmtId="3" fontId="85" fillId="53" borderId="77" xfId="1506" applyNumberFormat="1" applyFont="1" applyFill="1" applyBorder="1" applyAlignment="1">
      <alignment horizontal="center" vertical="center"/>
    </xf>
    <xf numFmtId="3" fontId="85" fillId="53" borderId="78" xfId="1506" applyNumberFormat="1" applyFont="1" applyFill="1" applyBorder="1" applyAlignment="1">
      <alignment horizontal="center" vertical="center" wrapText="1"/>
    </xf>
    <xf numFmtId="0" fontId="84" fillId="0" borderId="23" xfId="0" applyFont="1" applyBorder="1" applyAlignment="1">
      <alignment horizontal="left" vertical="center" wrapText="1"/>
    </xf>
    <xf numFmtId="0" fontId="18" fillId="0" borderId="21" xfId="1506" applyFont="1" applyBorder="1" applyAlignment="1">
      <alignment horizontal="left" vertical="center" wrapText="1"/>
    </xf>
    <xf numFmtId="3" fontId="85" fillId="53" borderId="75" xfId="1506" applyNumberFormat="1" applyFont="1" applyFill="1" applyBorder="1" applyAlignment="1">
      <alignment horizontal="center" vertical="center" wrapText="1"/>
    </xf>
    <xf numFmtId="3" fontId="85" fillId="53" borderId="15" xfId="1506" applyNumberFormat="1" applyFont="1" applyFill="1" applyBorder="1" applyAlignment="1">
      <alignment horizontal="center" vertical="center" wrapText="1"/>
    </xf>
    <xf numFmtId="3" fontId="85" fillId="53" borderId="78" xfId="994" applyNumberFormat="1" applyFont="1" applyFill="1" applyBorder="1" applyAlignment="1">
      <alignment horizontal="center" vertical="center" wrapText="1"/>
    </xf>
    <xf numFmtId="3" fontId="85" fillId="53" borderId="70" xfId="994" applyNumberFormat="1" applyFont="1" applyFill="1" applyBorder="1" applyAlignment="1">
      <alignment horizontal="center" vertical="center" wrapText="1"/>
    </xf>
    <xf numFmtId="3" fontId="85" fillId="53" borderId="70" xfId="1505" applyNumberFormat="1" applyFont="1" applyFill="1" applyBorder="1" applyAlignment="1">
      <alignment horizontal="center" vertical="center" wrapText="1"/>
    </xf>
    <xf numFmtId="3" fontId="85" fillId="53" borderId="18" xfId="1505" applyNumberFormat="1" applyFont="1" applyFill="1" applyBorder="1" applyAlignment="1">
      <alignment horizontal="center" vertical="center" wrapText="1"/>
    </xf>
    <xf numFmtId="3" fontId="85" fillId="53" borderId="18" xfId="1240" applyNumberFormat="1" applyFont="1" applyFill="1" applyBorder="1" applyAlignment="1">
      <alignment horizontal="center" vertical="center" wrapText="1"/>
    </xf>
    <xf numFmtId="3" fontId="84" fillId="0" borderId="0" xfId="994" applyNumberFormat="1" applyFont="1" applyFill="1" applyAlignment="1">
      <alignment wrapText="1"/>
    </xf>
    <xf numFmtId="0" fontId="85" fillId="0" borderId="0" xfId="994" applyFont="1" applyFill="1" applyBorder="1" applyAlignment="1">
      <alignment horizontal="right" wrapText="1"/>
    </xf>
    <xf numFmtId="14" fontId="85" fillId="52" borderId="84" xfId="994" applyNumberFormat="1" applyFont="1" applyFill="1" applyBorder="1" applyAlignment="1">
      <alignment horizontal="center" vertical="center" wrapText="1"/>
    </xf>
    <xf numFmtId="0" fontId="85" fillId="51" borderId="84" xfId="1127" applyFont="1" applyFill="1" applyBorder="1" applyAlignment="1">
      <alignment horizontal="center" vertical="center" wrapText="1"/>
    </xf>
    <xf numFmtId="0" fontId="85" fillId="47" borderId="16" xfId="994" applyFont="1" applyFill="1" applyBorder="1" applyAlignment="1">
      <alignment horizontal="center" vertical="center" wrapText="1"/>
    </xf>
    <xf numFmtId="3" fontId="85" fillId="47" borderId="17" xfId="1127" applyNumberFormat="1" applyFont="1" applyFill="1" applyBorder="1" applyAlignment="1">
      <alignment horizontal="center" vertical="center" wrapText="1"/>
    </xf>
    <xf numFmtId="3" fontId="85" fillId="47" borderId="84" xfId="1127" applyNumberFormat="1" applyFont="1" applyFill="1" applyBorder="1" applyAlignment="1">
      <alignment horizontal="center" vertical="center" wrapText="1"/>
    </xf>
    <xf numFmtId="3" fontId="85" fillId="53" borderId="17" xfId="994" applyNumberFormat="1" applyFont="1" applyFill="1" applyBorder="1" applyAlignment="1">
      <alignment horizontal="center" vertical="center" wrapText="1"/>
    </xf>
    <xf numFmtId="0" fontId="85" fillId="0" borderId="84" xfId="994" applyFont="1" applyFill="1" applyBorder="1" applyAlignment="1">
      <alignment horizontal="center" vertical="center" wrapText="1"/>
    </xf>
    <xf numFmtId="0" fontId="84" fillId="0" borderId="7" xfId="1127" applyFont="1" applyFill="1" applyBorder="1" applyAlignment="1">
      <alignment vertical="center" wrapText="1"/>
    </xf>
    <xf numFmtId="3" fontId="85" fillId="53" borderId="84" xfId="994" applyNumberFormat="1" applyFont="1" applyFill="1" applyBorder="1" applyAlignment="1">
      <alignment horizontal="center" vertical="center" wrapText="1"/>
    </xf>
    <xf numFmtId="0" fontId="84" fillId="0" borderId="10" xfId="1127" applyFont="1" applyFill="1" applyBorder="1" applyAlignment="1">
      <alignment vertical="center" wrapText="1"/>
    </xf>
    <xf numFmtId="0" fontId="86" fillId="0" borderId="88" xfId="994" applyFont="1" applyBorder="1" applyAlignment="1">
      <alignment horizontal="center" vertical="center" wrapText="1"/>
    </xf>
    <xf numFmtId="0" fontId="86" fillId="0" borderId="21" xfId="994" applyFont="1" applyBorder="1" applyAlignment="1">
      <alignment horizontal="left" vertical="center" wrapText="1"/>
    </xf>
    <xf numFmtId="3" fontId="85" fillId="53" borderId="28" xfId="994" applyNumberFormat="1" applyFont="1" applyFill="1" applyBorder="1" applyAlignment="1">
      <alignment horizontal="center" vertical="center" wrapText="1"/>
    </xf>
    <xf numFmtId="0" fontId="86" fillId="0" borderId="68" xfId="994" applyFont="1" applyBorder="1" applyAlignment="1">
      <alignment horizontal="center" vertical="center" wrapText="1"/>
    </xf>
    <xf numFmtId="0" fontId="84" fillId="0" borderId="34" xfId="994" applyFont="1" applyBorder="1" applyAlignment="1">
      <alignment horizontal="left" vertical="center" wrapText="1"/>
    </xf>
    <xf numFmtId="3" fontId="85" fillId="53" borderId="29" xfId="994" applyNumberFormat="1" applyFont="1" applyFill="1" applyBorder="1" applyAlignment="1">
      <alignment horizontal="center" vertical="center" wrapText="1"/>
    </xf>
    <xf numFmtId="0" fontId="86" fillId="0" borderId="34" xfId="994" applyFont="1" applyBorder="1" applyAlignment="1">
      <alignment horizontal="left" vertical="center" wrapText="1"/>
    </xf>
    <xf numFmtId="0" fontId="86" fillId="0" borderId="94" xfId="994" applyFont="1" applyBorder="1" applyAlignment="1">
      <alignment horizontal="center" vertical="center" wrapText="1"/>
    </xf>
    <xf numFmtId="0" fontId="86" fillId="0" borderId="14" xfId="994" applyFont="1" applyBorder="1" applyAlignment="1">
      <alignment horizontal="left" vertical="center" wrapText="1"/>
    </xf>
    <xf numFmtId="3" fontId="85" fillId="53" borderId="99" xfId="994" applyNumberFormat="1" applyFont="1" applyFill="1" applyBorder="1" applyAlignment="1">
      <alignment horizontal="center" vertical="center" wrapText="1"/>
    </xf>
    <xf numFmtId="0" fontId="86" fillId="0" borderId="42" xfId="994" applyFont="1" applyBorder="1" applyAlignment="1">
      <alignment horizontal="left" vertical="center" wrapText="1"/>
    </xf>
    <xf numFmtId="3" fontId="85" fillId="53" borderId="27" xfId="994" applyNumberFormat="1" applyFont="1" applyFill="1" applyBorder="1" applyAlignment="1">
      <alignment horizontal="center" vertical="center" wrapText="1"/>
    </xf>
    <xf numFmtId="0" fontId="86" fillId="0" borderId="101" xfId="994" applyFont="1" applyBorder="1" applyAlignment="1">
      <alignment horizontal="center" vertical="center" wrapText="1"/>
    </xf>
    <xf numFmtId="0" fontId="86" fillId="0" borderId="38" xfId="994" applyFont="1" applyBorder="1" applyAlignment="1">
      <alignment horizontal="left" vertical="center" wrapText="1"/>
    </xf>
    <xf numFmtId="3" fontId="85" fillId="53" borderId="73" xfId="994" applyNumberFormat="1" applyFont="1" applyFill="1" applyBorder="1" applyAlignment="1">
      <alignment horizontal="center" vertical="center" wrapText="1"/>
    </xf>
    <xf numFmtId="0" fontId="86" fillId="0" borderId="7" xfId="994" applyFont="1" applyBorder="1" applyAlignment="1">
      <alignment horizontal="left" vertical="center" wrapText="1"/>
    </xf>
    <xf numFmtId="0" fontId="84" fillId="0" borderId="15" xfId="1141" applyFont="1" applyBorder="1" applyAlignment="1">
      <alignment horizontal="right"/>
    </xf>
    <xf numFmtId="0" fontId="85" fillId="52" borderId="84" xfId="1141" applyFont="1" applyFill="1" applyBorder="1" applyAlignment="1">
      <alignment vertical="center"/>
    </xf>
    <xf numFmtId="14" fontId="82" fillId="51" borderId="100" xfId="1141" applyNumberFormat="1" applyFont="1" applyFill="1" applyBorder="1" applyAlignment="1">
      <alignment horizontal="center" vertical="center"/>
    </xf>
    <xf numFmtId="14" fontId="82" fillId="52" borderId="100" xfId="1141" applyNumberFormat="1" applyFont="1" applyFill="1" applyBorder="1" applyAlignment="1">
      <alignment horizontal="center" vertical="center"/>
    </xf>
    <xf numFmtId="0" fontId="85" fillId="52" borderId="100" xfId="1141" applyFont="1" applyFill="1" applyBorder="1" applyAlignment="1">
      <alignment horizontal="center" vertical="center"/>
    </xf>
    <xf numFmtId="3" fontId="84" fillId="0" borderId="0" xfId="1141" applyNumberFormat="1" applyFont="1" applyBorder="1"/>
    <xf numFmtId="0" fontId="84" fillId="0" borderId="73" xfId="1141" applyFont="1" applyBorder="1"/>
    <xf numFmtId="0" fontId="84" fillId="0" borderId="40" xfId="1141" applyFont="1" applyBorder="1" applyAlignment="1">
      <alignment horizontal="left" vertical="center"/>
    </xf>
    <xf numFmtId="3" fontId="85" fillId="47" borderId="87" xfId="1141" applyNumberFormat="1" applyFont="1" applyFill="1" applyBorder="1" applyAlignment="1">
      <alignment horizontal="center" vertical="center"/>
    </xf>
    <xf numFmtId="0" fontId="84" fillId="0" borderId="23" xfId="1141" applyFont="1" applyBorder="1" applyAlignment="1">
      <alignment horizontal="left" vertical="center"/>
    </xf>
    <xf numFmtId="0" fontId="84" fillId="0" borderId="47" xfId="1141" applyFont="1" applyBorder="1" applyAlignment="1">
      <alignment horizontal="left" vertical="center"/>
    </xf>
    <xf numFmtId="0" fontId="84" fillId="0" borderId="32" xfId="1141" applyFont="1" applyBorder="1" applyAlignment="1">
      <alignment horizontal="left" vertical="center"/>
    </xf>
    <xf numFmtId="3" fontId="85" fillId="47" borderId="92" xfId="1141" applyNumberFormat="1" applyFont="1" applyFill="1" applyBorder="1" applyAlignment="1">
      <alignment horizontal="center" vertical="center"/>
    </xf>
    <xf numFmtId="0" fontId="85" fillId="52" borderId="84" xfId="1141" applyFont="1" applyFill="1" applyBorder="1" applyAlignment="1">
      <alignment horizontal="center"/>
    </xf>
    <xf numFmtId="0" fontId="85" fillId="0" borderId="73" xfId="1141" applyFont="1" applyBorder="1"/>
    <xf numFmtId="0" fontId="85" fillId="52" borderId="84" xfId="1141" applyFont="1" applyFill="1" applyBorder="1" applyAlignment="1">
      <alignment horizontal="center" vertical="center"/>
    </xf>
    <xf numFmtId="0" fontId="85" fillId="47" borderId="18" xfId="1141" applyFont="1" applyFill="1" applyBorder="1" applyAlignment="1">
      <alignment vertical="center"/>
    </xf>
    <xf numFmtId="0" fontId="85" fillId="47" borderId="17" xfId="1141" applyFont="1" applyFill="1" applyBorder="1" applyAlignment="1">
      <alignment vertical="center"/>
    </xf>
    <xf numFmtId="0" fontId="85" fillId="52" borderId="105" xfId="1141" applyFont="1" applyFill="1" applyBorder="1" applyAlignment="1">
      <alignment horizontal="center" vertical="center"/>
    </xf>
    <xf numFmtId="0" fontId="85" fillId="52" borderId="92" xfId="1141" applyFont="1" applyFill="1" applyBorder="1" applyAlignment="1">
      <alignment horizontal="center" vertical="center"/>
    </xf>
    <xf numFmtId="0" fontId="85" fillId="52" borderId="89" xfId="1141" applyFont="1" applyFill="1" applyBorder="1" applyAlignment="1">
      <alignment horizontal="center" vertical="center"/>
    </xf>
    <xf numFmtId="0" fontId="85" fillId="52" borderId="99" xfId="1141" applyFont="1" applyFill="1" applyBorder="1" applyAlignment="1">
      <alignment horizontal="center" vertical="center"/>
    </xf>
    <xf numFmtId="0" fontId="85" fillId="47" borderId="10" xfId="1141" applyFont="1" applyFill="1" applyBorder="1" applyAlignment="1">
      <alignment horizontal="left" vertical="center"/>
    </xf>
    <xf numFmtId="0" fontId="85" fillId="47" borderId="72" xfId="1141" applyFont="1" applyFill="1" applyBorder="1" applyAlignment="1">
      <alignment horizontal="left" vertical="center"/>
    </xf>
    <xf numFmtId="0" fontId="85" fillId="47" borderId="9" xfId="1141" applyFont="1" applyFill="1" applyBorder="1" applyAlignment="1">
      <alignment horizontal="left" vertical="center"/>
    </xf>
    <xf numFmtId="0" fontId="85" fillId="52" borderId="73" xfId="1141" applyFont="1" applyFill="1" applyBorder="1" applyAlignment="1">
      <alignment horizontal="center" vertical="center"/>
    </xf>
    <xf numFmtId="3" fontId="82" fillId="47" borderId="84" xfId="1141" applyNumberFormat="1" applyFont="1" applyFill="1" applyBorder="1" applyAlignment="1">
      <alignment horizontal="center" vertical="center"/>
    </xf>
    <xf numFmtId="3" fontId="82" fillId="47" borderId="96" xfId="1141" applyNumberFormat="1" applyFont="1" applyFill="1" applyBorder="1" applyAlignment="1">
      <alignment horizontal="center" vertical="center"/>
    </xf>
    <xf numFmtId="3" fontId="38" fillId="0" borderId="0" xfId="1141" applyNumberFormat="1" applyFont="1" applyAlignment="1">
      <alignment vertical="top" wrapText="1"/>
    </xf>
    <xf numFmtId="0" fontId="18" fillId="0" borderId="85" xfId="1056" applyFont="1" applyBorder="1" applyAlignment="1">
      <alignment horizontal="left" vertical="center" wrapText="1"/>
    </xf>
    <xf numFmtId="0" fontId="18" fillId="0" borderId="86" xfId="1056" applyFont="1" applyBorder="1" applyAlignment="1">
      <alignment horizontal="left" vertical="center" wrapText="1"/>
    </xf>
    <xf numFmtId="0" fontId="18" fillId="0" borderId="6" xfId="1056" applyFont="1" applyBorder="1" applyAlignment="1">
      <alignment horizontal="left" vertical="center" wrapText="1"/>
    </xf>
    <xf numFmtId="0" fontId="18" fillId="0" borderId="88" xfId="1505" applyFont="1" applyBorder="1" applyAlignment="1">
      <alignment horizontal="left" vertical="center" wrapText="1"/>
    </xf>
    <xf numFmtId="0" fontId="18" fillId="0" borderId="78" xfId="1505" applyFont="1" applyBorder="1" applyAlignment="1">
      <alignment horizontal="left" vertical="center" wrapText="1"/>
    </xf>
    <xf numFmtId="0" fontId="18" fillId="0" borderId="28" xfId="1505" applyFont="1" applyBorder="1" applyAlignment="1">
      <alignment horizontal="left" vertical="center" wrapText="1"/>
    </xf>
    <xf numFmtId="0" fontId="18" fillId="0" borderId="90" xfId="1505" applyFont="1" applyBorder="1" applyAlignment="1">
      <alignment horizontal="left" vertical="center" wrapText="1"/>
    </xf>
    <xf numFmtId="0" fontId="18" fillId="0" borderId="91" xfId="1505" applyFont="1" applyBorder="1" applyAlignment="1">
      <alignment horizontal="left" vertical="center" wrapText="1"/>
    </xf>
    <xf numFmtId="0" fontId="18" fillId="0" borderId="11" xfId="1505" applyFont="1" applyBorder="1" applyAlignment="1">
      <alignment horizontal="left" vertical="center" wrapText="1"/>
    </xf>
    <xf numFmtId="0" fontId="82" fillId="47" borderId="16" xfId="1056" applyFont="1" applyFill="1" applyBorder="1" applyAlignment="1">
      <alignment horizontal="left" vertical="center" wrapText="1"/>
    </xf>
    <xf numFmtId="0" fontId="82" fillId="47" borderId="18" xfId="1056" applyFont="1" applyFill="1" applyBorder="1" applyAlignment="1">
      <alignment horizontal="left" vertical="center" wrapText="1"/>
    </xf>
    <xf numFmtId="0" fontId="82" fillId="47" borderId="17" xfId="1056" applyFont="1" applyFill="1" applyBorder="1" applyAlignment="1">
      <alignment horizontal="left" vertical="center" wrapText="1"/>
    </xf>
    <xf numFmtId="0" fontId="85" fillId="0" borderId="0" xfId="994" applyFont="1" applyAlignment="1">
      <alignment horizontal="center" wrapText="1"/>
    </xf>
    <xf numFmtId="0" fontId="84" fillId="0" borderId="15" xfId="994" applyFont="1" applyFill="1" applyBorder="1" applyAlignment="1">
      <alignment horizontal="right" vertical="center" wrapText="1"/>
    </xf>
    <xf numFmtId="0" fontId="85" fillId="51" borderId="81" xfId="994" applyFont="1" applyFill="1" applyBorder="1" applyAlignment="1">
      <alignment horizontal="center" vertical="center"/>
    </xf>
    <xf numFmtId="0" fontId="85" fillId="51" borderId="82" xfId="994" applyFont="1" applyFill="1" applyBorder="1" applyAlignment="1">
      <alignment horizontal="center" vertical="center"/>
    </xf>
    <xf numFmtId="0" fontId="85" fillId="51" borderId="71" xfId="994" applyFont="1" applyFill="1" applyBorder="1" applyAlignment="1">
      <alignment horizontal="center" vertical="center"/>
    </xf>
    <xf numFmtId="0" fontId="85" fillId="51" borderId="83" xfId="994" applyFont="1" applyFill="1" applyBorder="1" applyAlignment="1">
      <alignment horizontal="center" vertical="center"/>
    </xf>
    <xf numFmtId="0" fontId="85" fillId="51" borderId="15" xfId="994" applyFont="1" applyFill="1" applyBorder="1" applyAlignment="1">
      <alignment horizontal="center" vertical="center"/>
    </xf>
    <xf numFmtId="0" fontId="85" fillId="51" borderId="75" xfId="994" applyFont="1" applyFill="1" applyBorder="1" applyAlignment="1">
      <alignment horizontal="center" vertical="center"/>
    </xf>
    <xf numFmtId="14" fontId="85" fillId="52" borderId="16" xfId="994" applyNumberFormat="1" applyFont="1" applyFill="1" applyBorder="1" applyAlignment="1">
      <alignment horizontal="center" vertical="center" wrapText="1"/>
    </xf>
    <xf numFmtId="0" fontId="85" fillId="52" borderId="18" xfId="994" applyFont="1" applyFill="1" applyBorder="1" applyAlignment="1">
      <alignment horizontal="center" vertical="center" wrapText="1"/>
    </xf>
    <xf numFmtId="0" fontId="85" fillId="52" borderId="17" xfId="994" applyFont="1" applyFill="1" applyBorder="1" applyAlignment="1">
      <alignment horizontal="center" vertical="center" wrapText="1"/>
    </xf>
    <xf numFmtId="0" fontId="84" fillId="0" borderId="16" xfId="0" applyFont="1" applyBorder="1" applyAlignment="1">
      <alignment horizontal="left" vertical="center" wrapText="1"/>
    </xf>
    <xf numFmtId="0" fontId="84" fillId="0" borderId="18" xfId="0" applyFont="1" applyBorder="1" applyAlignment="1">
      <alignment horizontal="left" vertical="center" wrapText="1"/>
    </xf>
    <xf numFmtId="0" fontId="84" fillId="0" borderId="17" xfId="0" applyFont="1" applyBorder="1" applyAlignment="1">
      <alignment horizontal="left" vertical="center" wrapText="1"/>
    </xf>
    <xf numFmtId="0" fontId="18" fillId="0" borderId="85" xfId="1505" applyFont="1" applyBorder="1" applyAlignment="1">
      <alignment horizontal="left" vertical="center" wrapText="1"/>
    </xf>
    <xf numFmtId="0" fontId="18" fillId="0" borderId="86" xfId="1505" applyFont="1" applyBorder="1" applyAlignment="1">
      <alignment horizontal="left" vertical="center" wrapText="1"/>
    </xf>
    <xf numFmtId="0" fontId="18" fillId="0" borderId="6" xfId="1505" applyFont="1" applyBorder="1" applyAlignment="1">
      <alignment horizontal="left" vertical="center" wrapText="1"/>
    </xf>
    <xf numFmtId="0" fontId="85" fillId="47" borderId="8" xfId="1238" applyFont="1" applyFill="1" applyBorder="1" applyAlignment="1">
      <alignment horizontal="left" vertical="center" wrapText="1"/>
    </xf>
    <xf numFmtId="0" fontId="85" fillId="47" borderId="18" xfId="1238" applyFont="1" applyFill="1" applyBorder="1" applyAlignment="1">
      <alignment horizontal="left" vertical="center" wrapText="1"/>
    </xf>
    <xf numFmtId="0" fontId="85" fillId="47" borderId="17" xfId="1238" applyFont="1" applyFill="1" applyBorder="1" applyAlignment="1">
      <alignment horizontal="left" vertical="center" wrapText="1"/>
    </xf>
    <xf numFmtId="0" fontId="18" fillId="0" borderId="16" xfId="1056" applyFont="1" applyFill="1" applyBorder="1" applyAlignment="1">
      <alignment horizontal="left" vertical="center" wrapText="1"/>
    </xf>
    <xf numFmtId="0" fontId="18" fillId="0" borderId="18" xfId="1056" applyFont="1" applyFill="1" applyBorder="1" applyAlignment="1">
      <alignment horizontal="left" vertical="center" wrapText="1"/>
    </xf>
    <xf numFmtId="0" fontId="18" fillId="0" borderId="17" xfId="1056" applyFont="1" applyFill="1" applyBorder="1" applyAlignment="1">
      <alignment horizontal="left" vertical="center" wrapText="1"/>
    </xf>
    <xf numFmtId="0" fontId="85" fillId="47" borderId="16" xfId="0" applyFont="1" applyFill="1" applyBorder="1" applyAlignment="1">
      <alignment horizontal="left" vertical="center" wrapText="1"/>
    </xf>
    <xf numFmtId="0" fontId="85" fillId="47" borderId="18" xfId="0" applyFont="1" applyFill="1" applyBorder="1" applyAlignment="1">
      <alignment horizontal="left" vertical="center" wrapText="1"/>
    </xf>
    <xf numFmtId="0" fontId="85" fillId="47" borderId="17" xfId="0" applyFont="1" applyFill="1" applyBorder="1" applyAlignment="1">
      <alignment horizontal="left" vertical="center" wrapText="1"/>
    </xf>
    <xf numFmtId="0" fontId="84" fillId="0" borderId="8" xfId="0" applyFont="1" applyFill="1" applyBorder="1" applyAlignment="1">
      <alignment horizontal="left" vertical="center" wrapText="1"/>
    </xf>
    <xf numFmtId="0" fontId="84" fillId="0" borderId="18" xfId="0" applyFont="1" applyFill="1" applyBorder="1" applyAlignment="1">
      <alignment horizontal="left" vertical="center" wrapText="1"/>
    </xf>
    <xf numFmtId="0" fontId="84" fillId="0" borderId="17"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84" fillId="0" borderId="94" xfId="0" applyFont="1" applyBorder="1" applyAlignment="1">
      <alignment horizontal="left" vertical="center" wrapText="1"/>
    </xf>
    <xf numFmtId="0" fontId="84" fillId="0" borderId="77" xfId="0" applyFont="1" applyBorder="1" applyAlignment="1">
      <alignment horizontal="left" vertical="center" wrapText="1"/>
    </xf>
    <xf numFmtId="0" fontId="84" fillId="0" borderId="27" xfId="0" applyFont="1" applyBorder="1" applyAlignment="1">
      <alignment horizontal="left" vertical="center" wrapText="1"/>
    </xf>
    <xf numFmtId="0" fontId="84" fillId="0" borderId="88" xfId="0" applyFont="1" applyBorder="1" applyAlignment="1">
      <alignment horizontal="left" vertical="center" wrapText="1"/>
    </xf>
    <xf numFmtId="0" fontId="84" fillId="0" borderId="78" xfId="0" applyFont="1" applyBorder="1" applyAlignment="1">
      <alignment horizontal="left" vertical="center" wrapText="1"/>
    </xf>
    <xf numFmtId="0" fontId="84" fillId="0" borderId="28" xfId="0" applyFont="1" applyBorder="1" applyAlignment="1">
      <alignment horizontal="left" vertical="center" wrapText="1"/>
    </xf>
    <xf numFmtId="0" fontId="86" fillId="0" borderId="24" xfId="994" applyFont="1" applyBorder="1" applyAlignment="1">
      <alignment horizontal="left" vertical="center" wrapText="1"/>
    </xf>
    <xf numFmtId="0" fontId="86" fillId="0" borderId="78" xfId="994" applyFont="1" applyBorder="1" applyAlignment="1">
      <alignment horizontal="left" vertical="center" wrapText="1"/>
    </xf>
    <xf numFmtId="0" fontId="86" fillId="0" borderId="28" xfId="994" applyFont="1" applyBorder="1" applyAlignment="1">
      <alignment horizontal="left" vertical="center" wrapText="1"/>
    </xf>
    <xf numFmtId="0" fontId="86" fillId="0" borderId="31" xfId="994" applyFont="1" applyBorder="1" applyAlignment="1">
      <alignment horizontal="left" vertical="center" wrapText="1"/>
    </xf>
    <xf numFmtId="0" fontId="86" fillId="0" borderId="91" xfId="994" applyFont="1" applyBorder="1" applyAlignment="1">
      <alignment horizontal="left" vertical="center" wrapText="1"/>
    </xf>
    <xf numFmtId="0" fontId="86" fillId="0" borderId="11" xfId="994" applyFont="1" applyBorder="1" applyAlignment="1">
      <alignment horizontal="left" vertical="center" wrapText="1"/>
    </xf>
    <xf numFmtId="0" fontId="18" fillId="0" borderId="24" xfId="1238" applyFont="1" applyBorder="1" applyAlignment="1">
      <alignment horizontal="left" vertical="center" wrapText="1"/>
    </xf>
    <xf numFmtId="0" fontId="18" fillId="0" borderId="78" xfId="1238" applyFont="1" applyBorder="1" applyAlignment="1">
      <alignment horizontal="left" vertical="center" wrapText="1"/>
    </xf>
    <xf numFmtId="0" fontId="18" fillId="0" borderId="28" xfId="1238" applyFont="1" applyBorder="1" applyAlignment="1">
      <alignment horizontal="left" vertical="center" wrapText="1"/>
    </xf>
    <xf numFmtId="0" fontId="18" fillId="0" borderId="24" xfId="1238" applyFont="1" applyFill="1" applyBorder="1" applyAlignment="1">
      <alignment horizontal="left" vertical="center" wrapText="1"/>
    </xf>
    <xf numFmtId="0" fontId="18" fillId="0" borderId="78" xfId="1238" applyFont="1" applyFill="1" applyBorder="1" applyAlignment="1">
      <alignment horizontal="left" vertical="center" wrapText="1"/>
    </xf>
    <xf numFmtId="0" fontId="18" fillId="0" borderId="28" xfId="1238" applyFont="1" applyFill="1" applyBorder="1" applyAlignment="1">
      <alignment horizontal="left" vertical="center" wrapText="1"/>
    </xf>
    <xf numFmtId="0" fontId="18" fillId="0" borderId="88" xfId="1056" applyFont="1" applyFill="1" applyBorder="1" applyAlignment="1">
      <alignment horizontal="left" vertical="center" wrapText="1"/>
    </xf>
    <xf numFmtId="0" fontId="18" fillId="0" borderId="78" xfId="1056" applyFont="1" applyFill="1" applyBorder="1" applyAlignment="1">
      <alignment horizontal="left" vertical="center" wrapText="1"/>
    </xf>
    <xf numFmtId="0" fontId="18" fillId="0" borderId="28" xfId="1056" applyFont="1" applyFill="1" applyBorder="1" applyAlignment="1">
      <alignment horizontal="left" vertical="center" wrapText="1"/>
    </xf>
    <xf numFmtId="0" fontId="86" fillId="0" borderId="67" xfId="1238" applyFont="1" applyBorder="1" applyAlignment="1">
      <alignment horizontal="left" vertical="center" wrapText="1"/>
    </xf>
    <xf numFmtId="0" fontId="86" fillId="0" borderId="86" xfId="1238" applyFont="1" applyBorder="1" applyAlignment="1">
      <alignment horizontal="left" vertical="center" wrapText="1"/>
    </xf>
    <xf numFmtId="0" fontId="86" fillId="0" borderId="6" xfId="1238" applyFont="1" applyBorder="1" applyAlignment="1">
      <alignment horizontal="left" vertical="center" wrapText="1"/>
    </xf>
    <xf numFmtId="0" fontId="86" fillId="0" borderId="31" xfId="1240" applyFont="1" applyBorder="1" applyAlignment="1">
      <alignment horizontal="left" vertical="center" wrapText="1"/>
    </xf>
    <xf numFmtId="0" fontId="86" fillId="0" borderId="91" xfId="1240" applyFont="1" applyBorder="1" applyAlignment="1">
      <alignment horizontal="left" vertical="center" wrapText="1"/>
    </xf>
    <xf numFmtId="0" fontId="86" fillId="0" borderId="11" xfId="1240" applyFont="1" applyBorder="1" applyAlignment="1">
      <alignment horizontal="left" vertical="center" wrapText="1"/>
    </xf>
    <xf numFmtId="0" fontId="18" fillId="0" borderId="67" xfId="1240" applyFont="1" applyBorder="1" applyAlignment="1">
      <alignment horizontal="left" vertical="center" wrapText="1"/>
    </xf>
    <xf numFmtId="0" fontId="18" fillId="0" borderId="86" xfId="1240" applyFont="1" applyBorder="1" applyAlignment="1">
      <alignment horizontal="left" vertical="center" wrapText="1"/>
    </xf>
    <xf numFmtId="0" fontId="18" fillId="0" borderId="6" xfId="1240" applyFont="1" applyBorder="1" applyAlignment="1">
      <alignment horizontal="left" vertical="center" wrapText="1"/>
    </xf>
    <xf numFmtId="0" fontId="85" fillId="47" borderId="7" xfId="0" applyFont="1" applyFill="1" applyBorder="1" applyAlignment="1">
      <alignment horizontal="left" vertical="center" wrapText="1"/>
    </xf>
    <xf numFmtId="0" fontId="85" fillId="47" borderId="72" xfId="0" applyFont="1" applyFill="1" applyBorder="1" applyAlignment="1">
      <alignment horizontal="left" vertical="center" wrapText="1"/>
    </xf>
    <xf numFmtId="0" fontId="85" fillId="47" borderId="9" xfId="0" applyFont="1" applyFill="1" applyBorder="1" applyAlignment="1">
      <alignment horizontal="left" vertical="center" wrapText="1"/>
    </xf>
    <xf numFmtId="0" fontId="86" fillId="0" borderId="31" xfId="994" applyFont="1" applyFill="1" applyBorder="1" applyAlignment="1">
      <alignment horizontal="left" vertical="center" wrapText="1"/>
    </xf>
    <xf numFmtId="0" fontId="86" fillId="0" borderId="91" xfId="994" applyFont="1" applyFill="1" applyBorder="1" applyAlignment="1">
      <alignment horizontal="left" vertical="center" wrapText="1"/>
    </xf>
    <xf numFmtId="0" fontId="86" fillId="0" borderId="11" xfId="994" applyFont="1" applyFill="1" applyBorder="1" applyAlignment="1">
      <alignment horizontal="left" vertical="center" wrapText="1"/>
    </xf>
    <xf numFmtId="0" fontId="82" fillId="47" borderId="85" xfId="1056" applyFont="1" applyFill="1" applyBorder="1" applyAlignment="1">
      <alignment horizontal="left" vertical="center" wrapText="1"/>
    </xf>
    <xf numFmtId="0" fontId="82" fillId="47" borderId="86" xfId="1056" applyFont="1" applyFill="1" applyBorder="1" applyAlignment="1">
      <alignment horizontal="left" vertical="center" wrapText="1"/>
    </xf>
    <xf numFmtId="0" fontId="82" fillId="47" borderId="6" xfId="1056" applyFont="1" applyFill="1" applyBorder="1" applyAlignment="1">
      <alignment horizontal="left" vertical="center" wrapText="1"/>
    </xf>
    <xf numFmtId="0" fontId="84" fillId="0" borderId="47" xfId="0" applyFont="1" applyBorder="1" applyAlignment="1">
      <alignment horizontal="left" vertical="center" wrapText="1"/>
    </xf>
    <xf numFmtId="0" fontId="84" fillId="0" borderId="22" xfId="0" applyFont="1" applyBorder="1" applyAlignment="1">
      <alignment horizontal="left" vertical="center" wrapText="1"/>
    </xf>
    <xf numFmtId="0" fontId="84" fillId="0" borderId="88" xfId="0" applyFont="1" applyFill="1" applyBorder="1" applyAlignment="1">
      <alignment horizontal="left" vertical="center" wrapText="1"/>
    </xf>
    <xf numFmtId="0" fontId="84" fillId="0" borderId="78" xfId="0" applyFont="1" applyFill="1" applyBorder="1" applyAlignment="1">
      <alignment horizontal="left" vertical="center" wrapText="1"/>
    </xf>
    <xf numFmtId="0" fontId="84" fillId="0" borderId="28" xfId="0" applyFont="1" applyFill="1" applyBorder="1" applyAlignment="1">
      <alignment horizontal="left" vertical="center" wrapText="1"/>
    </xf>
    <xf numFmtId="0" fontId="84" fillId="0" borderId="23" xfId="0" applyFont="1" applyBorder="1" applyAlignment="1">
      <alignment horizontal="left" vertical="center" wrapText="1"/>
    </xf>
    <xf numFmtId="0" fontId="84" fillId="0" borderId="80" xfId="0" applyFont="1" applyBorder="1" applyAlignment="1">
      <alignment horizontal="left" vertical="center" wrapText="1"/>
    </xf>
    <xf numFmtId="0" fontId="84" fillId="0" borderId="35" xfId="0" applyFont="1" applyBorder="1" applyAlignment="1">
      <alignment horizontal="left" vertical="center" wrapText="1"/>
    </xf>
    <xf numFmtId="0" fontId="84" fillId="0" borderId="24" xfId="0" applyFont="1" applyBorder="1" applyAlignment="1">
      <alignment horizontal="left" vertical="center" wrapText="1"/>
    </xf>
    <xf numFmtId="0" fontId="84" fillId="0" borderId="78" xfId="0" applyFont="1" applyBorder="1"/>
    <xf numFmtId="0" fontId="84" fillId="0" borderId="28" xfId="0" applyFont="1" applyBorder="1"/>
    <xf numFmtId="0" fontId="84" fillId="0" borderId="47" xfId="0" applyFont="1" applyFill="1" applyBorder="1" applyAlignment="1">
      <alignment horizontal="left" vertical="center" wrapText="1"/>
    </xf>
    <xf numFmtId="0" fontId="84" fillId="0" borderId="22" xfId="0" applyFont="1" applyFill="1" applyBorder="1" applyAlignment="1">
      <alignment horizontal="left" vertical="center" wrapText="1"/>
    </xf>
    <xf numFmtId="0" fontId="84" fillId="0" borderId="24" xfId="0" applyFont="1" applyFill="1" applyBorder="1" applyAlignment="1">
      <alignment horizontal="left" vertical="center" wrapText="1"/>
    </xf>
    <xf numFmtId="0" fontId="84" fillId="0" borderId="68" xfId="0" applyFont="1" applyFill="1" applyBorder="1" applyAlignment="1">
      <alignment horizontal="left" vertical="center" wrapText="1"/>
    </xf>
    <xf numFmtId="0" fontId="84" fillId="0" borderId="70" xfId="0" applyFont="1" applyFill="1" applyBorder="1" applyAlignment="1">
      <alignment horizontal="left" vertical="center" wrapText="1"/>
    </xf>
    <xf numFmtId="0" fontId="84" fillId="0" borderId="29" xfId="0" applyFont="1" applyFill="1" applyBorder="1" applyAlignment="1">
      <alignment horizontal="left" vertical="center" wrapText="1"/>
    </xf>
    <xf numFmtId="0" fontId="84" fillId="0" borderId="94" xfId="0" applyFont="1" applyFill="1" applyBorder="1" applyAlignment="1">
      <alignment horizontal="left" vertical="center" wrapText="1"/>
    </xf>
    <xf numFmtId="0" fontId="84" fillId="0" borderId="77" xfId="0" applyFont="1" applyFill="1" applyBorder="1" applyAlignment="1">
      <alignment horizontal="left" vertical="center" wrapText="1"/>
    </xf>
    <xf numFmtId="0" fontId="84" fillId="0" borderId="27" xfId="0" applyFont="1" applyFill="1" applyBorder="1" applyAlignment="1">
      <alignment horizontal="left" vertical="center" wrapText="1"/>
    </xf>
    <xf numFmtId="0" fontId="86" fillId="0" borderId="24" xfId="994" applyFont="1" applyFill="1" applyBorder="1" applyAlignment="1">
      <alignment horizontal="left" vertical="center" wrapText="1"/>
    </xf>
    <xf numFmtId="0" fontId="86" fillId="0" borderId="78" xfId="994" applyFont="1" applyFill="1" applyBorder="1" applyAlignment="1">
      <alignment horizontal="left" vertical="center" wrapText="1"/>
    </xf>
    <xf numFmtId="0" fontId="86" fillId="0" borderId="28" xfId="994" applyFont="1" applyFill="1" applyBorder="1" applyAlignment="1">
      <alignment horizontal="left" vertical="center" wrapText="1"/>
    </xf>
    <xf numFmtId="0" fontId="84" fillId="0" borderId="68" xfId="0" applyFont="1" applyBorder="1" applyAlignment="1">
      <alignment horizontal="left" vertical="center" wrapText="1"/>
    </xf>
    <xf numFmtId="0" fontId="84" fillId="0" borderId="70" xfId="0" applyFont="1" applyBorder="1" applyAlignment="1">
      <alignment horizontal="left" vertical="center" wrapText="1"/>
    </xf>
    <xf numFmtId="0" fontId="84" fillId="0" borderId="29" xfId="0" applyFont="1" applyBorder="1" applyAlignment="1">
      <alignment horizontal="left" vertical="center" wrapText="1"/>
    </xf>
    <xf numFmtId="0" fontId="84" fillId="46" borderId="88" xfId="0" applyFont="1" applyFill="1" applyBorder="1" applyAlignment="1">
      <alignment horizontal="left" vertical="center" wrapText="1"/>
    </xf>
    <xf numFmtId="0" fontId="84" fillId="46" borderId="78" xfId="0" applyFont="1" applyFill="1" applyBorder="1" applyAlignment="1">
      <alignment horizontal="left" vertical="center" wrapText="1"/>
    </xf>
    <xf numFmtId="0" fontId="84" fillId="46" borderId="28" xfId="0" applyFont="1" applyFill="1" applyBorder="1" applyAlignment="1">
      <alignment horizontal="left" vertical="center" wrapText="1"/>
    </xf>
    <xf numFmtId="0" fontId="84" fillId="46" borderId="94" xfId="0" applyFont="1" applyFill="1" applyBorder="1" applyAlignment="1">
      <alignment horizontal="left" vertical="center" wrapText="1"/>
    </xf>
    <xf numFmtId="0" fontId="84" fillId="46" borderId="77" xfId="0" applyFont="1" applyFill="1" applyBorder="1" applyAlignment="1">
      <alignment horizontal="left" vertical="center" wrapText="1"/>
    </xf>
    <xf numFmtId="0" fontId="84" fillId="46" borderId="27" xfId="0" applyFont="1" applyFill="1" applyBorder="1" applyAlignment="1">
      <alignment horizontal="left" vertical="center" wrapText="1"/>
    </xf>
    <xf numFmtId="0" fontId="84" fillId="0" borderId="0" xfId="994" applyFont="1" applyAlignment="1">
      <alignment horizontal="left" vertical="center" wrapText="1"/>
    </xf>
    <xf numFmtId="0" fontId="84" fillId="0" borderId="0" xfId="1141" applyNumberFormat="1" applyFont="1" applyAlignment="1">
      <alignment horizontal="left" vertical="center" wrapText="1"/>
    </xf>
    <xf numFmtId="0" fontId="85" fillId="51" borderId="81" xfId="994" applyFont="1" applyFill="1" applyBorder="1" applyAlignment="1">
      <alignment horizontal="center" vertical="center" wrapText="1"/>
    </xf>
    <xf numFmtId="0" fontId="85" fillId="51" borderId="82" xfId="994" applyFont="1" applyFill="1" applyBorder="1" applyAlignment="1">
      <alignment horizontal="center" vertical="center" wrapText="1"/>
    </xf>
    <xf numFmtId="0" fontId="85" fillId="51" borderId="71" xfId="994" applyFont="1" applyFill="1" applyBorder="1" applyAlignment="1">
      <alignment horizontal="center" vertical="center" wrapText="1"/>
    </xf>
    <xf numFmtId="0" fontId="85" fillId="51" borderId="83" xfId="994" applyFont="1" applyFill="1" applyBorder="1" applyAlignment="1">
      <alignment horizontal="center" vertical="center" wrapText="1"/>
    </xf>
    <xf numFmtId="0" fontId="85" fillId="51" borderId="15" xfId="994" applyFont="1" applyFill="1" applyBorder="1" applyAlignment="1">
      <alignment horizontal="center" vertical="center" wrapText="1"/>
    </xf>
    <xf numFmtId="0" fontId="85" fillId="51" borderId="75" xfId="994" applyFont="1" applyFill="1" applyBorder="1" applyAlignment="1">
      <alignment horizontal="center" vertical="center" wrapText="1"/>
    </xf>
    <xf numFmtId="14" fontId="85" fillId="52" borderId="18" xfId="994" applyNumberFormat="1" applyFont="1" applyFill="1" applyBorder="1" applyAlignment="1">
      <alignment horizontal="center" vertical="center" wrapText="1"/>
    </xf>
    <xf numFmtId="14" fontId="85" fillId="52" borderId="17" xfId="994" applyNumberFormat="1" applyFont="1" applyFill="1" applyBorder="1" applyAlignment="1">
      <alignment horizontal="center" vertical="center" wrapText="1"/>
    </xf>
    <xf numFmtId="0" fontId="84" fillId="0" borderId="41" xfId="0" applyFont="1" applyBorder="1" applyAlignment="1">
      <alignment horizontal="left" vertical="center" wrapText="1"/>
    </xf>
    <xf numFmtId="0" fontId="84" fillId="0" borderId="41" xfId="0" applyFont="1" applyFill="1" applyBorder="1" applyAlignment="1">
      <alignment horizontal="left" vertical="center" wrapText="1"/>
    </xf>
    <xf numFmtId="0" fontId="84" fillId="0" borderId="33" xfId="0" applyFont="1" applyBorder="1" applyAlignment="1">
      <alignment horizontal="left" vertical="center" wrapText="1"/>
    </xf>
    <xf numFmtId="0" fontId="84" fillId="0" borderId="74" xfId="0" applyFont="1" applyBorder="1" applyAlignment="1">
      <alignment horizontal="left" vertical="center" wrapText="1"/>
    </xf>
    <xf numFmtId="0" fontId="84" fillId="0" borderId="43" xfId="0" applyFont="1" applyBorder="1" applyAlignment="1">
      <alignment horizontal="left" vertical="center" wrapText="1"/>
    </xf>
    <xf numFmtId="0" fontId="85" fillId="47" borderId="42" xfId="0" applyFont="1" applyFill="1" applyBorder="1" applyAlignment="1">
      <alignment horizontal="left" vertical="center" wrapText="1"/>
    </xf>
    <xf numFmtId="0" fontId="85" fillId="47" borderId="74" xfId="0" applyFont="1" applyFill="1" applyBorder="1" applyAlignment="1">
      <alignment horizontal="left" vertical="center" wrapText="1"/>
    </xf>
    <xf numFmtId="0" fontId="85" fillId="47" borderId="43" xfId="0" applyFont="1" applyFill="1" applyBorder="1" applyAlignment="1">
      <alignment horizontal="left" vertical="center" wrapText="1"/>
    </xf>
    <xf numFmtId="0" fontId="84" fillId="0" borderId="79" xfId="0" applyFont="1" applyBorder="1" applyAlignment="1">
      <alignment horizontal="left" vertical="center" wrapText="1"/>
    </xf>
    <xf numFmtId="0" fontId="84" fillId="0" borderId="39" xfId="0" applyFont="1" applyBorder="1" applyAlignment="1">
      <alignment horizontal="left" vertical="center" wrapText="1"/>
    </xf>
    <xf numFmtId="0" fontId="84" fillId="0" borderId="47" xfId="0" applyFont="1" applyBorder="1" applyAlignment="1">
      <alignment horizontal="left" vertical="center"/>
    </xf>
    <xf numFmtId="0" fontId="84" fillId="0" borderId="22" xfId="0" applyFont="1" applyBorder="1" applyAlignment="1">
      <alignment horizontal="left" vertical="center"/>
    </xf>
    <xf numFmtId="0" fontId="85" fillId="0" borderId="0" xfId="1141" applyFont="1" applyAlignment="1">
      <alignment horizontal="center"/>
    </xf>
    <xf numFmtId="0" fontId="84" fillId="0" borderId="15" xfId="1141" applyFont="1" applyBorder="1" applyAlignment="1">
      <alignment horizontal="right"/>
    </xf>
    <xf numFmtId="0" fontId="85" fillId="51" borderId="81" xfId="0" applyFont="1" applyFill="1" applyBorder="1" applyAlignment="1">
      <alignment horizontal="center" vertical="center" wrapText="1"/>
    </xf>
    <xf numFmtId="0" fontId="85" fillId="51" borderId="82" xfId="0" applyFont="1" applyFill="1" applyBorder="1" applyAlignment="1">
      <alignment horizontal="center" vertical="center" wrapText="1"/>
    </xf>
    <xf numFmtId="0" fontId="85" fillId="51" borderId="71" xfId="0" applyFont="1" applyFill="1" applyBorder="1" applyAlignment="1">
      <alignment horizontal="center" vertical="center" wrapText="1"/>
    </xf>
    <xf numFmtId="0" fontId="85" fillId="51" borderId="83" xfId="0" applyFont="1" applyFill="1" applyBorder="1" applyAlignment="1">
      <alignment horizontal="center" vertical="center" wrapText="1"/>
    </xf>
    <xf numFmtId="0" fontId="85" fillId="51" borderId="15" xfId="0" applyFont="1" applyFill="1" applyBorder="1" applyAlignment="1">
      <alignment horizontal="center" vertical="center" wrapText="1"/>
    </xf>
    <xf numFmtId="0" fontId="85" fillId="51" borderId="75" xfId="0" applyFont="1" applyFill="1" applyBorder="1" applyAlignment="1">
      <alignment horizontal="center" vertical="center" wrapText="1"/>
    </xf>
    <xf numFmtId="14" fontId="82" fillId="52" borderId="18" xfId="1141" applyNumberFormat="1" applyFont="1" applyFill="1" applyBorder="1" applyAlignment="1">
      <alignment horizontal="center"/>
    </xf>
    <xf numFmtId="0" fontId="82" fillId="52" borderId="18" xfId="1141" applyFont="1" applyFill="1" applyBorder="1" applyAlignment="1">
      <alignment horizontal="center"/>
    </xf>
    <xf numFmtId="0" fontId="82" fillId="52" borderId="17" xfId="1141" applyFont="1" applyFill="1" applyBorder="1" applyAlignment="1">
      <alignment horizontal="center"/>
    </xf>
    <xf numFmtId="0" fontId="85" fillId="47" borderId="16" xfId="0" applyFont="1" applyFill="1" applyBorder="1" applyAlignment="1">
      <alignment horizontal="left" vertical="center"/>
    </xf>
    <xf numFmtId="0" fontId="85" fillId="47" borderId="18" xfId="0" applyFont="1" applyFill="1" applyBorder="1" applyAlignment="1">
      <alignment horizontal="left" vertical="center"/>
    </xf>
    <xf numFmtId="0" fontId="85" fillId="47" borderId="17" xfId="0" applyFont="1" applyFill="1" applyBorder="1" applyAlignment="1">
      <alignment horizontal="left" vertical="center"/>
    </xf>
    <xf numFmtId="0" fontId="84" fillId="0" borderId="74" xfId="0" applyFont="1" applyBorder="1" applyAlignment="1">
      <alignment horizontal="left" vertical="center"/>
    </xf>
    <xf numFmtId="0" fontId="84" fillId="0" borderId="43" xfId="0" applyFont="1" applyBorder="1" applyAlignment="1">
      <alignment horizontal="left" vertical="center"/>
    </xf>
    <xf numFmtId="0" fontId="88" fillId="0" borderId="47" xfId="0" applyFont="1" applyBorder="1" applyAlignment="1">
      <alignment horizontal="left" vertical="center"/>
    </xf>
    <xf numFmtId="0" fontId="88" fillId="0" borderId="22" xfId="0" applyFont="1" applyBorder="1" applyAlignment="1">
      <alignment horizontal="left" vertical="center"/>
    </xf>
    <xf numFmtId="0" fontId="88" fillId="0" borderId="47" xfId="0" applyFont="1" applyBorder="1" applyAlignment="1">
      <alignment horizontal="left" vertical="center" wrapText="1"/>
    </xf>
    <xf numFmtId="0" fontId="88" fillId="0" borderId="22" xfId="0" applyFont="1" applyBorder="1" applyAlignment="1">
      <alignment horizontal="left" vertical="center" wrapText="1"/>
    </xf>
    <xf numFmtId="0" fontId="88" fillId="0" borderId="80" xfId="0" applyFont="1" applyFill="1" applyBorder="1" applyAlignment="1">
      <alignment horizontal="left" vertical="center"/>
    </xf>
    <xf numFmtId="0" fontId="88" fillId="0" borderId="35" xfId="0" applyFont="1" applyFill="1" applyBorder="1" applyAlignment="1">
      <alignment horizontal="left" vertical="center"/>
    </xf>
    <xf numFmtId="0" fontId="85" fillId="47" borderId="7" xfId="0" applyFont="1" applyFill="1" applyBorder="1" applyAlignment="1">
      <alignment horizontal="left" vertical="center"/>
    </xf>
    <xf numFmtId="0" fontId="85" fillId="47" borderId="72" xfId="0" applyFont="1" applyFill="1" applyBorder="1" applyAlignment="1">
      <alignment horizontal="left" vertical="center"/>
    </xf>
    <xf numFmtId="0" fontId="85" fillId="47" borderId="9" xfId="0" applyFont="1" applyFill="1" applyBorder="1" applyAlignment="1">
      <alignment horizontal="left" vertical="center"/>
    </xf>
    <xf numFmtId="0" fontId="84" fillId="0" borderId="80" xfId="0" applyFont="1" applyBorder="1" applyAlignment="1">
      <alignment horizontal="left" vertical="center"/>
    </xf>
    <xf numFmtId="0" fontId="84" fillId="0" borderId="35" xfId="0" applyFont="1" applyBorder="1" applyAlignment="1">
      <alignment horizontal="left" vertical="center"/>
    </xf>
    <xf numFmtId="0" fontId="89" fillId="47" borderId="7" xfId="0" applyFont="1" applyFill="1" applyBorder="1" applyAlignment="1">
      <alignment horizontal="left" vertical="center"/>
    </xf>
    <xf numFmtId="0" fontId="89" fillId="47" borderId="72" xfId="0" applyFont="1" applyFill="1" applyBorder="1" applyAlignment="1">
      <alignment horizontal="left" vertical="center"/>
    </xf>
    <xf numFmtId="0" fontId="89" fillId="47" borderId="9" xfId="0" applyFont="1" applyFill="1" applyBorder="1" applyAlignment="1">
      <alignment horizontal="left" vertical="center"/>
    </xf>
    <xf numFmtId="0" fontId="88" fillId="0" borderId="80" xfId="0" applyFont="1" applyBorder="1" applyAlignment="1">
      <alignment horizontal="left" vertical="center" wrapText="1"/>
    </xf>
    <xf numFmtId="0" fontId="88" fillId="0" borderId="35" xfId="0" applyFont="1" applyBorder="1" applyAlignment="1">
      <alignment horizontal="left" vertical="center" wrapText="1"/>
    </xf>
    <xf numFmtId="0" fontId="89" fillId="47" borderId="7" xfId="0" applyFont="1" applyFill="1" applyBorder="1" applyAlignment="1">
      <alignment horizontal="left" vertical="center" wrapText="1"/>
    </xf>
    <xf numFmtId="0" fontId="89" fillId="47" borderId="72" xfId="0" applyFont="1" applyFill="1" applyBorder="1" applyAlignment="1">
      <alignment horizontal="left" vertical="center" wrapText="1"/>
    </xf>
    <xf numFmtId="0" fontId="89" fillId="47" borderId="9" xfId="0" applyFont="1" applyFill="1" applyBorder="1" applyAlignment="1">
      <alignment horizontal="left" vertical="center" wrapText="1"/>
    </xf>
    <xf numFmtId="0" fontId="88" fillId="0" borderId="74" xfId="0" applyFont="1" applyBorder="1" applyAlignment="1">
      <alignment horizontal="left" vertical="center" wrapText="1"/>
    </xf>
    <xf numFmtId="0" fontId="88" fillId="0" borderId="43" xfId="0" applyFont="1" applyBorder="1" applyAlignment="1">
      <alignment horizontal="left" vertical="center" wrapText="1"/>
    </xf>
    <xf numFmtId="0" fontId="88" fillId="0" borderId="80" xfId="0" applyFont="1" applyBorder="1" applyAlignment="1">
      <alignment horizontal="left" vertical="center"/>
    </xf>
    <xf numFmtId="0" fontId="88" fillId="0" borderId="35" xfId="0" applyFont="1" applyBorder="1" applyAlignment="1">
      <alignment horizontal="left" vertical="center"/>
    </xf>
    <xf numFmtId="0" fontId="84" fillId="0" borderId="80" xfId="0" applyFont="1" applyFill="1" applyBorder="1" applyAlignment="1">
      <alignment horizontal="left" vertical="center"/>
    </xf>
    <xf numFmtId="0" fontId="84" fillId="0" borderId="35" xfId="0" applyFont="1" applyFill="1" applyBorder="1" applyAlignment="1">
      <alignment horizontal="left" vertical="center"/>
    </xf>
    <xf numFmtId="0" fontId="84" fillId="0" borderId="24" xfId="0" applyFont="1" applyBorder="1" applyAlignment="1">
      <alignment horizontal="left" vertical="center"/>
    </xf>
    <xf numFmtId="0" fontId="84" fillId="0" borderId="78" xfId="0" applyFont="1" applyBorder="1" applyAlignment="1">
      <alignment horizontal="left" vertical="center"/>
    </xf>
    <xf numFmtId="0" fontId="84" fillId="0" borderId="28" xfId="0" applyFont="1" applyBorder="1" applyAlignment="1">
      <alignment horizontal="left" vertical="center"/>
    </xf>
    <xf numFmtId="0" fontId="84" fillId="0" borderId="41" xfId="0" applyFont="1" applyBorder="1" applyAlignment="1">
      <alignment horizontal="left" vertical="center"/>
    </xf>
    <xf numFmtId="0" fontId="84" fillId="0" borderId="77" xfId="0" applyFont="1" applyBorder="1" applyAlignment="1">
      <alignment horizontal="left" vertical="center"/>
    </xf>
    <xf numFmtId="0" fontId="84" fillId="0" borderId="27" xfId="0" applyFont="1" applyBorder="1" applyAlignment="1">
      <alignment horizontal="left" vertical="center"/>
    </xf>
    <xf numFmtId="0" fontId="88" fillId="0" borderId="24" xfId="0" applyFont="1" applyBorder="1" applyAlignment="1">
      <alignment horizontal="left" vertical="center" wrapText="1"/>
    </xf>
    <xf numFmtId="0" fontId="88" fillId="0" borderId="78" xfId="0" applyFont="1" applyBorder="1" applyAlignment="1">
      <alignment horizontal="left" vertical="center" wrapText="1"/>
    </xf>
    <xf numFmtId="0" fontId="88" fillId="0" borderId="28" xfId="0" applyFont="1" applyBorder="1" applyAlignment="1">
      <alignment horizontal="left" vertical="center" wrapText="1"/>
    </xf>
    <xf numFmtId="0" fontId="84" fillId="0" borderId="24" xfId="0" applyFont="1" applyFill="1" applyBorder="1" applyAlignment="1">
      <alignment horizontal="left" vertical="center"/>
    </xf>
    <xf numFmtId="0" fontId="84" fillId="0" borderId="78" xfId="0" applyFont="1" applyFill="1" applyBorder="1" applyAlignment="1">
      <alignment horizontal="left" vertical="center"/>
    </xf>
    <xf numFmtId="0" fontId="84" fillId="0" borderId="28" xfId="0" applyFont="1" applyFill="1" applyBorder="1" applyAlignment="1">
      <alignment horizontal="left" vertical="center"/>
    </xf>
    <xf numFmtId="0" fontId="84" fillId="0" borderId="29" xfId="0" applyFont="1" applyFill="1" applyBorder="1" applyAlignment="1">
      <alignment horizontal="left" vertical="center"/>
    </xf>
    <xf numFmtId="0" fontId="89" fillId="47" borderId="38" xfId="0" applyFont="1" applyFill="1" applyBorder="1" applyAlignment="1">
      <alignment horizontal="left" vertical="center"/>
    </xf>
    <xf numFmtId="0" fontId="89" fillId="47" borderId="79" xfId="0" applyFont="1" applyFill="1" applyBorder="1" applyAlignment="1">
      <alignment horizontal="left" vertical="center"/>
    </xf>
    <xf numFmtId="0" fontId="89" fillId="47" borderId="39" xfId="0" applyFont="1" applyFill="1" applyBorder="1" applyAlignment="1">
      <alignment horizontal="left" vertical="center"/>
    </xf>
    <xf numFmtId="176" fontId="92" fillId="0" borderId="0" xfId="1507" applyNumberFormat="1" applyFont="1" applyFill="1" applyAlignment="1">
      <alignment horizontal="left" vertical="center" wrapText="1"/>
    </xf>
    <xf numFmtId="0" fontId="90" fillId="54" borderId="0" xfId="1507" applyFont="1" applyFill="1" applyAlignment="1">
      <alignment horizontal="center" vertical="center"/>
    </xf>
    <xf numFmtId="0" fontId="16" fillId="0" borderId="0" xfId="0" applyFont="1" applyAlignment="1">
      <alignment horizontal="right"/>
    </xf>
    <xf numFmtId="0" fontId="16"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3" fontId="20" fillId="0" borderId="16" xfId="0" applyNumberFormat="1" applyFont="1" applyBorder="1" applyAlignment="1">
      <alignment horizontal="center" vertical="center"/>
    </xf>
    <xf numFmtId="3" fontId="20" fillId="0" borderId="18" xfId="0" applyNumberFormat="1" applyFont="1" applyBorder="1" applyAlignment="1">
      <alignment horizontal="center" vertical="center"/>
    </xf>
    <xf numFmtId="0" fontId="19" fillId="0" borderId="18" xfId="0" applyFont="1" applyBorder="1" applyAlignment="1">
      <alignment horizontal="center" vertical="center" wrapText="1"/>
    </xf>
    <xf numFmtId="3" fontId="20" fillId="0" borderId="17" xfId="0" applyNumberFormat="1" applyFont="1" applyBorder="1" applyAlignment="1">
      <alignment horizontal="center" vertical="center"/>
    </xf>
    <xf numFmtId="0" fontId="16" fillId="0" borderId="0" xfId="0" applyFont="1" applyAlignment="1">
      <alignment horizontal="center"/>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78" fillId="0" borderId="0" xfId="0" applyFont="1" applyAlignment="1">
      <alignment horizontal="center"/>
    </xf>
    <xf numFmtId="0" fontId="79" fillId="0" borderId="0" xfId="0" applyFont="1" applyAlignment="1">
      <alignment horizontal="center" vertical="center" wrapText="1"/>
    </xf>
    <xf numFmtId="0" fontId="19" fillId="0" borderId="71" xfId="0" applyFont="1" applyBorder="1" applyAlignment="1">
      <alignment horizontal="center" vertical="center" wrapText="1"/>
    </xf>
    <xf numFmtId="0" fontId="0" fillId="0" borderId="73" xfId="0" applyBorder="1"/>
    <xf numFmtId="0" fontId="0" fillId="0" borderId="75" xfId="0" applyBorder="1"/>
    <xf numFmtId="14" fontId="19" fillId="0" borderId="7" xfId="0" applyNumberFormat="1" applyFont="1" applyBorder="1" applyAlignment="1">
      <alignment horizontal="center"/>
    </xf>
    <xf numFmtId="0" fontId="19" fillId="0" borderId="72" xfId="0" applyFont="1" applyBorder="1" applyAlignment="1">
      <alignment horizontal="center"/>
    </xf>
    <xf numFmtId="0" fontId="19" fillId="0" borderId="8" xfId="0" applyFont="1" applyBorder="1" applyAlignment="1">
      <alignment horizontal="center"/>
    </xf>
    <xf numFmtId="0" fontId="19" fillId="0" borderId="42"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41" xfId="0" applyFont="1" applyBorder="1" applyAlignment="1">
      <alignment horizontal="center" vertical="center" wrapText="1"/>
    </xf>
    <xf numFmtId="0" fontId="79" fillId="0" borderId="0" xfId="0" applyFont="1" applyAlignment="1">
      <alignment horizontal="center" vertical="center"/>
    </xf>
    <xf numFmtId="0" fontId="85" fillId="51" borderId="100" xfId="994" applyFont="1" applyFill="1" applyBorder="1" applyAlignment="1">
      <alignment horizontal="center" vertical="center" wrapText="1"/>
    </xf>
    <xf numFmtId="0" fontId="85" fillId="51" borderId="96" xfId="994" applyFont="1" applyFill="1" applyBorder="1" applyAlignment="1">
      <alignment horizontal="center" vertical="center" wrapText="1"/>
    </xf>
    <xf numFmtId="0" fontId="82" fillId="47" borderId="18" xfId="1506" applyFont="1" applyFill="1" applyBorder="1" applyAlignment="1">
      <alignment horizontal="left" vertical="center" wrapText="1"/>
    </xf>
    <xf numFmtId="0" fontId="82" fillId="47" borderId="17" xfId="1506" applyFont="1" applyFill="1" applyBorder="1" applyAlignment="1">
      <alignment horizontal="left" vertical="center" wrapText="1"/>
    </xf>
    <xf numFmtId="0" fontId="84" fillId="0" borderId="86" xfId="0" applyFont="1" applyBorder="1" applyAlignment="1">
      <alignment horizontal="left" vertical="center" wrapText="1"/>
    </xf>
    <xf numFmtId="0" fontId="84" fillId="0" borderId="6" xfId="0" applyFont="1" applyBorder="1" applyAlignment="1">
      <alignment horizontal="left" vertical="center" wrapText="1"/>
    </xf>
    <xf numFmtId="0" fontId="18" fillId="0" borderId="23" xfId="1506" applyFont="1" applyBorder="1" applyAlignment="1">
      <alignment horizontal="left" vertical="center" wrapText="1"/>
    </xf>
    <xf numFmtId="0" fontId="18" fillId="0" borderId="47" xfId="1506" applyFont="1" applyBorder="1" applyAlignment="1">
      <alignment horizontal="left" vertical="center" wrapText="1"/>
    </xf>
    <xf numFmtId="0" fontId="18" fillId="0" borderId="22" xfId="1506" applyFont="1" applyBorder="1" applyAlignment="1">
      <alignment horizontal="left" vertical="center" wrapText="1"/>
    </xf>
    <xf numFmtId="0" fontId="82" fillId="47" borderId="10" xfId="1506" applyFont="1" applyFill="1" applyBorder="1" applyAlignment="1">
      <alignment horizontal="left" vertical="center" wrapText="1"/>
    </xf>
    <xf numFmtId="0" fontId="82" fillId="47" borderId="72" xfId="1506" applyFont="1" applyFill="1" applyBorder="1" applyAlignment="1">
      <alignment horizontal="left" vertical="center" wrapText="1"/>
    </xf>
    <xf numFmtId="0" fontId="82" fillId="47" borderId="9" xfId="1506" applyFont="1" applyFill="1" applyBorder="1" applyAlignment="1">
      <alignment horizontal="left" vertical="center" wrapText="1"/>
    </xf>
    <xf numFmtId="0" fontId="85" fillId="47" borderId="72" xfId="1238" applyFont="1" applyFill="1" applyBorder="1" applyAlignment="1">
      <alignment horizontal="left" vertical="center" wrapText="1"/>
    </xf>
    <xf numFmtId="0" fontId="85" fillId="47" borderId="9" xfId="1238" applyFont="1" applyFill="1" applyBorder="1" applyAlignment="1">
      <alignment horizontal="left" vertical="center" wrapText="1"/>
    </xf>
    <xf numFmtId="0" fontId="82" fillId="47" borderId="7" xfId="1506" applyFont="1" applyFill="1" applyBorder="1" applyAlignment="1">
      <alignment horizontal="left" vertical="center" wrapText="1"/>
    </xf>
    <xf numFmtId="0" fontId="18" fillId="0" borderId="94" xfId="1505" applyFont="1" applyBorder="1" applyAlignment="1">
      <alignment horizontal="left" vertical="center" wrapText="1"/>
    </xf>
    <xf numFmtId="0" fontId="18" fillId="0" borderId="77" xfId="1505" applyFont="1" applyBorder="1" applyAlignment="1">
      <alignment horizontal="left" vertical="center" wrapText="1"/>
    </xf>
    <xf numFmtId="0" fontId="18" fillId="0" borderId="27" xfId="1505" applyFont="1" applyBorder="1" applyAlignment="1">
      <alignment horizontal="left" vertical="center" wrapText="1"/>
    </xf>
    <xf numFmtId="0" fontId="82" fillId="47" borderId="19" xfId="1506" applyFont="1" applyFill="1" applyBorder="1" applyAlignment="1">
      <alignment horizontal="left" vertical="center" wrapText="1"/>
    </xf>
    <xf numFmtId="0" fontId="82" fillId="47" borderId="98" xfId="1506" applyFont="1" applyFill="1" applyBorder="1" applyAlignment="1">
      <alignment horizontal="left" vertical="center" wrapText="1"/>
    </xf>
    <xf numFmtId="0" fontId="82" fillId="47" borderId="20" xfId="1506" applyFont="1" applyFill="1" applyBorder="1" applyAlignment="1">
      <alignment horizontal="left" vertical="center" wrapText="1"/>
    </xf>
    <xf numFmtId="0" fontId="18" fillId="0" borderId="94" xfId="1506" applyFont="1" applyBorder="1" applyAlignment="1">
      <alignment horizontal="left" vertical="center" wrapText="1"/>
    </xf>
    <xf numFmtId="0" fontId="18" fillId="0" borderId="77" xfId="1506" applyFont="1" applyBorder="1" applyAlignment="1">
      <alignment horizontal="left" vertical="center" wrapText="1"/>
    </xf>
    <xf numFmtId="0" fontId="18" fillId="0" borderId="27" xfId="1506" applyFont="1" applyBorder="1" applyAlignment="1">
      <alignment horizontal="left" vertical="center" wrapText="1"/>
    </xf>
    <xf numFmtId="0" fontId="18" fillId="0" borderId="78" xfId="1506" applyFont="1" applyFill="1" applyBorder="1" applyAlignment="1">
      <alignment horizontal="left" vertical="center" wrapText="1"/>
    </xf>
    <xf numFmtId="0" fontId="18" fillId="0" borderId="28" xfId="1506" applyFont="1" applyFill="1" applyBorder="1" applyAlignment="1">
      <alignment horizontal="left" vertical="center" wrapText="1"/>
    </xf>
    <xf numFmtId="0" fontId="18" fillId="0" borderId="88" xfId="1506" applyFont="1" applyFill="1" applyBorder="1" applyAlignment="1">
      <alignment horizontal="left" vertical="center" wrapText="1"/>
    </xf>
    <xf numFmtId="0" fontId="18" fillId="0" borderId="90" xfId="1506" applyFont="1" applyFill="1" applyBorder="1" applyAlignment="1">
      <alignment horizontal="left" vertical="center" wrapText="1"/>
    </xf>
    <xf numFmtId="0" fontId="18" fillId="0" borderId="91" xfId="1506" applyFont="1" applyFill="1" applyBorder="1" applyAlignment="1">
      <alignment horizontal="left" vertical="center" wrapText="1"/>
    </xf>
    <xf numFmtId="0" fontId="18" fillId="0" borderId="11" xfId="1506" applyFont="1" applyFill="1" applyBorder="1" applyAlignment="1">
      <alignment horizontal="left" vertical="center" wrapText="1"/>
    </xf>
    <xf numFmtId="0" fontId="82" fillId="47" borderId="14" xfId="1506" applyFont="1" applyFill="1" applyBorder="1" applyAlignment="1">
      <alignment horizontal="left" vertical="center" wrapText="1"/>
    </xf>
    <xf numFmtId="0" fontId="82" fillId="47" borderId="95" xfId="1506" applyFont="1" applyFill="1" applyBorder="1" applyAlignment="1">
      <alignment horizontal="left" vertical="center" wrapText="1"/>
    </xf>
    <xf numFmtId="0" fontId="82" fillId="47" borderId="69" xfId="1506" applyFont="1" applyFill="1" applyBorder="1" applyAlignment="1">
      <alignment horizontal="left" vertical="center" wrapText="1"/>
    </xf>
    <xf numFmtId="0" fontId="18" fillId="0" borderId="85" xfId="1505" applyFont="1" applyFill="1" applyBorder="1" applyAlignment="1">
      <alignment horizontal="left" vertical="center" wrapText="1"/>
    </xf>
    <xf numFmtId="0" fontId="18" fillId="0" borderId="86" xfId="1505" applyFont="1" applyFill="1" applyBorder="1" applyAlignment="1">
      <alignment horizontal="left" vertical="center" wrapText="1"/>
    </xf>
    <xf numFmtId="0" fontId="18" fillId="0" borderId="6" xfId="1505" applyFont="1" applyFill="1" applyBorder="1" applyAlignment="1">
      <alignment horizontal="left" vertical="center" wrapText="1"/>
    </xf>
    <xf numFmtId="0" fontId="18" fillId="0" borderId="88" xfId="1505" applyFont="1" applyFill="1" applyBorder="1" applyAlignment="1">
      <alignment horizontal="left" vertical="center" wrapText="1"/>
    </xf>
    <xf numFmtId="0" fontId="18" fillId="0" borderId="78" xfId="1505" applyFont="1" applyFill="1" applyBorder="1" applyAlignment="1">
      <alignment horizontal="left" vertical="center" wrapText="1"/>
    </xf>
    <xf numFmtId="0" fontId="18" fillId="0" borderId="28" xfId="1505" applyFont="1" applyFill="1" applyBorder="1" applyAlignment="1">
      <alignment horizontal="left" vertical="center" wrapText="1"/>
    </xf>
    <xf numFmtId="0" fontId="84" fillId="0" borderId="78" xfId="994" applyFont="1" applyFill="1" applyBorder="1" applyAlignment="1">
      <alignment horizontal="left" vertical="center" wrapText="1"/>
    </xf>
    <xf numFmtId="0" fontId="84" fillId="0" borderId="28" xfId="994" applyFont="1" applyFill="1" applyBorder="1" applyAlignment="1">
      <alignment horizontal="left" vertical="center" wrapText="1"/>
    </xf>
    <xf numFmtId="0" fontId="84" fillId="0" borderId="91" xfId="994" applyFont="1" applyFill="1" applyBorder="1" applyAlignment="1">
      <alignment horizontal="left" vertical="center" wrapText="1"/>
    </xf>
    <xf numFmtId="0" fontId="84" fillId="0" borderId="11" xfId="994" applyFont="1" applyFill="1" applyBorder="1" applyAlignment="1">
      <alignment horizontal="left" vertical="center" wrapText="1"/>
    </xf>
    <xf numFmtId="0" fontId="82" fillId="47" borderId="25" xfId="1506" applyFont="1" applyFill="1" applyBorder="1" applyAlignment="1">
      <alignment horizontal="left" vertical="center" wrapText="1"/>
    </xf>
    <xf numFmtId="0" fontId="82" fillId="47" borderId="76" xfId="1506" applyFont="1" applyFill="1" applyBorder="1" applyAlignment="1">
      <alignment horizontal="left" vertical="center" wrapText="1"/>
    </xf>
    <xf numFmtId="0" fontId="82" fillId="47" borderId="26" xfId="1506" applyFont="1" applyFill="1" applyBorder="1" applyAlignment="1">
      <alignment horizontal="left" vertical="center" wrapText="1"/>
    </xf>
    <xf numFmtId="0" fontId="18" fillId="0" borderId="94" xfId="1505" applyFont="1" applyFill="1" applyBorder="1" applyAlignment="1">
      <alignment horizontal="left" vertical="center" wrapText="1"/>
    </xf>
    <xf numFmtId="0" fontId="18" fillId="0" borderId="77" xfId="1505" applyFont="1" applyFill="1" applyBorder="1" applyAlignment="1">
      <alignment horizontal="left" vertical="center" wrapText="1"/>
    </xf>
    <xf numFmtId="0" fontId="18" fillId="0" borderId="27" xfId="1505" applyFont="1" applyFill="1" applyBorder="1" applyAlignment="1">
      <alignment horizontal="left" vertical="center" wrapText="1"/>
    </xf>
    <xf numFmtId="0" fontId="18" fillId="46" borderId="94" xfId="1505" applyFont="1" applyFill="1" applyBorder="1" applyAlignment="1">
      <alignment horizontal="left" vertical="center" wrapText="1"/>
    </xf>
    <xf numFmtId="0" fontId="18" fillId="46" borderId="77" xfId="1505" applyFont="1" applyFill="1" applyBorder="1" applyAlignment="1">
      <alignment horizontal="left" vertical="center" wrapText="1"/>
    </xf>
    <xf numFmtId="0" fontId="18" fillId="46" borderId="27" xfId="1505" applyFont="1" applyFill="1" applyBorder="1" applyAlignment="1">
      <alignment horizontal="left" vertical="center" wrapText="1"/>
    </xf>
    <xf numFmtId="0" fontId="18" fillId="46" borderId="88" xfId="1505" applyFont="1" applyFill="1" applyBorder="1" applyAlignment="1">
      <alignment horizontal="left" vertical="center" wrapText="1"/>
    </xf>
    <xf numFmtId="0" fontId="18" fillId="46" borderId="78" xfId="1505" applyFont="1" applyFill="1" applyBorder="1" applyAlignment="1">
      <alignment horizontal="left" vertical="center" wrapText="1"/>
    </xf>
    <xf numFmtId="0" fontId="18" fillId="46" borderId="28" xfId="1505" applyFont="1" applyFill="1" applyBorder="1" applyAlignment="1">
      <alignment horizontal="left" vertical="center" wrapText="1"/>
    </xf>
    <xf numFmtId="0" fontId="18" fillId="0" borderId="90" xfId="1505" applyFont="1" applyFill="1" applyBorder="1" applyAlignment="1">
      <alignment horizontal="left" vertical="center" wrapText="1"/>
    </xf>
    <xf numFmtId="0" fontId="18" fillId="0" borderId="91" xfId="1505" applyFont="1" applyFill="1" applyBorder="1" applyAlignment="1">
      <alignment horizontal="left" vertical="center" wrapText="1"/>
    </xf>
    <xf numFmtId="0" fontId="18" fillId="0" borderId="11" xfId="1505" applyFont="1" applyFill="1" applyBorder="1" applyAlignment="1">
      <alignment horizontal="left" vertical="center" wrapText="1"/>
    </xf>
    <xf numFmtId="0" fontId="82" fillId="47" borderId="16" xfId="1505" applyFont="1" applyFill="1" applyBorder="1" applyAlignment="1">
      <alignment horizontal="left" vertical="center" wrapText="1"/>
    </xf>
    <xf numFmtId="0" fontId="82" fillId="47" borderId="18" xfId="1505" applyFont="1" applyFill="1" applyBorder="1" applyAlignment="1">
      <alignment horizontal="left" vertical="center" wrapText="1"/>
    </xf>
    <xf numFmtId="0" fontId="82" fillId="47" borderId="17" xfId="1505" applyFont="1" applyFill="1" applyBorder="1" applyAlignment="1">
      <alignment horizontal="left" vertical="center" wrapText="1"/>
    </xf>
    <xf numFmtId="0" fontId="82" fillId="47" borderId="90" xfId="1506" applyFont="1" applyFill="1" applyBorder="1" applyAlignment="1">
      <alignment horizontal="left" vertical="center" wrapText="1"/>
    </xf>
    <xf numFmtId="0" fontId="82" fillId="47" borderId="91" xfId="1506" applyFont="1" applyFill="1" applyBorder="1" applyAlignment="1">
      <alignment horizontal="left" vertical="center" wrapText="1"/>
    </xf>
    <xf numFmtId="0" fontId="82" fillId="47" borderId="11" xfId="1506" applyFont="1" applyFill="1" applyBorder="1" applyAlignment="1">
      <alignment horizontal="left" vertical="center" wrapText="1"/>
    </xf>
    <xf numFmtId="0" fontId="85" fillId="53" borderId="8" xfId="1240" applyFont="1" applyFill="1" applyBorder="1" applyAlignment="1">
      <alignment horizontal="left" vertical="center" wrapText="1"/>
    </xf>
    <xf numFmtId="0" fontId="85" fillId="53" borderId="18" xfId="1240" applyFont="1" applyFill="1" applyBorder="1" applyAlignment="1">
      <alignment horizontal="left" vertical="center" wrapText="1"/>
    </xf>
    <xf numFmtId="0" fontId="85" fillId="53" borderId="17" xfId="1240" applyFont="1" applyFill="1" applyBorder="1" applyAlignment="1">
      <alignment horizontal="left" vertical="center" wrapText="1"/>
    </xf>
    <xf numFmtId="0" fontId="82" fillId="47" borderId="85" xfId="1127" applyFont="1" applyFill="1" applyBorder="1" applyAlignment="1">
      <alignment horizontal="left" vertical="center" wrapText="1"/>
    </xf>
    <xf numFmtId="0" fontId="82" fillId="47" borderId="86" xfId="1127" applyFont="1" applyFill="1" applyBorder="1" applyAlignment="1">
      <alignment horizontal="left" vertical="center" wrapText="1"/>
    </xf>
    <xf numFmtId="0" fontId="82" fillId="47" borderId="6" xfId="1127" applyFont="1" applyFill="1" applyBorder="1" applyAlignment="1">
      <alignment horizontal="left" vertical="center" wrapText="1"/>
    </xf>
    <xf numFmtId="0" fontId="82" fillId="47" borderId="7" xfId="1127" applyFont="1" applyFill="1" applyBorder="1" applyAlignment="1">
      <alignment horizontal="left" vertical="center" wrapText="1"/>
    </xf>
    <xf numFmtId="0" fontId="82" fillId="47" borderId="72" xfId="1127" applyFont="1" applyFill="1" applyBorder="1" applyAlignment="1">
      <alignment horizontal="left" vertical="center" wrapText="1"/>
    </xf>
    <xf numFmtId="0" fontId="82" fillId="47" borderId="9" xfId="1127" applyFont="1" applyFill="1" applyBorder="1" applyAlignment="1">
      <alignment horizontal="left" vertical="center" wrapText="1"/>
    </xf>
    <xf numFmtId="0" fontId="84" fillId="0" borderId="18" xfId="1127" applyFont="1" applyFill="1" applyBorder="1" applyAlignment="1">
      <alignment horizontal="left" vertical="center" wrapText="1"/>
    </xf>
    <xf numFmtId="0" fontId="82" fillId="0" borderId="18" xfId="1127" applyFont="1" applyFill="1" applyBorder="1" applyAlignment="1">
      <alignment horizontal="left" vertical="center" wrapText="1"/>
    </xf>
    <xf numFmtId="0" fontId="82" fillId="0" borderId="17" xfId="1127" applyFont="1" applyFill="1" applyBorder="1" applyAlignment="1">
      <alignment horizontal="left" vertical="center" wrapText="1"/>
    </xf>
    <xf numFmtId="0" fontId="84" fillId="0" borderId="8" xfId="1127" applyFont="1" applyFill="1" applyBorder="1" applyAlignment="1">
      <alignment horizontal="left" vertical="center" wrapText="1"/>
    </xf>
    <xf numFmtId="0" fontId="84" fillId="0" borderId="17" xfId="1127" applyFont="1" applyFill="1" applyBorder="1" applyAlignment="1">
      <alignment horizontal="left" vertical="center" wrapText="1"/>
    </xf>
    <xf numFmtId="0" fontId="84" fillId="0" borderId="47" xfId="994" applyFont="1" applyBorder="1" applyAlignment="1">
      <alignment horizontal="left" vertical="center" wrapText="1"/>
    </xf>
    <xf numFmtId="0" fontId="84" fillId="0" borderId="22" xfId="994" applyFont="1" applyBorder="1" applyAlignment="1">
      <alignment horizontal="left" vertical="center" wrapText="1"/>
    </xf>
    <xf numFmtId="0" fontId="84" fillId="0" borderId="80" xfId="994" applyFont="1" applyBorder="1" applyAlignment="1">
      <alignment horizontal="left" vertical="center" wrapText="1"/>
    </xf>
    <xf numFmtId="0" fontId="84" fillId="0" borderId="35" xfId="994" applyFont="1" applyBorder="1" applyAlignment="1">
      <alignment horizontal="left" vertical="center" wrapText="1"/>
    </xf>
    <xf numFmtId="0" fontId="18" fillId="0" borderId="24" xfId="1505" applyFont="1" applyBorder="1" applyAlignment="1">
      <alignment horizontal="left" vertical="center" wrapText="1"/>
    </xf>
    <xf numFmtId="0" fontId="18" fillId="0" borderId="37" xfId="1505" applyFont="1" applyBorder="1" applyAlignment="1">
      <alignment horizontal="left" vertical="center" wrapText="1"/>
    </xf>
    <xf numFmtId="0" fontId="18" fillId="0" borderId="0" xfId="1505" applyFont="1" applyBorder="1" applyAlignment="1">
      <alignment horizontal="left" vertical="center" wrapText="1"/>
    </xf>
    <xf numFmtId="0" fontId="18" fillId="0" borderId="73" xfId="1505" applyFont="1" applyBorder="1" applyAlignment="1">
      <alignment horizontal="left" vertical="center" wrapText="1"/>
    </xf>
    <xf numFmtId="0" fontId="18" fillId="0" borderId="76" xfId="1505" applyFont="1" applyBorder="1" applyAlignment="1">
      <alignment horizontal="left" vertical="center" wrapText="1"/>
    </xf>
    <xf numFmtId="0" fontId="18" fillId="0" borderId="26" xfId="1505" applyFont="1" applyBorder="1" applyAlignment="1">
      <alignment horizontal="left" vertical="center" wrapText="1"/>
    </xf>
    <xf numFmtId="0" fontId="82" fillId="47" borderId="16" xfId="1127" applyFont="1" applyFill="1" applyBorder="1" applyAlignment="1">
      <alignment horizontal="left" vertical="center" wrapText="1"/>
    </xf>
    <xf numFmtId="0" fontId="82" fillId="47" borderId="18" xfId="1127" applyFont="1" applyFill="1" applyBorder="1" applyAlignment="1">
      <alignment horizontal="left" vertical="center" wrapText="1"/>
    </xf>
    <xf numFmtId="0" fontId="82" fillId="47" borderId="17" xfId="1127" applyFont="1" applyFill="1" applyBorder="1" applyAlignment="1">
      <alignment horizontal="left" vertical="center" wrapText="1"/>
    </xf>
    <xf numFmtId="0" fontId="18" fillId="0" borderId="74" xfId="0" applyFont="1" applyBorder="1" applyAlignment="1">
      <alignment horizontal="left" vertical="center" wrapText="1"/>
    </xf>
    <xf numFmtId="0" fontId="18" fillId="0" borderId="98" xfId="1505" applyFont="1" applyBorder="1" applyAlignment="1">
      <alignment horizontal="left" vertical="center" wrapText="1"/>
    </xf>
    <xf numFmtId="0" fontId="18" fillId="0" borderId="20" xfId="1505" applyFont="1" applyBorder="1" applyAlignment="1">
      <alignment horizontal="left" vertical="center" wrapText="1"/>
    </xf>
    <xf numFmtId="0" fontId="18" fillId="0" borderId="47" xfId="1505" applyFont="1" applyBorder="1" applyAlignment="1">
      <alignment horizontal="left" vertical="center" wrapText="1"/>
    </xf>
    <xf numFmtId="0" fontId="18" fillId="0" borderId="22" xfId="1505" applyFont="1" applyBorder="1" applyAlignment="1">
      <alignment horizontal="left" vertical="center" wrapText="1"/>
    </xf>
    <xf numFmtId="0" fontId="18" fillId="0" borderId="74" xfId="1505" applyFont="1" applyBorder="1" applyAlignment="1">
      <alignment horizontal="left" vertical="center" wrapText="1"/>
    </xf>
    <xf numFmtId="0" fontId="18" fillId="0" borderId="43" xfId="1505" applyFont="1" applyBorder="1" applyAlignment="1">
      <alignment horizontal="left" vertical="center" wrapText="1"/>
    </xf>
    <xf numFmtId="0" fontId="82" fillId="47" borderId="102" xfId="1127" applyFont="1" applyFill="1" applyBorder="1" applyAlignment="1">
      <alignment horizontal="left" vertical="center" wrapText="1"/>
    </xf>
    <xf numFmtId="0" fontId="82" fillId="47" borderId="103" xfId="1127" applyFont="1" applyFill="1" applyBorder="1" applyAlignment="1">
      <alignment horizontal="left" vertical="center" wrapText="1"/>
    </xf>
    <xf numFmtId="0" fontId="82" fillId="47" borderId="104" xfId="1127" applyFont="1" applyFill="1" applyBorder="1" applyAlignment="1">
      <alignment horizontal="left" vertical="center" wrapText="1"/>
    </xf>
    <xf numFmtId="0" fontId="18" fillId="0" borderId="72" xfId="1505" applyFont="1" applyBorder="1" applyAlignment="1">
      <alignment horizontal="left" vertical="center" wrapText="1"/>
    </xf>
    <xf numFmtId="0" fontId="18" fillId="0" borderId="9" xfId="1505" applyFont="1" applyBorder="1" applyAlignment="1">
      <alignment horizontal="left" vertical="center" wrapText="1"/>
    </xf>
    <xf numFmtId="0" fontId="85" fillId="47" borderId="10" xfId="1141" applyFont="1" applyFill="1" applyBorder="1" applyAlignment="1">
      <alignment horizontal="left" vertical="center"/>
    </xf>
    <xf numFmtId="0" fontId="85" fillId="47" borderId="72" xfId="1141" applyFont="1" applyFill="1" applyBorder="1" applyAlignment="1">
      <alignment horizontal="left" vertical="center"/>
    </xf>
    <xf numFmtId="0" fontId="85" fillId="47" borderId="9" xfId="1141" applyFont="1" applyFill="1" applyBorder="1" applyAlignment="1">
      <alignment horizontal="left" vertical="center"/>
    </xf>
    <xf numFmtId="0" fontId="85" fillId="51" borderId="16" xfId="1141" applyFont="1" applyFill="1" applyBorder="1" applyAlignment="1">
      <alignment horizontal="center" vertical="center" wrapText="1"/>
    </xf>
    <xf numFmtId="0" fontId="85" fillId="51" borderId="18" xfId="1141" applyFont="1" applyFill="1" applyBorder="1" applyAlignment="1">
      <alignment horizontal="center" vertical="center" wrapText="1"/>
    </xf>
    <xf numFmtId="0" fontId="85" fillId="51" borderId="17" xfId="1141" applyFont="1" applyFill="1" applyBorder="1" applyAlignment="1">
      <alignment horizontal="center" vertical="center" wrapText="1"/>
    </xf>
    <xf numFmtId="0" fontId="85" fillId="0" borderId="100" xfId="1141" applyFont="1" applyBorder="1" applyAlignment="1">
      <alignment horizontal="center"/>
    </xf>
    <xf numFmtId="0" fontId="85" fillId="0" borderId="93" xfId="1141" applyFont="1" applyBorder="1" applyAlignment="1">
      <alignment horizontal="center"/>
    </xf>
    <xf numFmtId="0" fontId="85" fillId="0" borderId="96" xfId="1141" applyFont="1" applyBorder="1" applyAlignment="1">
      <alignment horizontal="center"/>
    </xf>
    <xf numFmtId="0" fontId="84" fillId="0" borderId="41" xfId="1141" applyFont="1" applyBorder="1" applyAlignment="1">
      <alignment horizontal="left" vertical="center"/>
    </xf>
    <xf numFmtId="0" fontId="84" fillId="0" borderId="77" xfId="1141" applyFont="1" applyBorder="1" applyAlignment="1">
      <alignment horizontal="left" vertical="center"/>
    </xf>
    <xf numFmtId="0" fontId="84" fillId="0" borderId="27" xfId="1141" applyFont="1" applyBorder="1" applyAlignment="1">
      <alignment horizontal="left" vertical="center"/>
    </xf>
    <xf numFmtId="0" fontId="84" fillId="0" borderId="47" xfId="1141" applyFont="1" applyBorder="1" applyAlignment="1">
      <alignment horizontal="left" vertical="center"/>
    </xf>
    <xf numFmtId="0" fontId="84" fillId="0" borderId="22" xfId="1141" applyFont="1" applyBorder="1" applyAlignment="1">
      <alignment horizontal="left" vertical="center"/>
    </xf>
    <xf numFmtId="0" fontId="84" fillId="0" borderId="24" xfId="1141" applyFont="1" applyBorder="1" applyAlignment="1">
      <alignment horizontal="left" vertical="center"/>
    </xf>
    <xf numFmtId="0" fontId="84" fillId="0" borderId="28" xfId="1141" applyFont="1" applyBorder="1" applyAlignment="1">
      <alignment horizontal="left" vertical="center"/>
    </xf>
    <xf numFmtId="0" fontId="84" fillId="0" borderId="78" xfId="1141" applyFont="1" applyBorder="1" applyAlignment="1">
      <alignment horizontal="left" vertical="center"/>
    </xf>
    <xf numFmtId="0" fontId="84" fillId="0" borderId="24" xfId="1141" applyFont="1" applyFill="1" applyBorder="1" applyAlignment="1">
      <alignment horizontal="left" vertical="center" wrapText="1"/>
    </xf>
    <xf numFmtId="0" fontId="84" fillId="0" borderId="28" xfId="1141" applyFont="1" applyFill="1" applyBorder="1" applyAlignment="1">
      <alignment horizontal="left" vertical="center" wrapText="1"/>
    </xf>
    <xf numFmtId="0" fontId="84" fillId="0" borderId="33" xfId="1141" applyFont="1" applyFill="1" applyBorder="1" applyAlignment="1">
      <alignment horizontal="left" vertical="center" wrapText="1"/>
    </xf>
    <xf numFmtId="0" fontId="84" fillId="0" borderId="70" xfId="1141" applyFont="1" applyFill="1" applyBorder="1" applyAlignment="1">
      <alignment horizontal="left" vertical="center" wrapText="1"/>
    </xf>
    <xf numFmtId="0" fontId="84" fillId="0" borderId="29" xfId="1141" applyFont="1" applyFill="1" applyBorder="1" applyAlignment="1">
      <alignment horizontal="left" vertical="center" wrapText="1"/>
    </xf>
    <xf numFmtId="0" fontId="85" fillId="47" borderId="10" xfId="1141" applyFont="1" applyFill="1" applyBorder="1" applyAlignment="1">
      <alignment horizontal="left" vertical="center" wrapText="1"/>
    </xf>
    <xf numFmtId="0" fontId="85" fillId="47" borderId="72" xfId="1141" applyFont="1" applyFill="1" applyBorder="1" applyAlignment="1">
      <alignment horizontal="left" vertical="center" wrapText="1"/>
    </xf>
    <xf numFmtId="0" fontId="85" fillId="47" borderId="9" xfId="1141" applyFont="1" applyFill="1" applyBorder="1" applyAlignment="1">
      <alignment horizontal="left" vertical="center" wrapText="1"/>
    </xf>
    <xf numFmtId="0" fontId="84" fillId="0" borderId="100" xfId="1141" applyFont="1" applyBorder="1" applyAlignment="1">
      <alignment horizontal="center"/>
    </xf>
    <xf numFmtId="0" fontId="84" fillId="0" borderId="93" xfId="1141" applyFont="1" applyBorder="1" applyAlignment="1">
      <alignment horizontal="center"/>
    </xf>
    <xf numFmtId="0" fontId="84" fillId="0" borderId="96" xfId="1141" applyFont="1" applyBorder="1" applyAlignment="1">
      <alignment horizontal="center"/>
    </xf>
    <xf numFmtId="0" fontId="84" fillId="0" borderId="74" xfId="1141" applyFont="1" applyBorder="1" applyAlignment="1">
      <alignment horizontal="left" vertical="center"/>
    </xf>
    <xf numFmtId="0" fontId="84" fillId="0" borderId="43" xfId="1141" applyFont="1" applyBorder="1" applyAlignment="1">
      <alignment horizontal="left" vertical="center"/>
    </xf>
    <xf numFmtId="0" fontId="84" fillId="0" borderId="80" xfId="1141" applyFont="1" applyBorder="1" applyAlignment="1">
      <alignment horizontal="left" vertical="center"/>
    </xf>
    <xf numFmtId="0" fontId="84" fillId="0" borderId="35" xfId="1141" applyFont="1" applyBorder="1" applyAlignment="1">
      <alignment horizontal="left" vertical="center"/>
    </xf>
    <xf numFmtId="0" fontId="84" fillId="0" borderId="87" xfId="1141" applyFont="1" applyBorder="1" applyAlignment="1">
      <alignment horizontal="center"/>
    </xf>
    <xf numFmtId="0" fontId="84" fillId="0" borderId="92" xfId="1141" applyFont="1" applyBorder="1" applyAlignment="1">
      <alignment horizontal="center" wrapText="1"/>
    </xf>
    <xf numFmtId="0" fontId="84" fillId="0" borderId="93" xfId="1141" applyFont="1" applyBorder="1" applyAlignment="1">
      <alignment horizontal="center" wrapText="1"/>
    </xf>
    <xf numFmtId="0" fontId="84" fillId="0" borderId="87" xfId="1141" applyFont="1" applyBorder="1" applyAlignment="1">
      <alignment horizontal="center" wrapText="1"/>
    </xf>
    <xf numFmtId="0" fontId="84" fillId="0" borderId="24" xfId="1141" applyFont="1" applyBorder="1" applyAlignment="1">
      <alignment horizontal="left" vertical="center" wrapText="1"/>
    </xf>
    <xf numFmtId="0" fontId="84" fillId="0" borderId="78" xfId="1141" applyFont="1" applyBorder="1" applyAlignment="1">
      <alignment horizontal="left" vertical="center" wrapText="1"/>
    </xf>
    <xf numFmtId="0" fontId="84" fillId="0" borderId="28" xfId="1141" applyFont="1" applyBorder="1" applyAlignment="1">
      <alignment horizontal="left" vertical="center" wrapText="1"/>
    </xf>
    <xf numFmtId="0" fontId="84" fillId="0" borderId="33" xfId="1141" applyFont="1" applyFill="1" applyBorder="1" applyAlignment="1">
      <alignment horizontal="left" vertical="center"/>
    </xf>
    <xf numFmtId="0" fontId="84" fillId="0" borderId="70" xfId="1141" applyFont="1" applyFill="1" applyBorder="1" applyAlignment="1">
      <alignment horizontal="left" vertical="center"/>
    </xf>
    <xf numFmtId="0" fontId="84" fillId="0" borderId="29" xfId="1141" applyFont="1" applyFill="1" applyBorder="1" applyAlignment="1">
      <alignment horizontal="left" vertical="center"/>
    </xf>
    <xf numFmtId="0" fontId="84" fillId="0" borderId="92" xfId="1141" applyFont="1" applyBorder="1" applyAlignment="1">
      <alignment horizontal="center"/>
    </xf>
    <xf numFmtId="0" fontId="84" fillId="0" borderId="41" xfId="1141" applyFont="1" applyBorder="1" applyAlignment="1">
      <alignment horizontal="left" vertical="center" wrapText="1"/>
    </xf>
    <xf numFmtId="0" fontId="84" fillId="0" borderId="77" xfId="1141" applyFont="1" applyBorder="1" applyAlignment="1">
      <alignment horizontal="left" vertical="center" wrapText="1"/>
    </xf>
    <xf numFmtId="0" fontId="84" fillId="0" borderId="27" xfId="1141" applyFont="1" applyBorder="1" applyAlignment="1">
      <alignment horizontal="left" vertical="center" wrapText="1"/>
    </xf>
    <xf numFmtId="0" fontId="84" fillId="0" borderId="47" xfId="1141" applyFont="1" applyBorder="1" applyAlignment="1">
      <alignment horizontal="left" vertical="center" wrapText="1"/>
    </xf>
    <xf numFmtId="0" fontId="84" fillId="0" borderId="22" xfId="1141" applyFont="1" applyBorder="1" applyAlignment="1">
      <alignment horizontal="left" vertical="center" wrapText="1"/>
    </xf>
    <xf numFmtId="0" fontId="85" fillId="47" borderId="18" xfId="1141" applyFont="1" applyFill="1" applyBorder="1" applyAlignment="1">
      <alignment horizontal="left" vertical="center"/>
    </xf>
    <xf numFmtId="0" fontId="85" fillId="47" borderId="17" xfId="1141" applyFont="1" applyFill="1" applyBorder="1" applyAlignment="1">
      <alignment horizontal="left" vertical="center"/>
    </xf>
    <xf numFmtId="0" fontId="84" fillId="0" borderId="100" xfId="1141" applyFont="1" applyBorder="1" applyAlignment="1">
      <alignment horizontal="center" wrapText="1"/>
    </xf>
    <xf numFmtId="0" fontId="84" fillId="0" borderId="96" xfId="1141" applyFont="1" applyBorder="1" applyAlignment="1">
      <alignment horizontal="center" wrapText="1"/>
    </xf>
    <xf numFmtId="0" fontId="84" fillId="0" borderId="80" xfId="1141" applyFont="1" applyFill="1" applyBorder="1" applyAlignment="1">
      <alignment horizontal="left" vertical="center"/>
    </xf>
    <xf numFmtId="0" fontId="84" fillId="0" borderId="35" xfId="1141" applyFont="1" applyFill="1" applyBorder="1" applyAlignment="1">
      <alignment horizontal="left" vertical="center"/>
    </xf>
    <xf numFmtId="0" fontId="85" fillId="47" borderId="7" xfId="1141" applyFont="1" applyFill="1" applyBorder="1" applyAlignment="1">
      <alignment horizontal="left" vertical="center"/>
    </xf>
    <xf numFmtId="0" fontId="85" fillId="47" borderId="8" xfId="1141" applyFont="1" applyFill="1" applyBorder="1" applyAlignment="1">
      <alignment horizontal="left" vertical="center"/>
    </xf>
    <xf numFmtId="0" fontId="85" fillId="47" borderId="95" xfId="1141" applyFont="1" applyFill="1" applyBorder="1" applyAlignment="1">
      <alignment horizontal="left" vertical="center"/>
    </xf>
    <xf numFmtId="0" fontId="85" fillId="47" borderId="13" xfId="1141" applyFont="1" applyFill="1" applyBorder="1" applyAlignment="1">
      <alignment horizontal="left" vertical="center"/>
    </xf>
    <xf numFmtId="0" fontId="84" fillId="0" borderId="0" xfId="1073" applyFont="1" applyAlignment="1">
      <alignment horizontal="left" vertical="center" wrapText="1"/>
    </xf>
  </cellXfs>
  <cellStyles count="1508">
    <cellStyle name="=D:\WINNT\SYSTEM32\COMMAND.COM" xfId="2"/>
    <cellStyle name="1 indent" xfId="3"/>
    <cellStyle name="1enter" xfId="4"/>
    <cellStyle name="1enter 2" xfId="5"/>
    <cellStyle name="2 indents" xfId="6"/>
    <cellStyle name="20% - Accent1 10" xfId="7"/>
    <cellStyle name="20% - Accent1 10 2" xfId="8"/>
    <cellStyle name="20% - Accent1 11" xfId="9"/>
    <cellStyle name="20% - Accent1 11 2" xfId="10"/>
    <cellStyle name="20% - Accent1 12" xfId="11"/>
    <cellStyle name="20% - Accent1 12 2" xfId="12"/>
    <cellStyle name="20% - Accent1 13" xfId="13"/>
    <cellStyle name="20% - Accent1 13 2" xfId="14"/>
    <cellStyle name="20% - Accent1 14" xfId="15"/>
    <cellStyle name="20% - Accent1 14 2" xfId="16"/>
    <cellStyle name="20% - Accent1 2" xfId="17"/>
    <cellStyle name="20% - Accent1 2 2" xfId="18"/>
    <cellStyle name="20% - Accent1 2 2 2" xfId="19"/>
    <cellStyle name="20% - Accent1 2 2_sporedba po zemji" xfId="20"/>
    <cellStyle name="20% - Accent1 2 3" xfId="21"/>
    <cellStyle name="20% - Accent1 2 3 2" xfId="22"/>
    <cellStyle name="20% - Accent1 2 3_sporedba po zemji" xfId="23"/>
    <cellStyle name="20% - Accent1 2 4" xfId="24"/>
    <cellStyle name="20% - Accent1 2 5" xfId="25"/>
    <cellStyle name="20% - Accent1 2_sporedba po zemji" xfId="26"/>
    <cellStyle name="20% - Accent1 3" xfId="27"/>
    <cellStyle name="20% - Accent1 3 2" xfId="28"/>
    <cellStyle name="20% - Accent1 4" xfId="29"/>
    <cellStyle name="20% - Accent1 4 2" xfId="30"/>
    <cellStyle name="20% - Accent1 5" xfId="31"/>
    <cellStyle name="20% - Accent1 5 2" xfId="32"/>
    <cellStyle name="20% - Accent1 6" xfId="33"/>
    <cellStyle name="20% - Accent1 6 2" xfId="34"/>
    <cellStyle name="20% - Accent1 7" xfId="35"/>
    <cellStyle name="20% - Accent1 7 2" xfId="36"/>
    <cellStyle name="20% - Accent1 8" xfId="37"/>
    <cellStyle name="20% - Accent1 8 2" xfId="38"/>
    <cellStyle name="20% - Accent1 9" xfId="39"/>
    <cellStyle name="20% - Accent1 9 2" xfId="40"/>
    <cellStyle name="20% - Accent2 10" xfId="41"/>
    <cellStyle name="20% - Accent2 10 2" xfId="42"/>
    <cellStyle name="20% - Accent2 11" xfId="43"/>
    <cellStyle name="20% - Accent2 11 2" xfId="44"/>
    <cellStyle name="20% - Accent2 12" xfId="45"/>
    <cellStyle name="20% - Accent2 12 2" xfId="46"/>
    <cellStyle name="20% - Accent2 13" xfId="47"/>
    <cellStyle name="20% - Accent2 13 2" xfId="48"/>
    <cellStyle name="20% - Accent2 14" xfId="49"/>
    <cellStyle name="20% - Accent2 14 2" xfId="50"/>
    <cellStyle name="20% - Accent2 2" xfId="51"/>
    <cellStyle name="20% - Accent2 2 2" xfId="52"/>
    <cellStyle name="20% - Accent2 2 2 2" xfId="53"/>
    <cellStyle name="20% - Accent2 2 2_sporedba po zemji" xfId="54"/>
    <cellStyle name="20% - Accent2 2 3" xfId="55"/>
    <cellStyle name="20% - Accent2 2 3 2" xfId="56"/>
    <cellStyle name="20% - Accent2 2 3_sporedba po zemji" xfId="57"/>
    <cellStyle name="20% - Accent2 2 4" xfId="58"/>
    <cellStyle name="20% - Accent2 2 5" xfId="59"/>
    <cellStyle name="20% - Accent2 2_sporedba po zemji" xfId="60"/>
    <cellStyle name="20% - Accent2 3" xfId="61"/>
    <cellStyle name="20% - Accent2 3 2" xfId="62"/>
    <cellStyle name="20% - Accent2 4" xfId="63"/>
    <cellStyle name="20% - Accent2 4 2" xfId="64"/>
    <cellStyle name="20% - Accent2 5" xfId="65"/>
    <cellStyle name="20% - Accent2 5 2" xfId="66"/>
    <cellStyle name="20% - Accent2 6" xfId="67"/>
    <cellStyle name="20% - Accent2 6 2" xfId="68"/>
    <cellStyle name="20% - Accent2 7" xfId="69"/>
    <cellStyle name="20% - Accent2 7 2" xfId="70"/>
    <cellStyle name="20% - Accent2 8" xfId="71"/>
    <cellStyle name="20% - Accent2 8 2" xfId="72"/>
    <cellStyle name="20% - Accent2 9" xfId="73"/>
    <cellStyle name="20% - Accent2 9 2" xfId="74"/>
    <cellStyle name="20% - Accent3 10" xfId="75"/>
    <cellStyle name="20% - Accent3 10 2" xfId="76"/>
    <cellStyle name="20% - Accent3 11" xfId="77"/>
    <cellStyle name="20% - Accent3 11 2" xfId="78"/>
    <cellStyle name="20% - Accent3 12" xfId="79"/>
    <cellStyle name="20% - Accent3 12 2" xfId="80"/>
    <cellStyle name="20% - Accent3 13" xfId="81"/>
    <cellStyle name="20% - Accent3 13 2" xfId="82"/>
    <cellStyle name="20% - Accent3 14" xfId="83"/>
    <cellStyle name="20% - Accent3 14 2" xfId="84"/>
    <cellStyle name="20% - Accent3 2" xfId="85"/>
    <cellStyle name="20% - Accent3 2 2" xfId="86"/>
    <cellStyle name="20% - Accent3 2 2 2" xfId="87"/>
    <cellStyle name="20% - Accent3 2 2_sporedba po zemji" xfId="88"/>
    <cellStyle name="20% - Accent3 2 3" xfId="89"/>
    <cellStyle name="20% - Accent3 2 3 2" xfId="90"/>
    <cellStyle name="20% - Accent3 2 3_sporedba po zemji" xfId="91"/>
    <cellStyle name="20% - Accent3 2 4" xfId="92"/>
    <cellStyle name="20% - Accent3 2 5" xfId="93"/>
    <cellStyle name="20% - Accent3 2_sporedba po zemji" xfId="94"/>
    <cellStyle name="20% - Accent3 3" xfId="95"/>
    <cellStyle name="20% - Accent3 3 2" xfId="96"/>
    <cellStyle name="20% - Accent3 4" xfId="97"/>
    <cellStyle name="20% - Accent3 4 2" xfId="98"/>
    <cellStyle name="20% - Accent3 5" xfId="99"/>
    <cellStyle name="20% - Accent3 5 2" xfId="100"/>
    <cellStyle name="20% - Accent3 6" xfId="101"/>
    <cellStyle name="20% - Accent3 6 2" xfId="102"/>
    <cellStyle name="20% - Accent3 7" xfId="103"/>
    <cellStyle name="20% - Accent3 7 2" xfId="104"/>
    <cellStyle name="20% - Accent3 8" xfId="105"/>
    <cellStyle name="20% - Accent3 8 2" xfId="106"/>
    <cellStyle name="20% - Accent3 9" xfId="107"/>
    <cellStyle name="20% - Accent3 9 2" xfId="108"/>
    <cellStyle name="20% - Accent4 10" xfId="109"/>
    <cellStyle name="20% - Accent4 10 2" xfId="110"/>
    <cellStyle name="20% - Accent4 11" xfId="111"/>
    <cellStyle name="20% - Accent4 11 2" xfId="112"/>
    <cellStyle name="20% - Accent4 12" xfId="113"/>
    <cellStyle name="20% - Accent4 12 2" xfId="114"/>
    <cellStyle name="20% - Accent4 13" xfId="115"/>
    <cellStyle name="20% - Accent4 13 2" xfId="116"/>
    <cellStyle name="20% - Accent4 14" xfId="117"/>
    <cellStyle name="20% - Accent4 14 2" xfId="118"/>
    <cellStyle name="20% - Accent4 2" xfId="119"/>
    <cellStyle name="20% - Accent4 2 2" xfId="120"/>
    <cellStyle name="20% - Accent4 2 2 2" xfId="121"/>
    <cellStyle name="20% - Accent4 2 2_sporedba po zemji" xfId="122"/>
    <cellStyle name="20% - Accent4 2 3" xfId="123"/>
    <cellStyle name="20% - Accent4 2 3 2" xfId="124"/>
    <cellStyle name="20% - Accent4 2 3_sporedba po zemji" xfId="125"/>
    <cellStyle name="20% - Accent4 2 4" xfId="126"/>
    <cellStyle name="20% - Accent4 2 5" xfId="127"/>
    <cellStyle name="20% - Accent4 2_sporedba po zemji" xfId="128"/>
    <cellStyle name="20% - Accent4 3" xfId="129"/>
    <cellStyle name="20% - Accent4 3 2" xfId="130"/>
    <cellStyle name="20% - Accent4 4" xfId="131"/>
    <cellStyle name="20% - Accent4 4 2" xfId="132"/>
    <cellStyle name="20% - Accent4 5" xfId="133"/>
    <cellStyle name="20% - Accent4 5 2" xfId="134"/>
    <cellStyle name="20% - Accent4 6" xfId="135"/>
    <cellStyle name="20% - Accent4 6 2" xfId="136"/>
    <cellStyle name="20% - Accent4 7" xfId="137"/>
    <cellStyle name="20% - Accent4 7 2" xfId="138"/>
    <cellStyle name="20% - Accent4 8" xfId="139"/>
    <cellStyle name="20% - Accent4 8 2" xfId="140"/>
    <cellStyle name="20% - Accent4 9" xfId="141"/>
    <cellStyle name="20% - Accent4 9 2" xfId="142"/>
    <cellStyle name="20% - Accent5 10" xfId="143"/>
    <cellStyle name="20% - Accent5 10 2" xfId="144"/>
    <cellStyle name="20% - Accent5 11" xfId="145"/>
    <cellStyle name="20% - Accent5 11 2" xfId="146"/>
    <cellStyle name="20% - Accent5 12" xfId="147"/>
    <cellStyle name="20% - Accent5 12 2" xfId="148"/>
    <cellStyle name="20% - Accent5 13" xfId="149"/>
    <cellStyle name="20% - Accent5 13 2" xfId="150"/>
    <cellStyle name="20% - Accent5 14" xfId="151"/>
    <cellStyle name="20% - Accent5 14 2" xfId="152"/>
    <cellStyle name="20% - Accent5 2" xfId="153"/>
    <cellStyle name="20% - Accent5 2 2" xfId="154"/>
    <cellStyle name="20% - Accent5 2 2 2" xfId="155"/>
    <cellStyle name="20% - Accent5 2 2_sporedba po zemji" xfId="156"/>
    <cellStyle name="20% - Accent5 2 3" xfId="157"/>
    <cellStyle name="20% - Accent5 2 3 2" xfId="158"/>
    <cellStyle name="20% - Accent5 2 3_sporedba po zemji" xfId="159"/>
    <cellStyle name="20% - Accent5 2 4" xfId="160"/>
    <cellStyle name="20% - Accent5 2 5" xfId="161"/>
    <cellStyle name="20% - Accent5 3" xfId="162"/>
    <cellStyle name="20% - Accent5 3 2" xfId="163"/>
    <cellStyle name="20% - Accent5 4" xfId="164"/>
    <cellStyle name="20% - Accent5 4 2" xfId="165"/>
    <cellStyle name="20% - Accent5 5" xfId="166"/>
    <cellStyle name="20% - Accent5 5 2" xfId="167"/>
    <cellStyle name="20% - Accent5 6" xfId="168"/>
    <cellStyle name="20% - Accent5 6 2" xfId="169"/>
    <cellStyle name="20% - Accent5 7" xfId="170"/>
    <cellStyle name="20% - Accent5 7 2" xfId="171"/>
    <cellStyle name="20% - Accent5 8" xfId="172"/>
    <cellStyle name="20% - Accent5 8 2" xfId="173"/>
    <cellStyle name="20% - Accent5 9" xfId="174"/>
    <cellStyle name="20% - Accent5 9 2" xfId="175"/>
    <cellStyle name="20% - Accent6 10" xfId="176"/>
    <cellStyle name="20% - Accent6 10 2" xfId="177"/>
    <cellStyle name="20% - Accent6 11" xfId="178"/>
    <cellStyle name="20% - Accent6 11 2" xfId="179"/>
    <cellStyle name="20% - Accent6 12" xfId="180"/>
    <cellStyle name="20% - Accent6 12 2" xfId="181"/>
    <cellStyle name="20% - Accent6 13" xfId="182"/>
    <cellStyle name="20% - Accent6 13 2" xfId="183"/>
    <cellStyle name="20% - Accent6 14" xfId="184"/>
    <cellStyle name="20% - Accent6 14 2" xfId="185"/>
    <cellStyle name="20% - Accent6 2" xfId="186"/>
    <cellStyle name="20% - Accent6 2 2" xfId="187"/>
    <cellStyle name="20% - Accent6 2 2 2" xfId="188"/>
    <cellStyle name="20% - Accent6 2 2_sporedba po zemji" xfId="189"/>
    <cellStyle name="20% - Accent6 2 3" xfId="190"/>
    <cellStyle name="20% - Accent6 2 3 2" xfId="191"/>
    <cellStyle name="20% - Accent6 2 3_sporedba po zemji" xfId="192"/>
    <cellStyle name="20% - Accent6 2 4" xfId="193"/>
    <cellStyle name="20% - Accent6 2 5" xfId="194"/>
    <cellStyle name="20% - Accent6 2_sporedba po zemji" xfId="195"/>
    <cellStyle name="20% - Accent6 3" xfId="196"/>
    <cellStyle name="20% - Accent6 3 2" xfId="197"/>
    <cellStyle name="20% - Accent6 4" xfId="198"/>
    <cellStyle name="20% - Accent6 4 2" xfId="199"/>
    <cellStyle name="20% - Accent6 5" xfId="200"/>
    <cellStyle name="20% - Accent6 5 2" xfId="201"/>
    <cellStyle name="20% - Accent6 6" xfId="202"/>
    <cellStyle name="20% - Accent6 6 2" xfId="203"/>
    <cellStyle name="20% - Accent6 7" xfId="204"/>
    <cellStyle name="20% - Accent6 7 2" xfId="205"/>
    <cellStyle name="20% - Accent6 8" xfId="206"/>
    <cellStyle name="20% - Accent6 8 2" xfId="207"/>
    <cellStyle name="20% - Accent6 9" xfId="208"/>
    <cellStyle name="20% - Accent6 9 2" xfId="209"/>
    <cellStyle name="3 indents" xfId="210"/>
    <cellStyle name="4 indents" xfId="211"/>
    <cellStyle name="40% - Accent1 10" xfId="212"/>
    <cellStyle name="40% - Accent1 10 2" xfId="213"/>
    <cellStyle name="40% - Accent1 11" xfId="214"/>
    <cellStyle name="40% - Accent1 11 2" xfId="215"/>
    <cellStyle name="40% - Accent1 12" xfId="216"/>
    <cellStyle name="40% - Accent1 12 2" xfId="217"/>
    <cellStyle name="40% - Accent1 13" xfId="218"/>
    <cellStyle name="40% - Accent1 13 2" xfId="219"/>
    <cellStyle name="40% - Accent1 14" xfId="220"/>
    <cellStyle name="40% - Accent1 14 2" xfId="221"/>
    <cellStyle name="40% - Accent1 2" xfId="222"/>
    <cellStyle name="40% - Accent1 2 2" xfId="223"/>
    <cellStyle name="40% - Accent1 2 2 2" xfId="224"/>
    <cellStyle name="40% - Accent1 2 2_sporedba po zemji" xfId="225"/>
    <cellStyle name="40% - Accent1 2 3" xfId="226"/>
    <cellStyle name="40% - Accent1 2 3 2" xfId="227"/>
    <cellStyle name="40% - Accent1 2 3_sporedba po zemji" xfId="228"/>
    <cellStyle name="40% - Accent1 2 4" xfId="229"/>
    <cellStyle name="40% - Accent1 2 5" xfId="230"/>
    <cellStyle name="40% - Accent1 2_sporedba po zemji" xfId="231"/>
    <cellStyle name="40% - Accent1 3" xfId="232"/>
    <cellStyle name="40% - Accent1 3 2" xfId="233"/>
    <cellStyle name="40% - Accent1 4" xfId="234"/>
    <cellStyle name="40% - Accent1 4 2" xfId="235"/>
    <cellStyle name="40% - Accent1 5" xfId="236"/>
    <cellStyle name="40% - Accent1 5 2" xfId="237"/>
    <cellStyle name="40% - Accent1 6" xfId="238"/>
    <cellStyle name="40% - Accent1 6 2" xfId="239"/>
    <cellStyle name="40% - Accent1 7" xfId="240"/>
    <cellStyle name="40% - Accent1 7 2" xfId="241"/>
    <cellStyle name="40% - Accent1 8" xfId="242"/>
    <cellStyle name="40% - Accent1 8 2" xfId="243"/>
    <cellStyle name="40% - Accent1 9" xfId="244"/>
    <cellStyle name="40% - Accent1 9 2" xfId="245"/>
    <cellStyle name="40% - Accent2 10" xfId="246"/>
    <cellStyle name="40% - Accent2 10 2" xfId="247"/>
    <cellStyle name="40% - Accent2 11" xfId="248"/>
    <cellStyle name="40% - Accent2 11 2" xfId="249"/>
    <cellStyle name="40% - Accent2 12" xfId="250"/>
    <cellStyle name="40% - Accent2 12 2" xfId="251"/>
    <cellStyle name="40% - Accent2 13" xfId="252"/>
    <cellStyle name="40% - Accent2 13 2" xfId="253"/>
    <cellStyle name="40% - Accent2 14" xfId="254"/>
    <cellStyle name="40% - Accent2 14 2" xfId="255"/>
    <cellStyle name="40% - Accent2 2" xfId="256"/>
    <cellStyle name="40% - Accent2 2 2" xfId="257"/>
    <cellStyle name="40% - Accent2 2 2 2" xfId="258"/>
    <cellStyle name="40% - Accent2 2 2_sporedba po zemji" xfId="259"/>
    <cellStyle name="40% - Accent2 2 3" xfId="260"/>
    <cellStyle name="40% - Accent2 2 3 2" xfId="261"/>
    <cellStyle name="40% - Accent2 2 3_sporedba po zemji" xfId="262"/>
    <cellStyle name="40% - Accent2 2 4" xfId="263"/>
    <cellStyle name="40% - Accent2 2 5" xfId="264"/>
    <cellStyle name="40% - Accent2 3" xfId="265"/>
    <cellStyle name="40% - Accent2 3 2" xfId="266"/>
    <cellStyle name="40% - Accent2 4" xfId="267"/>
    <cellStyle name="40% - Accent2 4 2" xfId="268"/>
    <cellStyle name="40% - Accent2 5" xfId="269"/>
    <cellStyle name="40% - Accent2 5 2" xfId="270"/>
    <cellStyle name="40% - Accent2 6" xfId="271"/>
    <cellStyle name="40% - Accent2 6 2" xfId="272"/>
    <cellStyle name="40% - Accent2 7" xfId="273"/>
    <cellStyle name="40% - Accent2 7 2" xfId="274"/>
    <cellStyle name="40% - Accent2 8" xfId="275"/>
    <cellStyle name="40% - Accent2 8 2" xfId="276"/>
    <cellStyle name="40% - Accent2 9" xfId="277"/>
    <cellStyle name="40% - Accent2 9 2" xfId="278"/>
    <cellStyle name="40% - Accent3 10" xfId="279"/>
    <cellStyle name="40% - Accent3 10 2" xfId="280"/>
    <cellStyle name="40% - Accent3 11" xfId="281"/>
    <cellStyle name="40% - Accent3 11 2" xfId="282"/>
    <cellStyle name="40% - Accent3 12" xfId="283"/>
    <cellStyle name="40% - Accent3 12 2" xfId="284"/>
    <cellStyle name="40% - Accent3 13" xfId="285"/>
    <cellStyle name="40% - Accent3 13 2" xfId="286"/>
    <cellStyle name="40% - Accent3 14" xfId="287"/>
    <cellStyle name="40% - Accent3 14 2" xfId="288"/>
    <cellStyle name="40% - Accent3 2" xfId="289"/>
    <cellStyle name="40% - Accent3 2 2" xfId="290"/>
    <cellStyle name="40% - Accent3 2 2 2" xfId="291"/>
    <cellStyle name="40% - Accent3 2 2_sporedba po zemji" xfId="292"/>
    <cellStyle name="40% - Accent3 2 3" xfId="293"/>
    <cellStyle name="40% - Accent3 2 3 2" xfId="294"/>
    <cellStyle name="40% - Accent3 2 3_sporedba po zemji" xfId="295"/>
    <cellStyle name="40% - Accent3 2 4" xfId="296"/>
    <cellStyle name="40% - Accent3 2 5" xfId="297"/>
    <cellStyle name="40% - Accent3 2_sporedba po zemji" xfId="298"/>
    <cellStyle name="40% - Accent3 3" xfId="299"/>
    <cellStyle name="40% - Accent3 3 2" xfId="300"/>
    <cellStyle name="40% - Accent3 4" xfId="301"/>
    <cellStyle name="40% - Accent3 4 2" xfId="302"/>
    <cellStyle name="40% - Accent3 5" xfId="303"/>
    <cellStyle name="40% - Accent3 5 2" xfId="304"/>
    <cellStyle name="40% - Accent3 6" xfId="305"/>
    <cellStyle name="40% - Accent3 6 2" xfId="306"/>
    <cellStyle name="40% - Accent3 7" xfId="307"/>
    <cellStyle name="40% - Accent3 7 2" xfId="308"/>
    <cellStyle name="40% - Accent3 8" xfId="309"/>
    <cellStyle name="40% - Accent3 8 2" xfId="310"/>
    <cellStyle name="40% - Accent3 9" xfId="311"/>
    <cellStyle name="40% - Accent3 9 2" xfId="312"/>
    <cellStyle name="40% - Accent4 10" xfId="313"/>
    <cellStyle name="40% - Accent4 10 2" xfId="314"/>
    <cellStyle name="40% - Accent4 11" xfId="315"/>
    <cellStyle name="40% - Accent4 11 2" xfId="316"/>
    <cellStyle name="40% - Accent4 12" xfId="317"/>
    <cellStyle name="40% - Accent4 12 2" xfId="318"/>
    <cellStyle name="40% - Accent4 13" xfId="319"/>
    <cellStyle name="40% - Accent4 13 2" xfId="320"/>
    <cellStyle name="40% - Accent4 14" xfId="321"/>
    <cellStyle name="40% - Accent4 14 2" xfId="322"/>
    <cellStyle name="40% - Accent4 2" xfId="323"/>
    <cellStyle name="40% - Accent4 2 2" xfId="324"/>
    <cellStyle name="40% - Accent4 2 2 2" xfId="325"/>
    <cellStyle name="40% - Accent4 2 2_sporedba po zemji" xfId="326"/>
    <cellStyle name="40% - Accent4 2 3" xfId="327"/>
    <cellStyle name="40% - Accent4 2 3 2" xfId="328"/>
    <cellStyle name="40% - Accent4 2 3_sporedba po zemji" xfId="329"/>
    <cellStyle name="40% - Accent4 2 4" xfId="330"/>
    <cellStyle name="40% - Accent4 2 5" xfId="331"/>
    <cellStyle name="40% - Accent4 2_sporedba po zemji" xfId="332"/>
    <cellStyle name="40% - Accent4 3" xfId="333"/>
    <cellStyle name="40% - Accent4 3 2" xfId="334"/>
    <cellStyle name="40% - Accent4 4" xfId="335"/>
    <cellStyle name="40% - Accent4 4 2" xfId="336"/>
    <cellStyle name="40% - Accent4 5" xfId="337"/>
    <cellStyle name="40% - Accent4 5 2" xfId="338"/>
    <cellStyle name="40% - Accent4 6" xfId="339"/>
    <cellStyle name="40% - Accent4 6 2" xfId="340"/>
    <cellStyle name="40% - Accent4 7" xfId="341"/>
    <cellStyle name="40% - Accent4 7 2" xfId="342"/>
    <cellStyle name="40% - Accent4 8" xfId="343"/>
    <cellStyle name="40% - Accent4 8 2" xfId="344"/>
    <cellStyle name="40% - Accent4 9" xfId="345"/>
    <cellStyle name="40% - Accent4 9 2" xfId="346"/>
    <cellStyle name="40% - Accent5 10" xfId="347"/>
    <cellStyle name="40% - Accent5 10 2" xfId="348"/>
    <cellStyle name="40% - Accent5 11" xfId="349"/>
    <cellStyle name="40% - Accent5 11 2" xfId="350"/>
    <cellStyle name="40% - Accent5 12" xfId="351"/>
    <cellStyle name="40% - Accent5 12 2" xfId="352"/>
    <cellStyle name="40% - Accent5 13" xfId="353"/>
    <cellStyle name="40% - Accent5 13 2" xfId="354"/>
    <cellStyle name="40% - Accent5 14" xfId="355"/>
    <cellStyle name="40% - Accent5 14 2" xfId="356"/>
    <cellStyle name="40% - Accent5 2" xfId="357"/>
    <cellStyle name="40% - Accent5 2 2" xfId="358"/>
    <cellStyle name="40% - Accent5 2 2 2" xfId="359"/>
    <cellStyle name="40% - Accent5 2 2_sporedba po zemji" xfId="360"/>
    <cellStyle name="40% - Accent5 2 3" xfId="361"/>
    <cellStyle name="40% - Accent5 2 3 2" xfId="362"/>
    <cellStyle name="40% - Accent5 2 3_sporedba po zemji" xfId="363"/>
    <cellStyle name="40% - Accent5 2 4" xfId="364"/>
    <cellStyle name="40% - Accent5 2 5" xfId="365"/>
    <cellStyle name="40% - Accent5 3" xfId="366"/>
    <cellStyle name="40% - Accent5 3 2" xfId="367"/>
    <cellStyle name="40% - Accent5 4" xfId="368"/>
    <cellStyle name="40% - Accent5 4 2" xfId="369"/>
    <cellStyle name="40% - Accent5 5" xfId="370"/>
    <cellStyle name="40% - Accent5 5 2" xfId="371"/>
    <cellStyle name="40% - Accent5 6" xfId="372"/>
    <cellStyle name="40% - Accent5 6 2" xfId="373"/>
    <cellStyle name="40% - Accent5 7" xfId="374"/>
    <cellStyle name="40% - Accent5 7 2" xfId="375"/>
    <cellStyle name="40% - Accent5 8" xfId="376"/>
    <cellStyle name="40% - Accent5 8 2" xfId="377"/>
    <cellStyle name="40% - Accent5 9" xfId="378"/>
    <cellStyle name="40% - Accent5 9 2" xfId="379"/>
    <cellStyle name="40% - Accent6 10" xfId="380"/>
    <cellStyle name="40% - Accent6 10 2" xfId="381"/>
    <cellStyle name="40% - Accent6 11" xfId="382"/>
    <cellStyle name="40% - Accent6 11 2" xfId="383"/>
    <cellStyle name="40% - Accent6 12" xfId="384"/>
    <cellStyle name="40% - Accent6 12 2" xfId="385"/>
    <cellStyle name="40% - Accent6 13" xfId="386"/>
    <cellStyle name="40% - Accent6 13 2" xfId="387"/>
    <cellStyle name="40% - Accent6 14" xfId="388"/>
    <cellStyle name="40% - Accent6 14 2" xfId="389"/>
    <cellStyle name="40% - Accent6 2" xfId="390"/>
    <cellStyle name="40% - Accent6 2 2" xfId="391"/>
    <cellStyle name="40% - Accent6 2 2 2" xfId="392"/>
    <cellStyle name="40% - Accent6 2 2_sporedba po zemji" xfId="393"/>
    <cellStyle name="40% - Accent6 2 3" xfId="394"/>
    <cellStyle name="40% - Accent6 2 3 2" xfId="395"/>
    <cellStyle name="40% - Accent6 2 3_sporedba po zemji" xfId="396"/>
    <cellStyle name="40% - Accent6 2 4" xfId="397"/>
    <cellStyle name="40% - Accent6 2 5" xfId="398"/>
    <cellStyle name="40% - Accent6 2_sporedba po zemji" xfId="399"/>
    <cellStyle name="40% - Accent6 3" xfId="400"/>
    <cellStyle name="40% - Accent6 3 2" xfId="401"/>
    <cellStyle name="40% - Accent6 4" xfId="402"/>
    <cellStyle name="40% - Accent6 4 2" xfId="403"/>
    <cellStyle name="40% - Accent6 5" xfId="404"/>
    <cellStyle name="40% - Accent6 5 2" xfId="405"/>
    <cellStyle name="40% - Accent6 6" xfId="406"/>
    <cellStyle name="40% - Accent6 6 2" xfId="407"/>
    <cellStyle name="40% - Accent6 7" xfId="408"/>
    <cellStyle name="40% - Accent6 7 2" xfId="409"/>
    <cellStyle name="40% - Accent6 8" xfId="410"/>
    <cellStyle name="40% - Accent6 8 2" xfId="411"/>
    <cellStyle name="40% - Accent6 9" xfId="412"/>
    <cellStyle name="40% - Accent6 9 2" xfId="413"/>
    <cellStyle name="5 indents" xfId="414"/>
    <cellStyle name="60% - Accent1 10" xfId="415"/>
    <cellStyle name="60% - Accent1 11" xfId="416"/>
    <cellStyle name="60% - Accent1 12" xfId="417"/>
    <cellStyle name="60% - Accent1 13" xfId="418"/>
    <cellStyle name="60% - Accent1 14" xfId="419"/>
    <cellStyle name="60% - Accent1 2" xfId="420"/>
    <cellStyle name="60% - Accent1 2 2" xfId="421"/>
    <cellStyle name="60% - Accent1 2 2 2" xfId="422"/>
    <cellStyle name="60% - Accent1 2 2_sporedba po zemji" xfId="423"/>
    <cellStyle name="60% - Accent1 2 3" xfId="424"/>
    <cellStyle name="60% - Accent1 2 4" xfId="425"/>
    <cellStyle name="60% - Accent1 2 5" xfId="426"/>
    <cellStyle name="60% - Accent1 2_sporedba po zemji" xfId="427"/>
    <cellStyle name="60% - Accent1 3" xfId="428"/>
    <cellStyle name="60% - Accent1 3 2" xfId="429"/>
    <cellStyle name="60% - Accent1 4" xfId="430"/>
    <cellStyle name="60% - Accent1 5" xfId="431"/>
    <cellStyle name="60% - Accent1 6" xfId="432"/>
    <cellStyle name="60% - Accent1 7" xfId="433"/>
    <cellStyle name="60% - Accent1 8" xfId="434"/>
    <cellStyle name="60% - Accent1 9" xfId="435"/>
    <cellStyle name="60% - Accent2 10" xfId="436"/>
    <cellStyle name="60% - Accent2 11" xfId="437"/>
    <cellStyle name="60% - Accent2 12" xfId="438"/>
    <cellStyle name="60% - Accent2 13" xfId="439"/>
    <cellStyle name="60% - Accent2 14" xfId="440"/>
    <cellStyle name="60% - Accent2 2" xfId="441"/>
    <cellStyle name="60% - Accent2 2 2" xfId="442"/>
    <cellStyle name="60% - Accent2 2 2 2" xfId="443"/>
    <cellStyle name="60% - Accent2 2 3" xfId="444"/>
    <cellStyle name="60% - Accent2 2 4" xfId="445"/>
    <cellStyle name="60% - Accent2 2 5" xfId="446"/>
    <cellStyle name="60% - Accent2 3" xfId="447"/>
    <cellStyle name="60% - Accent2 3 2" xfId="448"/>
    <cellStyle name="60% - Accent2 4" xfId="449"/>
    <cellStyle name="60% - Accent2 5" xfId="450"/>
    <cellStyle name="60% - Accent2 6" xfId="451"/>
    <cellStyle name="60% - Accent2 7" xfId="452"/>
    <cellStyle name="60% - Accent2 8" xfId="453"/>
    <cellStyle name="60% - Accent2 9" xfId="454"/>
    <cellStyle name="60% - Accent3 10" xfId="455"/>
    <cellStyle name="60% - Accent3 11" xfId="456"/>
    <cellStyle name="60% - Accent3 12" xfId="457"/>
    <cellStyle name="60% - Accent3 13" xfId="458"/>
    <cellStyle name="60% - Accent3 14" xfId="459"/>
    <cellStyle name="60% - Accent3 2" xfId="460"/>
    <cellStyle name="60% - Accent3 2 2" xfId="461"/>
    <cellStyle name="60% - Accent3 2 2 2" xfId="462"/>
    <cellStyle name="60% - Accent3 2 2_sporedba po zemji" xfId="463"/>
    <cellStyle name="60% - Accent3 2 3" xfId="464"/>
    <cellStyle name="60% - Accent3 2 4" xfId="465"/>
    <cellStyle name="60% - Accent3 2 5" xfId="466"/>
    <cellStyle name="60% - Accent3 2_sporedba po zemji" xfId="467"/>
    <cellStyle name="60% - Accent3 3" xfId="468"/>
    <cellStyle name="60% - Accent3 3 2" xfId="469"/>
    <cellStyle name="60% - Accent3 4" xfId="470"/>
    <cellStyle name="60% - Accent3 5" xfId="471"/>
    <cellStyle name="60% - Accent3 6" xfId="472"/>
    <cellStyle name="60% - Accent3 7" xfId="473"/>
    <cellStyle name="60% - Accent3 8" xfId="474"/>
    <cellStyle name="60% - Accent3 9" xfId="475"/>
    <cellStyle name="60% - Accent4 10" xfId="476"/>
    <cellStyle name="60% - Accent4 11" xfId="477"/>
    <cellStyle name="60% - Accent4 12" xfId="478"/>
    <cellStyle name="60% - Accent4 13" xfId="479"/>
    <cellStyle name="60% - Accent4 14" xfId="480"/>
    <cellStyle name="60% - Accent4 2" xfId="481"/>
    <cellStyle name="60% - Accent4 2 2" xfId="482"/>
    <cellStyle name="60% - Accent4 2 2 2" xfId="483"/>
    <cellStyle name="60% - Accent4 2 2_sporedba po zemji" xfId="484"/>
    <cellStyle name="60% - Accent4 2 3" xfId="485"/>
    <cellStyle name="60% - Accent4 2 4" xfId="486"/>
    <cellStyle name="60% - Accent4 2 5" xfId="487"/>
    <cellStyle name="60% - Accent4 2_sporedba po zemji" xfId="488"/>
    <cellStyle name="60% - Accent4 3" xfId="489"/>
    <cellStyle name="60% - Accent4 3 2" xfId="490"/>
    <cellStyle name="60% - Accent4 4" xfId="491"/>
    <cellStyle name="60% - Accent4 5" xfId="492"/>
    <cellStyle name="60% - Accent4 6" xfId="493"/>
    <cellStyle name="60% - Accent4 7" xfId="494"/>
    <cellStyle name="60% - Accent4 8" xfId="495"/>
    <cellStyle name="60% - Accent4 9" xfId="496"/>
    <cellStyle name="60% - Accent5 10" xfId="497"/>
    <cellStyle name="60% - Accent5 11" xfId="498"/>
    <cellStyle name="60% - Accent5 12" xfId="499"/>
    <cellStyle name="60% - Accent5 13" xfId="500"/>
    <cellStyle name="60% - Accent5 14" xfId="501"/>
    <cellStyle name="60% - Accent5 2" xfId="502"/>
    <cellStyle name="60% - Accent5 2 2" xfId="503"/>
    <cellStyle name="60% - Accent5 2 2 2" xfId="504"/>
    <cellStyle name="60% - Accent5 2 3" xfId="505"/>
    <cellStyle name="60% - Accent5 2 4" xfId="506"/>
    <cellStyle name="60% - Accent5 2 5" xfId="507"/>
    <cellStyle name="60% - Accent5 2_sporedba po zemji" xfId="508"/>
    <cellStyle name="60% - Accent5 3" xfId="509"/>
    <cellStyle name="60% - Accent5 3 2" xfId="510"/>
    <cellStyle name="60% - Accent5 4" xfId="511"/>
    <cellStyle name="60% - Accent5 5" xfId="512"/>
    <cellStyle name="60% - Accent5 6" xfId="513"/>
    <cellStyle name="60% - Accent5 7" xfId="514"/>
    <cellStyle name="60% - Accent5 8" xfId="515"/>
    <cellStyle name="60% - Accent5 9" xfId="516"/>
    <cellStyle name="60% - Accent6 10" xfId="517"/>
    <cellStyle name="60% - Accent6 11" xfId="518"/>
    <cellStyle name="60% - Accent6 12" xfId="519"/>
    <cellStyle name="60% - Accent6 13" xfId="520"/>
    <cellStyle name="60% - Accent6 14" xfId="521"/>
    <cellStyle name="60% - Accent6 2" xfId="522"/>
    <cellStyle name="60% - Accent6 2 2" xfId="523"/>
    <cellStyle name="60% - Accent6 2 2 2" xfId="524"/>
    <cellStyle name="60% - Accent6 2 2_sporedba po zemji" xfId="525"/>
    <cellStyle name="60% - Accent6 2 3" xfId="526"/>
    <cellStyle name="60% - Accent6 2 4" xfId="527"/>
    <cellStyle name="60% - Accent6 2 5" xfId="528"/>
    <cellStyle name="60% - Accent6 2_sporedba po zemji" xfId="529"/>
    <cellStyle name="60% - Accent6 3" xfId="530"/>
    <cellStyle name="60% - Accent6 3 2" xfId="531"/>
    <cellStyle name="60% - Accent6 4" xfId="532"/>
    <cellStyle name="60% - Accent6 5" xfId="533"/>
    <cellStyle name="60% - Accent6 6" xfId="534"/>
    <cellStyle name="60% - Accent6 7" xfId="535"/>
    <cellStyle name="60% - Accent6 8" xfId="536"/>
    <cellStyle name="60% - Accent6 9" xfId="537"/>
    <cellStyle name="Accent1 10" xfId="538"/>
    <cellStyle name="Accent1 11" xfId="539"/>
    <cellStyle name="Accent1 12" xfId="540"/>
    <cellStyle name="Accent1 13" xfId="541"/>
    <cellStyle name="Accent1 14" xfId="542"/>
    <cellStyle name="Accent1 2" xfId="543"/>
    <cellStyle name="Accent1 2 2" xfId="544"/>
    <cellStyle name="Accent1 2 2 2" xfId="545"/>
    <cellStyle name="Accent1 2 2_sporedba po zemji" xfId="546"/>
    <cellStyle name="Accent1 2 3" xfId="547"/>
    <cellStyle name="Accent1 2 4" xfId="548"/>
    <cellStyle name="Accent1 2 5" xfId="549"/>
    <cellStyle name="Accent1 2_sporedba po zemji" xfId="550"/>
    <cellStyle name="Accent1 3" xfId="551"/>
    <cellStyle name="Accent1 3 2" xfId="552"/>
    <cellStyle name="Accent1 4" xfId="553"/>
    <cellStyle name="Accent1 5" xfId="554"/>
    <cellStyle name="Accent1 6" xfId="555"/>
    <cellStyle name="Accent1 7" xfId="556"/>
    <cellStyle name="Accent1 8" xfId="557"/>
    <cellStyle name="Accent1 9" xfId="558"/>
    <cellStyle name="Accent2 10" xfId="559"/>
    <cellStyle name="Accent2 11" xfId="560"/>
    <cellStyle name="Accent2 12" xfId="561"/>
    <cellStyle name="Accent2 13" xfId="562"/>
    <cellStyle name="Accent2 14" xfId="563"/>
    <cellStyle name="Accent2 2" xfId="564"/>
    <cellStyle name="Accent2 2 2" xfId="565"/>
    <cellStyle name="Accent2 2 2 2" xfId="566"/>
    <cellStyle name="Accent2 2 3" xfId="567"/>
    <cellStyle name="Accent2 2 4" xfId="568"/>
    <cellStyle name="Accent2 2 5" xfId="569"/>
    <cellStyle name="Accent2 2_sporedba po zemji" xfId="570"/>
    <cellStyle name="Accent2 3" xfId="571"/>
    <cellStyle name="Accent2 3 2" xfId="572"/>
    <cellStyle name="Accent2 4" xfId="573"/>
    <cellStyle name="Accent2 5" xfId="574"/>
    <cellStyle name="Accent2 6" xfId="575"/>
    <cellStyle name="Accent2 7" xfId="576"/>
    <cellStyle name="Accent2 8" xfId="577"/>
    <cellStyle name="Accent2 9" xfId="578"/>
    <cellStyle name="Accent3 10" xfId="579"/>
    <cellStyle name="Accent3 11" xfId="580"/>
    <cellStyle name="Accent3 12" xfId="581"/>
    <cellStyle name="Accent3 13" xfId="582"/>
    <cellStyle name="Accent3 14" xfId="583"/>
    <cellStyle name="Accent3 2" xfId="584"/>
    <cellStyle name="Accent3 2 2" xfId="585"/>
    <cellStyle name="Accent3 2 2 2" xfId="586"/>
    <cellStyle name="Accent3 2 3" xfId="587"/>
    <cellStyle name="Accent3 2 4" xfId="588"/>
    <cellStyle name="Accent3 2 5" xfId="589"/>
    <cellStyle name="Accent3 2_sporedba po zemji" xfId="590"/>
    <cellStyle name="Accent3 3" xfId="591"/>
    <cellStyle name="Accent3 3 2" xfId="592"/>
    <cellStyle name="Accent3 4" xfId="593"/>
    <cellStyle name="Accent3 5" xfId="594"/>
    <cellStyle name="Accent3 6" xfId="595"/>
    <cellStyle name="Accent3 7" xfId="596"/>
    <cellStyle name="Accent3 8" xfId="597"/>
    <cellStyle name="Accent3 9" xfId="598"/>
    <cellStyle name="Accent4 10" xfId="599"/>
    <cellStyle name="Accent4 11" xfId="600"/>
    <cellStyle name="Accent4 12" xfId="601"/>
    <cellStyle name="Accent4 13" xfId="602"/>
    <cellStyle name="Accent4 14" xfId="603"/>
    <cellStyle name="Accent4 2" xfId="604"/>
    <cellStyle name="Accent4 2 2" xfId="605"/>
    <cellStyle name="Accent4 2 2 2" xfId="606"/>
    <cellStyle name="Accent4 2 2_sporedba po zemji" xfId="607"/>
    <cellStyle name="Accent4 2 3" xfId="608"/>
    <cellStyle name="Accent4 2 4" xfId="609"/>
    <cellStyle name="Accent4 2 5" xfId="610"/>
    <cellStyle name="Accent4 2_sporedba po zemji" xfId="611"/>
    <cellStyle name="Accent4 3" xfId="612"/>
    <cellStyle name="Accent4 3 2" xfId="613"/>
    <cellStyle name="Accent4 4" xfId="614"/>
    <cellStyle name="Accent4 5" xfId="615"/>
    <cellStyle name="Accent4 6" xfId="616"/>
    <cellStyle name="Accent4 7" xfId="617"/>
    <cellStyle name="Accent4 8" xfId="618"/>
    <cellStyle name="Accent4 9" xfId="619"/>
    <cellStyle name="Accent5 10" xfId="620"/>
    <cellStyle name="Accent5 11" xfId="621"/>
    <cellStyle name="Accent5 12" xfId="622"/>
    <cellStyle name="Accent5 13" xfId="623"/>
    <cellStyle name="Accent5 14" xfId="624"/>
    <cellStyle name="Accent5 2" xfId="625"/>
    <cellStyle name="Accent5 2 2" xfId="626"/>
    <cellStyle name="Accent5 2 2 2" xfId="627"/>
    <cellStyle name="Accent5 2 3" xfId="628"/>
    <cellStyle name="Accent5 2 4" xfId="629"/>
    <cellStyle name="Accent5 2 5" xfId="630"/>
    <cellStyle name="Accent5 2_sporedba po zemji" xfId="631"/>
    <cellStyle name="Accent5 3" xfId="632"/>
    <cellStyle name="Accent5 3 2" xfId="633"/>
    <cellStyle name="Accent5 4" xfId="634"/>
    <cellStyle name="Accent5 5" xfId="635"/>
    <cellStyle name="Accent5 6" xfId="636"/>
    <cellStyle name="Accent5 7" xfId="637"/>
    <cellStyle name="Accent5 8" xfId="638"/>
    <cellStyle name="Accent5 9" xfId="639"/>
    <cellStyle name="Accent6 10" xfId="640"/>
    <cellStyle name="Accent6 11" xfId="641"/>
    <cellStyle name="Accent6 12" xfId="642"/>
    <cellStyle name="Accent6 13" xfId="643"/>
    <cellStyle name="Accent6 14" xfId="644"/>
    <cellStyle name="Accent6 2" xfId="645"/>
    <cellStyle name="Accent6 2 2" xfId="646"/>
    <cellStyle name="Accent6 2 2 2" xfId="647"/>
    <cellStyle name="Accent6 2 3" xfId="648"/>
    <cellStyle name="Accent6 2 4" xfId="649"/>
    <cellStyle name="Accent6 2 5" xfId="650"/>
    <cellStyle name="Accent6 2_sporedba po zemji" xfId="651"/>
    <cellStyle name="Accent6 3" xfId="652"/>
    <cellStyle name="Accent6 3 2" xfId="653"/>
    <cellStyle name="Accent6 4" xfId="654"/>
    <cellStyle name="Accent6 5" xfId="655"/>
    <cellStyle name="Accent6 6" xfId="656"/>
    <cellStyle name="Accent6 7" xfId="657"/>
    <cellStyle name="Accent6 8" xfId="658"/>
    <cellStyle name="Accent6 9" xfId="659"/>
    <cellStyle name="Bad 10" xfId="660"/>
    <cellStyle name="Bad 11" xfId="661"/>
    <cellStyle name="Bad 12" xfId="662"/>
    <cellStyle name="Bad 13" xfId="663"/>
    <cellStyle name="Bad 14" xfId="664"/>
    <cellStyle name="Bad 2" xfId="665"/>
    <cellStyle name="Bad 2 2" xfId="666"/>
    <cellStyle name="Bad 2 2 2" xfId="667"/>
    <cellStyle name="Bad 2 3" xfId="668"/>
    <cellStyle name="Bad 2 4" xfId="669"/>
    <cellStyle name="Bad 2 5" xfId="670"/>
    <cellStyle name="Bad 3" xfId="671"/>
    <cellStyle name="Bad 3 2" xfId="672"/>
    <cellStyle name="Bad 4" xfId="673"/>
    <cellStyle name="Bad 5" xfId="674"/>
    <cellStyle name="Bad 6" xfId="675"/>
    <cellStyle name="Bad 7" xfId="676"/>
    <cellStyle name="Bad 8" xfId="677"/>
    <cellStyle name="Bad 9" xfId="678"/>
    <cellStyle name="Calculation 10" xfId="679"/>
    <cellStyle name="Calculation 10 2" xfId="680"/>
    <cellStyle name="Calculation 11" xfId="681"/>
    <cellStyle name="Calculation 11 2" xfId="682"/>
    <cellStyle name="Calculation 12" xfId="683"/>
    <cellStyle name="Calculation 12 2" xfId="684"/>
    <cellStyle name="Calculation 13" xfId="685"/>
    <cellStyle name="Calculation 13 2" xfId="686"/>
    <cellStyle name="Calculation 14" xfId="687"/>
    <cellStyle name="Calculation 14 2" xfId="688"/>
    <cellStyle name="Calculation 2" xfId="689"/>
    <cellStyle name="Calculation 2 2" xfId="690"/>
    <cellStyle name="Calculation 2 2 2" xfId="691"/>
    <cellStyle name="Calculation 2 2_sporedba po zemji" xfId="692"/>
    <cellStyle name="Calculation 2 3" xfId="693"/>
    <cellStyle name="Calculation 2 3 2" xfId="694"/>
    <cellStyle name="Calculation 2 3_sporedba po zemji" xfId="695"/>
    <cellStyle name="Calculation 2 4" xfId="696"/>
    <cellStyle name="Calculation 2 5" xfId="697"/>
    <cellStyle name="Calculation 2_sporedba po zemji" xfId="698"/>
    <cellStyle name="Calculation 3" xfId="699"/>
    <cellStyle name="Calculation 3 2" xfId="700"/>
    <cellStyle name="Calculation 4" xfId="701"/>
    <cellStyle name="Calculation 4 2" xfId="702"/>
    <cellStyle name="Calculation 5" xfId="703"/>
    <cellStyle name="Calculation 5 2" xfId="704"/>
    <cellStyle name="Calculation 6" xfId="705"/>
    <cellStyle name="Calculation 6 2" xfId="706"/>
    <cellStyle name="Calculation 7" xfId="707"/>
    <cellStyle name="Calculation 7 2" xfId="708"/>
    <cellStyle name="Calculation 8" xfId="709"/>
    <cellStyle name="Calculation 8 2" xfId="710"/>
    <cellStyle name="Calculation 9" xfId="711"/>
    <cellStyle name="Calculation 9 2" xfId="712"/>
    <cellStyle name="Check Cell 10" xfId="713"/>
    <cellStyle name="Check Cell 11" xfId="714"/>
    <cellStyle name="Check Cell 12" xfId="715"/>
    <cellStyle name="Check Cell 13" xfId="716"/>
    <cellStyle name="Check Cell 14" xfId="717"/>
    <cellStyle name="Check Cell 2" xfId="718"/>
    <cellStyle name="Check Cell 2 2" xfId="719"/>
    <cellStyle name="Check Cell 2 2 2" xfId="720"/>
    <cellStyle name="Check Cell 2 3" xfId="721"/>
    <cellStyle name="Check Cell 2 4" xfId="722"/>
    <cellStyle name="Check Cell 2 5" xfId="723"/>
    <cellStyle name="Check Cell 2_sporedba po zemji" xfId="724"/>
    <cellStyle name="Check Cell 3" xfId="725"/>
    <cellStyle name="Check Cell 3 2" xfId="726"/>
    <cellStyle name="Check Cell 4" xfId="727"/>
    <cellStyle name="Check Cell 5" xfId="728"/>
    <cellStyle name="Check Cell 6" xfId="729"/>
    <cellStyle name="Check Cell 7" xfId="730"/>
    <cellStyle name="Check Cell 8" xfId="731"/>
    <cellStyle name="Check Cell 9" xfId="732"/>
    <cellStyle name="clsAltData" xfId="733"/>
    <cellStyle name="clsAltMRVData" xfId="734"/>
    <cellStyle name="clsBlank" xfId="735"/>
    <cellStyle name="clsColumnHeader" xfId="736"/>
    <cellStyle name="clsData" xfId="737"/>
    <cellStyle name="clsDefault" xfId="738"/>
    <cellStyle name="clsFooter" xfId="739"/>
    <cellStyle name="clsIndexTableTitle" xfId="740"/>
    <cellStyle name="clsMRVData" xfId="741"/>
    <cellStyle name="clsReportFooter" xfId="742"/>
    <cellStyle name="clsReportHeader" xfId="743"/>
    <cellStyle name="clsRowHeader" xfId="744"/>
    <cellStyle name="clsScale" xfId="745"/>
    <cellStyle name="clsSection" xfId="746"/>
    <cellStyle name="Comma 10" xfId="747"/>
    <cellStyle name="Comma 11" xfId="748"/>
    <cellStyle name="Comma 11 2" xfId="749"/>
    <cellStyle name="Comma 12" xfId="750"/>
    <cellStyle name="Comma 13" xfId="751"/>
    <cellStyle name="Comma 14" xfId="752"/>
    <cellStyle name="Comma 15" xfId="753"/>
    <cellStyle name="Comma 2" xfId="754"/>
    <cellStyle name="Comma 2 10" xfId="755"/>
    <cellStyle name="Comma 2 2" xfId="756"/>
    <cellStyle name="Comma 2 2 2" xfId="757"/>
    <cellStyle name="Comma 2 2 3" xfId="758"/>
    <cellStyle name="Comma 2 3" xfId="759"/>
    <cellStyle name="Comma 2 4" xfId="760"/>
    <cellStyle name="Comma 2 5" xfId="761"/>
    <cellStyle name="Comma 2 6" xfId="762"/>
    <cellStyle name="Comma 2 7" xfId="763"/>
    <cellStyle name="Comma 2 8" xfId="764"/>
    <cellStyle name="Comma 2 9" xfId="765"/>
    <cellStyle name="Comma 2_grafici-valuten rizik i aktivnosti" xfId="766"/>
    <cellStyle name="Comma 3" xfId="767"/>
    <cellStyle name="Comma 3 2" xfId="768"/>
    <cellStyle name="Comma 3 2 2" xfId="769"/>
    <cellStyle name="Comma 3 3" xfId="770"/>
    <cellStyle name="Comma 34" xfId="771"/>
    <cellStyle name="Comma 34 2" xfId="772"/>
    <cellStyle name="Comma 35" xfId="773"/>
    <cellStyle name="Comma 36" xfId="774"/>
    <cellStyle name="Comma 4" xfId="775"/>
    <cellStyle name="Comma 4 2" xfId="776"/>
    <cellStyle name="Comma 5" xfId="777"/>
    <cellStyle name="Comma 6" xfId="778"/>
    <cellStyle name="Comma 6 2" xfId="779"/>
    <cellStyle name="Comma 7" xfId="780"/>
    <cellStyle name="Comma 7 2" xfId="781"/>
    <cellStyle name="Comma 8" xfId="782"/>
    <cellStyle name="Comma 8 2" xfId="783"/>
    <cellStyle name="Comma 9" xfId="784"/>
    <cellStyle name="Currency 2" xfId="785"/>
    <cellStyle name="Currency 3" xfId="786"/>
    <cellStyle name="Currency 4" xfId="787"/>
    <cellStyle name="Date" xfId="788"/>
    <cellStyle name="Euro" xfId="789"/>
    <cellStyle name="Excel.Chart" xfId="790"/>
    <cellStyle name="Explanatory Text 10" xfId="791"/>
    <cellStyle name="Explanatory Text 11" xfId="792"/>
    <cellStyle name="Explanatory Text 12" xfId="793"/>
    <cellStyle name="Explanatory Text 13" xfId="794"/>
    <cellStyle name="Explanatory Text 14" xfId="795"/>
    <cellStyle name="Explanatory Text 2" xfId="796"/>
    <cellStyle name="Explanatory Text 2 2" xfId="797"/>
    <cellStyle name="Explanatory Text 2 2 2" xfId="798"/>
    <cellStyle name="Explanatory Text 2 3" xfId="799"/>
    <cellStyle name="Explanatory Text 2 4" xfId="800"/>
    <cellStyle name="Explanatory Text 2 5" xfId="801"/>
    <cellStyle name="Explanatory Text 3" xfId="802"/>
    <cellStyle name="Explanatory Text 3 2" xfId="803"/>
    <cellStyle name="Explanatory Text 4" xfId="804"/>
    <cellStyle name="Explanatory Text 5" xfId="805"/>
    <cellStyle name="Explanatory Text 6" xfId="806"/>
    <cellStyle name="Explanatory Text 7" xfId="807"/>
    <cellStyle name="Explanatory Text 8" xfId="808"/>
    <cellStyle name="Explanatory Text 9" xfId="809"/>
    <cellStyle name="Fixed" xfId="810"/>
    <cellStyle name="Good 10" xfId="811"/>
    <cellStyle name="Good 11" xfId="812"/>
    <cellStyle name="Good 12" xfId="813"/>
    <cellStyle name="Good 13" xfId="814"/>
    <cellStyle name="Good 14" xfId="815"/>
    <cellStyle name="Good 2" xfId="816"/>
    <cellStyle name="Good 2 2" xfId="817"/>
    <cellStyle name="Good 2 2 2" xfId="818"/>
    <cellStyle name="Good 2 3" xfId="819"/>
    <cellStyle name="Good 2 4" xfId="820"/>
    <cellStyle name="Good 2 5" xfId="821"/>
    <cellStyle name="Good 3" xfId="822"/>
    <cellStyle name="Good 3 2" xfId="823"/>
    <cellStyle name="Good 4" xfId="824"/>
    <cellStyle name="Good 5" xfId="825"/>
    <cellStyle name="Good 6" xfId="826"/>
    <cellStyle name="Good 7" xfId="827"/>
    <cellStyle name="Good 8" xfId="828"/>
    <cellStyle name="Good 9" xfId="829"/>
    <cellStyle name="Heading 1 10" xfId="830"/>
    <cellStyle name="Heading 1 11" xfId="831"/>
    <cellStyle name="Heading 1 12" xfId="832"/>
    <cellStyle name="Heading 1 13" xfId="833"/>
    <cellStyle name="Heading 1 14" xfId="834"/>
    <cellStyle name="Heading 1 2" xfId="835"/>
    <cellStyle name="Heading 1 2 2" xfId="836"/>
    <cellStyle name="Heading 1 2 2 2" xfId="837"/>
    <cellStyle name="Heading 1 2 2_sporedba po zemji" xfId="838"/>
    <cellStyle name="Heading 1 2 3" xfId="839"/>
    <cellStyle name="Heading 1 2 4" xfId="840"/>
    <cellStyle name="Heading 1 2 5" xfId="841"/>
    <cellStyle name="Heading 1 2_sporedba po zemji" xfId="842"/>
    <cellStyle name="Heading 1 3" xfId="843"/>
    <cellStyle name="Heading 1 3 2" xfId="844"/>
    <cellStyle name="Heading 1 4" xfId="845"/>
    <cellStyle name="Heading 1 5" xfId="846"/>
    <cellStyle name="Heading 1 6" xfId="847"/>
    <cellStyle name="Heading 1 7" xfId="848"/>
    <cellStyle name="Heading 1 8" xfId="849"/>
    <cellStyle name="Heading 1 9" xfId="850"/>
    <cellStyle name="Heading 2 10" xfId="851"/>
    <cellStyle name="Heading 2 11" xfId="852"/>
    <cellStyle name="Heading 2 12" xfId="853"/>
    <cellStyle name="Heading 2 13" xfId="854"/>
    <cellStyle name="Heading 2 14" xfId="855"/>
    <cellStyle name="Heading 2 2" xfId="856"/>
    <cellStyle name="Heading 2 2 2" xfId="857"/>
    <cellStyle name="Heading 2 2 2 2" xfId="858"/>
    <cellStyle name="Heading 2 2 2_sporedba po zemji" xfId="859"/>
    <cellStyle name="Heading 2 2 3" xfId="860"/>
    <cellStyle name="Heading 2 2 4" xfId="861"/>
    <cellStyle name="Heading 2 2 5" xfId="862"/>
    <cellStyle name="Heading 2 2_sporedba po zemji" xfId="863"/>
    <cellStyle name="Heading 2 3" xfId="864"/>
    <cellStyle name="Heading 2 3 2" xfId="865"/>
    <cellStyle name="Heading 2 4" xfId="866"/>
    <cellStyle name="Heading 2 5" xfId="867"/>
    <cellStyle name="Heading 2 6" xfId="868"/>
    <cellStyle name="Heading 2 7" xfId="869"/>
    <cellStyle name="Heading 2 8" xfId="870"/>
    <cellStyle name="Heading 2 9" xfId="871"/>
    <cellStyle name="Heading 3 10" xfId="872"/>
    <cellStyle name="Heading 3 11" xfId="873"/>
    <cellStyle name="Heading 3 12" xfId="874"/>
    <cellStyle name="Heading 3 13" xfId="875"/>
    <cellStyle name="Heading 3 14" xfId="876"/>
    <cellStyle name="Heading 3 2" xfId="877"/>
    <cellStyle name="Heading 3 2 2" xfId="878"/>
    <cellStyle name="Heading 3 2 2 2" xfId="879"/>
    <cellStyle name="Heading 3 2 2_sporedba po zemji" xfId="880"/>
    <cellStyle name="Heading 3 2 3" xfId="881"/>
    <cellStyle name="Heading 3 2 4" xfId="882"/>
    <cellStyle name="Heading 3 2 5" xfId="883"/>
    <cellStyle name="Heading 3 2_sporedba po zemji" xfId="884"/>
    <cellStyle name="Heading 3 3" xfId="885"/>
    <cellStyle name="Heading 3 3 2" xfId="886"/>
    <cellStyle name="Heading 3 4" xfId="887"/>
    <cellStyle name="Heading 3 5" xfId="888"/>
    <cellStyle name="Heading 3 6" xfId="889"/>
    <cellStyle name="Heading 3 7" xfId="890"/>
    <cellStyle name="Heading 3 8" xfId="891"/>
    <cellStyle name="Heading 3 9" xfId="892"/>
    <cellStyle name="Heading 4 10" xfId="893"/>
    <cellStyle name="Heading 4 11" xfId="894"/>
    <cellStyle name="Heading 4 12" xfId="895"/>
    <cellStyle name="Heading 4 13" xfId="896"/>
    <cellStyle name="Heading 4 14" xfId="897"/>
    <cellStyle name="Heading 4 2" xfId="898"/>
    <cellStyle name="Heading 4 2 2" xfId="899"/>
    <cellStyle name="Heading 4 2 2 2" xfId="900"/>
    <cellStyle name="Heading 4 2 2_sporedba po zemji" xfId="901"/>
    <cellStyle name="Heading 4 2 3" xfId="902"/>
    <cellStyle name="Heading 4 2 4" xfId="903"/>
    <cellStyle name="Heading 4 2 5" xfId="904"/>
    <cellStyle name="Heading 4 2_sporedba po zemji" xfId="905"/>
    <cellStyle name="Heading 4 3" xfId="906"/>
    <cellStyle name="Heading 4 3 2" xfId="907"/>
    <cellStyle name="Heading 4 4" xfId="908"/>
    <cellStyle name="Heading 4 5" xfId="909"/>
    <cellStyle name="Heading 4 6" xfId="910"/>
    <cellStyle name="Heading 4 7" xfId="911"/>
    <cellStyle name="Heading 4 8" xfId="912"/>
    <cellStyle name="Heading 4 9" xfId="913"/>
    <cellStyle name="HEADING1" xfId="914"/>
    <cellStyle name="HEADING2" xfId="915"/>
    <cellStyle name="imf-one decimal" xfId="916"/>
    <cellStyle name="imf-zero decimal" xfId="917"/>
    <cellStyle name="Input 10" xfId="918"/>
    <cellStyle name="Input 10 2" xfId="919"/>
    <cellStyle name="Input 11" xfId="920"/>
    <cellStyle name="Input 11 2" xfId="921"/>
    <cellStyle name="Input 12" xfId="922"/>
    <cellStyle name="Input 12 2" xfId="923"/>
    <cellStyle name="Input 13" xfId="924"/>
    <cellStyle name="Input 13 2" xfId="925"/>
    <cellStyle name="Input 14" xfId="926"/>
    <cellStyle name="Input 14 2" xfId="927"/>
    <cellStyle name="Input 2" xfId="928"/>
    <cellStyle name="Input 2 2" xfId="929"/>
    <cellStyle name="Input 2 2 2" xfId="930"/>
    <cellStyle name="Input 2 3" xfId="931"/>
    <cellStyle name="Input 2 3 2" xfId="932"/>
    <cellStyle name="Input 2 4" xfId="933"/>
    <cellStyle name="Input 2 5" xfId="934"/>
    <cellStyle name="Input 2_sporedba po zemji" xfId="935"/>
    <cellStyle name="Input 3" xfId="936"/>
    <cellStyle name="Input 3 2" xfId="937"/>
    <cellStyle name="Input 4" xfId="938"/>
    <cellStyle name="Input 4 2" xfId="939"/>
    <cellStyle name="Input 5" xfId="940"/>
    <cellStyle name="Input 5 2" xfId="941"/>
    <cellStyle name="Input 6" xfId="942"/>
    <cellStyle name="Input 6 2" xfId="943"/>
    <cellStyle name="Input 7" xfId="944"/>
    <cellStyle name="Input 7 2" xfId="945"/>
    <cellStyle name="Input 8" xfId="946"/>
    <cellStyle name="Input 8 2" xfId="947"/>
    <cellStyle name="Input 9" xfId="948"/>
    <cellStyle name="Input 9 2" xfId="949"/>
    <cellStyle name="Linked Cell 10" xfId="950"/>
    <cellStyle name="Linked Cell 11" xfId="951"/>
    <cellStyle name="Linked Cell 12" xfId="952"/>
    <cellStyle name="Linked Cell 13" xfId="953"/>
    <cellStyle name="Linked Cell 14" xfId="954"/>
    <cellStyle name="Linked Cell 2" xfId="955"/>
    <cellStyle name="Linked Cell 2 2" xfId="956"/>
    <cellStyle name="Linked Cell 2 2 2" xfId="957"/>
    <cellStyle name="Linked Cell 2 3" xfId="958"/>
    <cellStyle name="Linked Cell 2 4" xfId="959"/>
    <cellStyle name="Linked Cell 2 5" xfId="960"/>
    <cellStyle name="Linked Cell 2_sporedba po zemji" xfId="961"/>
    <cellStyle name="Linked Cell 3" xfId="962"/>
    <cellStyle name="Linked Cell 3 2" xfId="963"/>
    <cellStyle name="Linked Cell 4" xfId="964"/>
    <cellStyle name="Linked Cell 5" xfId="965"/>
    <cellStyle name="Linked Cell 6" xfId="966"/>
    <cellStyle name="Linked Cell 7" xfId="967"/>
    <cellStyle name="Linked Cell 8" xfId="968"/>
    <cellStyle name="Linked Cell 9" xfId="969"/>
    <cellStyle name="Millares [0]_11.1.3. bis" xfId="970"/>
    <cellStyle name="Millares_11.1.3. bis" xfId="971"/>
    <cellStyle name="Moneda [0]_11.1.3. bis" xfId="972"/>
    <cellStyle name="Moneda_11.1.3. bis" xfId="973"/>
    <cellStyle name="Neutral 10" xfId="974"/>
    <cellStyle name="Neutral 11" xfId="975"/>
    <cellStyle name="Neutral 12" xfId="976"/>
    <cellStyle name="Neutral 13" xfId="977"/>
    <cellStyle name="Neutral 14" xfId="978"/>
    <cellStyle name="Neutral 2" xfId="979"/>
    <cellStyle name="Neutral 2 2" xfId="980"/>
    <cellStyle name="Neutral 2 2 2" xfId="981"/>
    <cellStyle name="Neutral 2 3" xfId="982"/>
    <cellStyle name="Neutral 2 4" xfId="983"/>
    <cellStyle name="Neutral 2 5" xfId="984"/>
    <cellStyle name="Neutral 2_sporedba po zemji" xfId="985"/>
    <cellStyle name="Neutral 3" xfId="986"/>
    <cellStyle name="Neutral 3 2" xfId="987"/>
    <cellStyle name="Neutral 4" xfId="988"/>
    <cellStyle name="Neutral 5" xfId="989"/>
    <cellStyle name="Neutral 6" xfId="990"/>
    <cellStyle name="Neutral 7" xfId="991"/>
    <cellStyle name="Neutral 8" xfId="992"/>
    <cellStyle name="Neutral 9" xfId="993"/>
    <cellStyle name="Normal" xfId="0" builtinId="0"/>
    <cellStyle name="Normal - Style1" xfId="994"/>
    <cellStyle name="Normal - Style1 2" xfId="995"/>
    <cellStyle name="Normal - Style1 3" xfId="996"/>
    <cellStyle name="Normal - Style2" xfId="997"/>
    <cellStyle name="Normal 10" xfId="1"/>
    <cellStyle name="Normal 10 2" xfId="998"/>
    <cellStyle name="Normal 10 3" xfId="999"/>
    <cellStyle name="Normal 10 4" xfId="1000"/>
    <cellStyle name="Normal 10 5" xfId="1001"/>
    <cellStyle name="Normal 10 6" xfId="1002"/>
    <cellStyle name="Normal 10 7" xfId="1003"/>
    <cellStyle name="Normal 10 8" xfId="1004"/>
    <cellStyle name="Normal 10 9" xfId="1005"/>
    <cellStyle name="Normal 11" xfId="1006"/>
    <cellStyle name="Normal 11 2" xfId="1007"/>
    <cellStyle name="Normal 11 3" xfId="1008"/>
    <cellStyle name="Normal 11 4" xfId="1009"/>
    <cellStyle name="Normal 11 5" xfId="1010"/>
    <cellStyle name="Normal 11 6" xfId="1011"/>
    <cellStyle name="Normal 11 7" xfId="1012"/>
    <cellStyle name="Normal 11 8" xfId="1013"/>
    <cellStyle name="Normal 11 9" xfId="1014"/>
    <cellStyle name="Normal 12" xfId="1015"/>
    <cellStyle name="Normal 12 2" xfId="1016"/>
    <cellStyle name="Normal 12 3" xfId="1017"/>
    <cellStyle name="Normal 12 4" xfId="1018"/>
    <cellStyle name="Normal 12 5" xfId="1019"/>
    <cellStyle name="Normal 12 6" xfId="1020"/>
    <cellStyle name="Normal 12 7" xfId="1021"/>
    <cellStyle name="Normal 12 8" xfId="1022"/>
    <cellStyle name="Normal 12 9" xfId="1023"/>
    <cellStyle name="Normal 13" xfId="1024"/>
    <cellStyle name="Normal 13 2" xfId="1025"/>
    <cellStyle name="Normal 13 3" xfId="1026"/>
    <cellStyle name="Normal 13 4" xfId="1027"/>
    <cellStyle name="Normal 13 5" xfId="1028"/>
    <cellStyle name="Normal 13 6" xfId="1029"/>
    <cellStyle name="Normal 13 7" xfId="1030"/>
    <cellStyle name="Normal 13 8" xfId="1031"/>
    <cellStyle name="Normal 13 9" xfId="1032"/>
    <cellStyle name="Normal 14" xfId="1033"/>
    <cellStyle name="Normal 15" xfId="1034"/>
    <cellStyle name="Normal 15 2" xfId="1035"/>
    <cellStyle name="Normal 15 2 2" xfId="1036"/>
    <cellStyle name="Normal 15 2 3" xfId="1037"/>
    <cellStyle name="Normal 15 3" xfId="1038"/>
    <cellStyle name="Normal 15 3 2" xfId="1039"/>
    <cellStyle name="Normal 15 3 2 2" xfId="1040"/>
    <cellStyle name="Normal 15 3 2 3" xfId="1041"/>
    <cellStyle name="Normal 15 3 2 3 2" xfId="1042"/>
    <cellStyle name="Normal 15 3 2 4" xfId="1043"/>
    <cellStyle name="Normal 15 4" xfId="1044"/>
    <cellStyle name="Normal 15 5" xfId="1045"/>
    <cellStyle name="Normal 15_sporedba po zemji" xfId="1046"/>
    <cellStyle name="Normal 16" xfId="1047"/>
    <cellStyle name="Normal 16 2" xfId="1048"/>
    <cellStyle name="Normal 16 2 2" xfId="1049"/>
    <cellStyle name="Normal 16 2 2 2" xfId="1050"/>
    <cellStyle name="Normal 16 2 2 2 2" xfId="1051"/>
    <cellStyle name="Normal 16 2 2 2 3" xfId="1052"/>
    <cellStyle name="Normal 16 2 2 2 4" xfId="1053"/>
    <cellStyle name="Normal 16 2 2 2 5" xfId="1054"/>
    <cellStyle name="Normal 16 2_sporedba po zemji" xfId="1055"/>
    <cellStyle name="Normal 16 3" xfId="1056"/>
    <cellStyle name="Normal 16_sporedba po zemji" xfId="1057"/>
    <cellStyle name="Normal 17" xfId="1058"/>
    <cellStyle name="Normal 17 2" xfId="1059"/>
    <cellStyle name="Normal 17 3" xfId="1060"/>
    <cellStyle name="Normal 17 3 2" xfId="1061"/>
    <cellStyle name="Normal 17_sporedba po zemji" xfId="1062"/>
    <cellStyle name="Normal 18" xfId="1063"/>
    <cellStyle name="Normal 18 2" xfId="1064"/>
    <cellStyle name="Normal 19" xfId="1065"/>
    <cellStyle name="Normal 19 2" xfId="1066"/>
    <cellStyle name="Normal 2" xfId="1067"/>
    <cellStyle name="Normal 2 10" xfId="1068"/>
    <cellStyle name="Normal 2 10 2" xfId="1069"/>
    <cellStyle name="Normal 2 11" xfId="1070"/>
    <cellStyle name="Normal 2 12" xfId="1071"/>
    <cellStyle name="Normal 2 12 2" xfId="1072"/>
    <cellStyle name="Normal 2 13" xfId="1073"/>
    <cellStyle name="Normal 2 13 2" xfId="1074"/>
    <cellStyle name="Normal 2 14" xfId="1075"/>
    <cellStyle name="Normal 2 15" xfId="1076"/>
    <cellStyle name="Normal 2 16" xfId="1077"/>
    <cellStyle name="Normal 2 2" xfId="1078"/>
    <cellStyle name="Normal 2 2 2" xfId="1079"/>
    <cellStyle name="Normal 2 2 2 2" xfId="1080"/>
    <cellStyle name="Normal 2 2 3" xfId="1081"/>
    <cellStyle name="Normal 2 2 3 2" xfId="1082"/>
    <cellStyle name="Normal 2 2 3_sporedba po zemji" xfId="1083"/>
    <cellStyle name="Normal 2 2 4" xfId="1084"/>
    <cellStyle name="Normal 2 2 5" xfId="1085"/>
    <cellStyle name="Normal 2 2 6" xfId="1086"/>
    <cellStyle name="Normal 2 2_sporedba po zemji" xfId="1087"/>
    <cellStyle name="Normal 2 3" xfId="1088"/>
    <cellStyle name="Normal 2 3 2" xfId="1089"/>
    <cellStyle name="Normal 2 3_sporedba po zemji" xfId="1090"/>
    <cellStyle name="Normal 2 4" xfId="1091"/>
    <cellStyle name="Normal 2 4 2" xfId="1092"/>
    <cellStyle name="Normal 2 4 3" xfId="1093"/>
    <cellStyle name="Normal 2 4_sporedba po zemji" xfId="1094"/>
    <cellStyle name="Normal 2 5" xfId="1095"/>
    <cellStyle name="Normal 2 5 2" xfId="1096"/>
    <cellStyle name="Normal 2 5_sporedba po zemji" xfId="1097"/>
    <cellStyle name="Normal 2 6" xfId="1098"/>
    <cellStyle name="Normal 2 6 2" xfId="1099"/>
    <cellStyle name="Normal 2 7" xfId="1100"/>
    <cellStyle name="Normal 2 7 2" xfId="1101"/>
    <cellStyle name="Normal 2 8" xfId="1102"/>
    <cellStyle name="Normal 2 8 2" xfId="1103"/>
    <cellStyle name="Normal 2 8_sporedba po zemji" xfId="1104"/>
    <cellStyle name="Normal 2 9" xfId="1105"/>
    <cellStyle name="Normal 2 9 2" xfId="1106"/>
    <cellStyle name="Normal 2_Aneks-30.09.2008" xfId="1107"/>
    <cellStyle name="Normal 20" xfId="1108"/>
    <cellStyle name="Normal 20 2" xfId="1109"/>
    <cellStyle name="Normal 20 3" xfId="1110"/>
    <cellStyle name="Normal 20_sporedba po zemji" xfId="1111"/>
    <cellStyle name="Normal 21" xfId="1112"/>
    <cellStyle name="Normal 21 2" xfId="1113"/>
    <cellStyle name="Normal 21 3" xfId="1114"/>
    <cellStyle name="Normal 21 4" xfId="1115"/>
    <cellStyle name="Normal 21_sporedba po zemji" xfId="1116"/>
    <cellStyle name="Normal 22" xfId="1117"/>
    <cellStyle name="Normal 22 2" xfId="1118"/>
    <cellStyle name="Normal 22_sporedba po zemji" xfId="1119"/>
    <cellStyle name="Normal 23" xfId="1120"/>
    <cellStyle name="Normal 23 2" xfId="1121"/>
    <cellStyle name="Normal 23 2 2" xfId="1122"/>
    <cellStyle name="Normal 23 2 3" xfId="1123"/>
    <cellStyle name="Normal 23 2 4" xfId="1124"/>
    <cellStyle name="Normal 23_sporedba po zemji" xfId="1125"/>
    <cellStyle name="Normal 24" xfId="1126"/>
    <cellStyle name="Normal 24 2" xfId="1127"/>
    <cellStyle name="Normal 24 2 2" xfId="1128"/>
    <cellStyle name="Normal 24 3" xfId="1129"/>
    <cellStyle name="Normal 24_sporedba po zemji" xfId="1130"/>
    <cellStyle name="Normal 25" xfId="1131"/>
    <cellStyle name="Normal 26" xfId="1132"/>
    <cellStyle name="Normal 26 2" xfId="1506"/>
    <cellStyle name="Normal 27" xfId="1133"/>
    <cellStyle name="Normal 27 2" xfId="1134"/>
    <cellStyle name="Normal 28" xfId="1135"/>
    <cellStyle name="Normal 28 2" xfId="1136"/>
    <cellStyle name="Normal 29" xfId="1137"/>
    <cellStyle name="Normal 29 2" xfId="1138"/>
    <cellStyle name="Normal 29 3" xfId="1139"/>
    <cellStyle name="Normal 3" xfId="1140"/>
    <cellStyle name="Normal 3 10" xfId="1141"/>
    <cellStyle name="Normal 3 11" xfId="1142"/>
    <cellStyle name="Normal 3 12" xfId="1143"/>
    <cellStyle name="Normal 3 2" xfId="1144"/>
    <cellStyle name="Normal 3 2 2" xfId="1505"/>
    <cellStyle name="Normal 3 3" xfId="1145"/>
    <cellStyle name="Normal 3 4" xfId="1146"/>
    <cellStyle name="Normal 3 5" xfId="1147"/>
    <cellStyle name="Normal 3 6" xfId="1148"/>
    <cellStyle name="Normal 3 7" xfId="1149"/>
    <cellStyle name="Normal 3 7 2" xfId="1150"/>
    <cellStyle name="Normal 3 7_sporedba po zemji" xfId="1151"/>
    <cellStyle name="Normal 3 8" xfId="1152"/>
    <cellStyle name="Normal 3 9" xfId="1153"/>
    <cellStyle name="Normal 3_aneks depoziti" xfId="1154"/>
    <cellStyle name="Normal 30" xfId="1155"/>
    <cellStyle name="Normal 30 2" xfId="1156"/>
    <cellStyle name="Normal 31" xfId="1157"/>
    <cellStyle name="Normal 31 2" xfId="1158"/>
    <cellStyle name="Normal 32" xfId="1159"/>
    <cellStyle name="Normal 32 2" xfId="1160"/>
    <cellStyle name="Normal 33" xfId="1161"/>
    <cellStyle name="Normal 33 2" xfId="1162"/>
    <cellStyle name="Normal 34" xfId="1163"/>
    <cellStyle name="Normal 34 2" xfId="1164"/>
    <cellStyle name="Normal 35" xfId="1165"/>
    <cellStyle name="Normal 35 2" xfId="1166"/>
    <cellStyle name="Normal 36" xfId="1167"/>
    <cellStyle name="Normal 36 2" xfId="1168"/>
    <cellStyle name="Normal 37" xfId="1169"/>
    <cellStyle name="Normal 37 2" xfId="1170"/>
    <cellStyle name="Normal 38" xfId="1171"/>
    <cellStyle name="Normal 38 2" xfId="1172"/>
    <cellStyle name="Normal 39" xfId="1173"/>
    <cellStyle name="Normal 39 2" xfId="1174"/>
    <cellStyle name="Normal 4" xfId="1175"/>
    <cellStyle name="Normal 4 10" xfId="1176"/>
    <cellStyle name="Normal 4 11" xfId="1177"/>
    <cellStyle name="Normal 4 2" xfId="1178"/>
    <cellStyle name="Normal 4 3" xfId="1179"/>
    <cellStyle name="Normal 4 4" xfId="1180"/>
    <cellStyle name="Normal 4 5" xfId="1181"/>
    <cellStyle name="Normal 4 6" xfId="1182"/>
    <cellStyle name="Normal 4 7" xfId="1183"/>
    <cellStyle name="Normal 4 8" xfId="1184"/>
    <cellStyle name="Normal 4 9" xfId="1185"/>
    <cellStyle name="Normal 4_Profitabilnost 30.09.2009_za 31.12.2009" xfId="1186"/>
    <cellStyle name="Normal 40" xfId="1187"/>
    <cellStyle name="Normal 40 2" xfId="1188"/>
    <cellStyle name="Normal 41" xfId="1189"/>
    <cellStyle name="Normal 41 2" xfId="1190"/>
    <cellStyle name="Normal 42" xfId="1191"/>
    <cellStyle name="Normal 42 2" xfId="1192"/>
    <cellStyle name="Normal 43" xfId="1193"/>
    <cellStyle name="Normal 43 2" xfId="1194"/>
    <cellStyle name="Normal 44" xfId="1195"/>
    <cellStyle name="Normal 44 2" xfId="1196"/>
    <cellStyle name="Normal 45" xfId="1197"/>
    <cellStyle name="Normal 45 2" xfId="1198"/>
    <cellStyle name="Normal 46" xfId="1199"/>
    <cellStyle name="Normal 47" xfId="1200"/>
    <cellStyle name="Normal 48" xfId="1201"/>
    <cellStyle name="Normal 49" xfId="1202"/>
    <cellStyle name="Normal 5" xfId="1203"/>
    <cellStyle name="Normal 5 2" xfId="1204"/>
    <cellStyle name="Normal 5 2 2" xfId="1205"/>
    <cellStyle name="Normal 5 2_sporedba po zemji" xfId="1206"/>
    <cellStyle name="Normal 5 3" xfId="1207"/>
    <cellStyle name="Normal 5 4" xfId="1208"/>
    <cellStyle name="Normal 5 5" xfId="1209"/>
    <cellStyle name="Normal 5 6" xfId="1210"/>
    <cellStyle name="Normal 5 7" xfId="1211"/>
    <cellStyle name="Normal 5 8" xfId="1212"/>
    <cellStyle name="Normal 5 9" xfId="1213"/>
    <cellStyle name="Normal 5_sporedba po zemji" xfId="1214"/>
    <cellStyle name="Normal 50" xfId="1215"/>
    <cellStyle name="Normal 51" xfId="1216"/>
    <cellStyle name="Normal 52" xfId="1217"/>
    <cellStyle name="Normal 53" xfId="1218"/>
    <cellStyle name="Normal 54" xfId="1219"/>
    <cellStyle name="Normal 55" xfId="1220"/>
    <cellStyle name="Normal 56" xfId="1221"/>
    <cellStyle name="Normal 57" xfId="1222"/>
    <cellStyle name="Normal 58" xfId="1223"/>
    <cellStyle name="Normal 59" xfId="1224"/>
    <cellStyle name="Normal 6" xfId="1225"/>
    <cellStyle name="Normal 6 2" xfId="1226"/>
    <cellStyle name="Normal 6 3" xfId="1227"/>
    <cellStyle name="Normal 6 4" xfId="1228"/>
    <cellStyle name="Normal 6 5" xfId="1229"/>
    <cellStyle name="Normal 6 6" xfId="1230"/>
    <cellStyle name="Normal 6 7" xfId="1231"/>
    <cellStyle name="Normal 6 8" xfId="1232"/>
    <cellStyle name="Normal 6 9" xfId="1233"/>
    <cellStyle name="Normal 6_dirketni investicii - korporati" xfId="1234"/>
    <cellStyle name="Normal 60" xfId="1235"/>
    <cellStyle name="Normal 61" xfId="1236"/>
    <cellStyle name="Normal 62" xfId="1237"/>
    <cellStyle name="Normal 63" xfId="1238"/>
    <cellStyle name="Normal 63 2" xfId="1239"/>
    <cellStyle name="Normal 64" xfId="1240"/>
    <cellStyle name="Normal 64 2" xfId="1241"/>
    <cellStyle name="Normal 65" xfId="1242"/>
    <cellStyle name="Normal 65 2" xfId="1243"/>
    <cellStyle name="Normal 65 2 2" xfId="1244"/>
    <cellStyle name="Normal 65 2 3" xfId="1245"/>
    <cellStyle name="Normal 65 2 4" xfId="1246"/>
    <cellStyle name="Normal 66" xfId="1247"/>
    <cellStyle name="Normal 66 2" xfId="1248"/>
    <cellStyle name="Normal 66 2 2" xfId="1249"/>
    <cellStyle name="Normal 67" xfId="1250"/>
    <cellStyle name="Normal 68" xfId="1251"/>
    <cellStyle name="Normal 68 2" xfId="1252"/>
    <cellStyle name="Normal 69" xfId="1253"/>
    <cellStyle name="Normal 7" xfId="1254"/>
    <cellStyle name="Normal 7 10" xfId="1255"/>
    <cellStyle name="Normal 7 2" xfId="1256"/>
    <cellStyle name="Normal 7 3" xfId="1257"/>
    <cellStyle name="Normal 7 4" xfId="1258"/>
    <cellStyle name="Normal 7 5" xfId="1259"/>
    <cellStyle name="Normal 7 6" xfId="1260"/>
    <cellStyle name="Normal 7 7" xfId="1261"/>
    <cellStyle name="Normal 7 8" xfId="1262"/>
    <cellStyle name="Normal 7 9" xfId="1263"/>
    <cellStyle name="Normal 70" xfId="1264"/>
    <cellStyle name="Normal 70 2" xfId="1265"/>
    <cellStyle name="Normal 71" xfId="1266"/>
    <cellStyle name="Normal 72" xfId="1267"/>
    <cellStyle name="Normal 8" xfId="1268"/>
    <cellStyle name="Normal 8 2" xfId="1269"/>
    <cellStyle name="Normal 8 3" xfId="1270"/>
    <cellStyle name="Normal 8 4" xfId="1271"/>
    <cellStyle name="Normal 8 5" xfId="1272"/>
    <cellStyle name="Normal 8 6" xfId="1273"/>
    <cellStyle name="Normal 8 7" xfId="1274"/>
    <cellStyle name="Normal 8 8" xfId="1275"/>
    <cellStyle name="Normal 8 9" xfId="1276"/>
    <cellStyle name="Normal 9" xfId="1277"/>
    <cellStyle name="Normal 9 2" xfId="1278"/>
    <cellStyle name="Normal 9 2 2" xfId="1279"/>
    <cellStyle name="Normal 9 2_sporedba po zemji" xfId="1280"/>
    <cellStyle name="Normal 9 3" xfId="1281"/>
    <cellStyle name="Normal 9 4" xfId="1282"/>
    <cellStyle name="Normal 9 5" xfId="1283"/>
    <cellStyle name="Normal 9 6" xfId="1284"/>
    <cellStyle name="Normal 9 7" xfId="1285"/>
    <cellStyle name="Normal 9 8" xfId="1286"/>
    <cellStyle name="Normal 9 9" xfId="1287"/>
    <cellStyle name="Normal_FSAP Tables" xfId="1507"/>
    <cellStyle name="normální_List1" xfId="1288"/>
    <cellStyle name="Note 10" xfId="1289"/>
    <cellStyle name="Note 10 2" xfId="1290"/>
    <cellStyle name="Note 10 3" xfId="1291"/>
    <cellStyle name="Note 11" xfId="1292"/>
    <cellStyle name="Note 11 2" xfId="1293"/>
    <cellStyle name="Note 11 3" xfId="1294"/>
    <cellStyle name="Note 12" xfId="1295"/>
    <cellStyle name="Note 12 2" xfId="1296"/>
    <cellStyle name="Note 12 3" xfId="1297"/>
    <cellStyle name="Note 13" xfId="1298"/>
    <cellStyle name="Note 13 2" xfId="1299"/>
    <cellStyle name="Note 13 3" xfId="1300"/>
    <cellStyle name="Note 14" xfId="1301"/>
    <cellStyle name="Note 14 2" xfId="1302"/>
    <cellStyle name="Note 14 3" xfId="1303"/>
    <cellStyle name="Note 2" xfId="1304"/>
    <cellStyle name="Note 2 2" xfId="1305"/>
    <cellStyle name="Note 2 2 2" xfId="1306"/>
    <cellStyle name="Note 2 2 3" xfId="1307"/>
    <cellStyle name="Note 2 2_sporedba po zemji" xfId="1308"/>
    <cellStyle name="Note 2 3" xfId="1309"/>
    <cellStyle name="Note 2 3 2" xfId="1310"/>
    <cellStyle name="Note 2 3 3" xfId="1311"/>
    <cellStyle name="Note 2 3_sporedba po zemji" xfId="1312"/>
    <cellStyle name="Note 2 4" xfId="1313"/>
    <cellStyle name="Note 2 5" xfId="1314"/>
    <cellStyle name="Note 3" xfId="1315"/>
    <cellStyle name="Note 3 2" xfId="1316"/>
    <cellStyle name="Note 3 3" xfId="1317"/>
    <cellStyle name="Note 4" xfId="1318"/>
    <cellStyle name="Note 4 2" xfId="1319"/>
    <cellStyle name="Note 4 3" xfId="1320"/>
    <cellStyle name="Note 5" xfId="1321"/>
    <cellStyle name="Note 5 2" xfId="1322"/>
    <cellStyle name="Note 5 3" xfId="1323"/>
    <cellStyle name="Note 6" xfId="1324"/>
    <cellStyle name="Note 6 2" xfId="1325"/>
    <cellStyle name="Note 6 3" xfId="1326"/>
    <cellStyle name="Note 7" xfId="1327"/>
    <cellStyle name="Note 7 2" xfId="1328"/>
    <cellStyle name="Note 7 3" xfId="1329"/>
    <cellStyle name="Note 8" xfId="1330"/>
    <cellStyle name="Note 8 2" xfId="1331"/>
    <cellStyle name="Note 8 3" xfId="1332"/>
    <cellStyle name="Note 9" xfId="1333"/>
    <cellStyle name="Note 9 2" xfId="1334"/>
    <cellStyle name="Note 9 3" xfId="1335"/>
    <cellStyle name="Output 10" xfId="1336"/>
    <cellStyle name="Output 10 2" xfId="1337"/>
    <cellStyle name="Output 11" xfId="1338"/>
    <cellStyle name="Output 11 2" xfId="1339"/>
    <cellStyle name="Output 12" xfId="1340"/>
    <cellStyle name="Output 12 2" xfId="1341"/>
    <cellStyle name="Output 13" xfId="1342"/>
    <cellStyle name="Output 13 2" xfId="1343"/>
    <cellStyle name="Output 14" xfId="1344"/>
    <cellStyle name="Output 14 2" xfId="1345"/>
    <cellStyle name="Output 2" xfId="1346"/>
    <cellStyle name="Output 2 2" xfId="1347"/>
    <cellStyle name="Output 2 2 2" xfId="1348"/>
    <cellStyle name="Output 2 2_sporedba po zemji" xfId="1349"/>
    <cellStyle name="Output 2 3" xfId="1350"/>
    <cellStyle name="Output 2 3 2" xfId="1351"/>
    <cellStyle name="Output 2 3_sporedba po zemji" xfId="1352"/>
    <cellStyle name="Output 2 4" xfId="1353"/>
    <cellStyle name="Output 2 5" xfId="1354"/>
    <cellStyle name="Output 2_sporedba po zemji" xfId="1355"/>
    <cellStyle name="Output 3" xfId="1356"/>
    <cellStyle name="Output 3 2" xfId="1357"/>
    <cellStyle name="Output 4" xfId="1358"/>
    <cellStyle name="Output 4 2" xfId="1359"/>
    <cellStyle name="Output 5" xfId="1360"/>
    <cellStyle name="Output 5 2" xfId="1361"/>
    <cellStyle name="Output 6" xfId="1362"/>
    <cellStyle name="Output 6 2" xfId="1363"/>
    <cellStyle name="Output 7" xfId="1364"/>
    <cellStyle name="Output 7 2" xfId="1365"/>
    <cellStyle name="Output 8" xfId="1366"/>
    <cellStyle name="Output 8 2" xfId="1367"/>
    <cellStyle name="Output 9" xfId="1368"/>
    <cellStyle name="Output 9 2" xfId="1369"/>
    <cellStyle name="Percent 10" xfId="1370"/>
    <cellStyle name="Percent 10 2" xfId="1371"/>
    <cellStyle name="Percent 10 3" xfId="1372"/>
    <cellStyle name="Percent 11" xfId="1373"/>
    <cellStyle name="Percent 12" xfId="1374"/>
    <cellStyle name="Percent 12 2" xfId="1375"/>
    <cellStyle name="Percent 13" xfId="1376"/>
    <cellStyle name="Percent 13 2" xfId="1377"/>
    <cellStyle name="Percent 14" xfId="1378"/>
    <cellStyle name="Percent 15" xfId="1379"/>
    <cellStyle name="Percent 16" xfId="1380"/>
    <cellStyle name="Percent 2" xfId="1381"/>
    <cellStyle name="Percent 2 2" xfId="1382"/>
    <cellStyle name="Percent 2 2 2" xfId="1383"/>
    <cellStyle name="Percent 2 2 3" xfId="1384"/>
    <cellStyle name="Percent 2 3" xfId="1385"/>
    <cellStyle name="Percent 2 4" xfId="1386"/>
    <cellStyle name="Percent 2 5" xfId="1387"/>
    <cellStyle name="Percent 2 6" xfId="1388"/>
    <cellStyle name="Percent 2 6 2" xfId="1389"/>
    <cellStyle name="Percent 2 6 3" xfId="1390"/>
    <cellStyle name="Percent 2 6 4" xfId="1391"/>
    <cellStyle name="Percent 2 7" xfId="1392"/>
    <cellStyle name="Percent 2 7 2" xfId="1393"/>
    <cellStyle name="Percent 2 7 2 2" xfId="1394"/>
    <cellStyle name="Percent 2 7 3" xfId="1395"/>
    <cellStyle name="Percent 2 8" xfId="1396"/>
    <cellStyle name="Percent 2 9" xfId="1397"/>
    <cellStyle name="Percent 3" xfId="1398"/>
    <cellStyle name="Percent 3 2" xfId="1399"/>
    <cellStyle name="Percent 3 2 2" xfId="1400"/>
    <cellStyle name="Percent 3 3" xfId="1401"/>
    <cellStyle name="Percent 4" xfId="1402"/>
    <cellStyle name="Percent 4 2" xfId="1403"/>
    <cellStyle name="Percent 4 2 2" xfId="1404"/>
    <cellStyle name="Percent 4 3" xfId="1405"/>
    <cellStyle name="Percent 4 4" xfId="1406"/>
    <cellStyle name="Percent 5" xfId="1407"/>
    <cellStyle name="Percent 5 2" xfId="1408"/>
    <cellStyle name="Percent 5 3" xfId="1409"/>
    <cellStyle name="Percent 6" xfId="1410"/>
    <cellStyle name="Percent 6 2" xfId="1411"/>
    <cellStyle name="Percent 6 2 2" xfId="1412"/>
    <cellStyle name="Percent 6 3" xfId="1413"/>
    <cellStyle name="Percent 7" xfId="1414"/>
    <cellStyle name="Percent 7 2" xfId="1415"/>
    <cellStyle name="Percent 8" xfId="1416"/>
    <cellStyle name="Percent 8 2" xfId="1417"/>
    <cellStyle name="Percent 9" xfId="1418"/>
    <cellStyle name="Percent 9 2" xfId="1419"/>
    <cellStyle name="percentage difference one decimal" xfId="1420"/>
    <cellStyle name="percentage difference zero decimal" xfId="1421"/>
    <cellStyle name="Style 1" xfId="1422"/>
    <cellStyle name="Style 1 2" xfId="1423"/>
    <cellStyle name="Style 1 3" xfId="1424"/>
    <cellStyle name="Style 1_sporedba po zemji" xfId="1425"/>
    <cellStyle name="Title 10" xfId="1426"/>
    <cellStyle name="Title 11" xfId="1427"/>
    <cellStyle name="Title 12" xfId="1428"/>
    <cellStyle name="Title 13" xfId="1429"/>
    <cellStyle name="Title 14" xfId="1430"/>
    <cellStyle name="Title 2" xfId="1431"/>
    <cellStyle name="Title 2 2" xfId="1432"/>
    <cellStyle name="Title 2 2 2" xfId="1433"/>
    <cellStyle name="Title 2 2_sporedba po zemji" xfId="1434"/>
    <cellStyle name="Title 2 3" xfId="1435"/>
    <cellStyle name="Title 2 4" xfId="1436"/>
    <cellStyle name="Title 2 5" xfId="1437"/>
    <cellStyle name="Title 2_sporedba po zemji" xfId="1438"/>
    <cellStyle name="Title 3" xfId="1439"/>
    <cellStyle name="Title 3 2" xfId="1440"/>
    <cellStyle name="Title 4" xfId="1441"/>
    <cellStyle name="Title 5" xfId="1442"/>
    <cellStyle name="Title 6" xfId="1443"/>
    <cellStyle name="Title 7" xfId="1444"/>
    <cellStyle name="Title 8" xfId="1445"/>
    <cellStyle name="Title 9" xfId="1446"/>
    <cellStyle name="Total 10" xfId="1447"/>
    <cellStyle name="Total 10 2" xfId="1448"/>
    <cellStyle name="Total 11" xfId="1449"/>
    <cellStyle name="Total 11 2" xfId="1450"/>
    <cellStyle name="Total 12" xfId="1451"/>
    <cellStyle name="Total 12 2" xfId="1452"/>
    <cellStyle name="Total 13" xfId="1453"/>
    <cellStyle name="Total 13 2" xfId="1454"/>
    <cellStyle name="Total 14" xfId="1455"/>
    <cellStyle name="Total 14 2" xfId="1456"/>
    <cellStyle name="Total 2" xfId="1457"/>
    <cellStyle name="Total 2 2" xfId="1458"/>
    <cellStyle name="Total 2 2 2" xfId="1459"/>
    <cellStyle name="Total 2 2_sporedba po zemji" xfId="1460"/>
    <cellStyle name="Total 2 3" xfId="1461"/>
    <cellStyle name="Total 2 3 2" xfId="1462"/>
    <cellStyle name="Total 2 3_sporedba po zemji" xfId="1463"/>
    <cellStyle name="Total 2 4" xfId="1464"/>
    <cellStyle name="Total 2 5" xfId="1465"/>
    <cellStyle name="Total 2_sporedba po zemji" xfId="1466"/>
    <cellStyle name="Total 3" xfId="1467"/>
    <cellStyle name="Total 3 2" xfId="1468"/>
    <cellStyle name="Total 4" xfId="1469"/>
    <cellStyle name="Total 4 2" xfId="1470"/>
    <cellStyle name="Total 5" xfId="1471"/>
    <cellStyle name="Total 5 2" xfId="1472"/>
    <cellStyle name="Total 6" xfId="1473"/>
    <cellStyle name="Total 6 2" xfId="1474"/>
    <cellStyle name="Total 7" xfId="1475"/>
    <cellStyle name="Total 7 2" xfId="1476"/>
    <cellStyle name="Total 8" xfId="1477"/>
    <cellStyle name="Total 8 2" xfId="1478"/>
    <cellStyle name="Total 9" xfId="1479"/>
    <cellStyle name="Total 9 2" xfId="1480"/>
    <cellStyle name="Warning Text 10" xfId="1481"/>
    <cellStyle name="Warning Text 11" xfId="1482"/>
    <cellStyle name="Warning Text 12" xfId="1483"/>
    <cellStyle name="Warning Text 13" xfId="1484"/>
    <cellStyle name="Warning Text 14" xfId="1485"/>
    <cellStyle name="Warning Text 2" xfId="1486"/>
    <cellStyle name="Warning Text 2 2" xfId="1487"/>
    <cellStyle name="Warning Text 2 2 2" xfId="1488"/>
    <cellStyle name="Warning Text 2 3" xfId="1489"/>
    <cellStyle name="Warning Text 2 4" xfId="1490"/>
    <cellStyle name="Warning Text 2 5" xfId="1491"/>
    <cellStyle name="Warning Text 2_sporedba po zemji" xfId="1492"/>
    <cellStyle name="Warning Text 3" xfId="1493"/>
    <cellStyle name="Warning Text 3 2" xfId="1494"/>
    <cellStyle name="Warning Text 4" xfId="1495"/>
    <cellStyle name="Warning Text 5" xfId="1496"/>
    <cellStyle name="Warning Text 6" xfId="1497"/>
    <cellStyle name="Warning Text 7" xfId="1498"/>
    <cellStyle name="Warning Text 8" xfId="1499"/>
    <cellStyle name="Warning Text 9" xfId="1500"/>
    <cellStyle name="zero" xfId="1501"/>
    <cellStyle name="Валута 2" xfId="1502"/>
    <cellStyle name="Запирка 2" xfId="1503"/>
    <cellStyle name="Процент 2" xfId="15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nbrm.mk/Documents%20and%20Settings/NoraM/Local%20Settings/Temporary%20Internet%20Files/Content.Outlook/6J8QS28A/FSIndicators-rabotno-posledno%2031.12.20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nbrm.mk/Documents%20and%20Settings/NoraM/Local%20Settings/Temporary%20Internet%20Files/Content.Outlook/6J8QS28A/FSIndicators-rabotno-posledno%2030.09.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jakv/AppData/Local/Microsoft/Windows/Temporary%20Internet%20Files/Content.Outlook/AMGICJ7H/Platen%20bilans%20i%20nadvoresen%20dolg/BiljanaS/podatoci_2010/proizvodi/uvoz/U_27_defin_2008_1-6_2010_US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Capital Adequacy"/>
      <sheetName val="Assets quality"/>
      <sheetName val="Connected lending"/>
      <sheetName val="Banking participation"/>
      <sheetName val="Interest rate spreads"/>
      <sheetName val="Market risk"/>
      <sheetName val="Liquidity"/>
      <sheetName val="Profitability"/>
      <sheetName val="Sheet1"/>
    </sheetNames>
    <sheetDataSet>
      <sheetData sheetId="0"/>
      <sheetData sheetId="1" refreshError="1">
        <row r="23">
          <cell r="AC23">
            <v>0.13484381580900892</v>
          </cell>
          <cell r="AE23">
            <v>0.69987734154218628</v>
          </cell>
        </row>
      </sheetData>
      <sheetData sheetId="2"/>
      <sheetData sheetId="3"/>
      <sheetData sheetId="4"/>
      <sheetData sheetId="5"/>
      <sheetData sheetId="6"/>
      <sheetData sheetId="7"/>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apital Adequacy"/>
      <sheetName val="Assets quality"/>
      <sheetName val="Connected lending"/>
      <sheetName val="Banking participation"/>
      <sheetName val="Interest rate spreads"/>
      <sheetName val="Market risk"/>
      <sheetName val="Liquidity"/>
      <sheetName val="Profitability"/>
      <sheetName val="Sheet1"/>
    </sheetNames>
    <sheetDataSet>
      <sheetData sheetId="0" refreshError="1"/>
      <sheetData sheetId="1" refreshError="1">
        <row r="23">
          <cell r="AL23">
            <v>2.5731131627196611E-2</v>
          </cell>
          <cell r="AM23">
            <v>1.1162520102924328E-3</v>
          </cell>
          <cell r="AN23">
            <v>7.488801174626499E-4</v>
          </cell>
          <cell r="AO23">
            <v>0.58656847043055316</v>
          </cell>
          <cell r="AP23">
            <v>0.37894479789978075</v>
          </cell>
          <cell r="AQ23">
            <v>4.6913453678710664E-4</v>
          </cell>
          <cell r="AR23">
            <v>6.4213333779273357E-3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3:EK520"/>
  <sheetViews>
    <sheetView tabSelected="1" topLeftCell="B1" zoomScale="90" zoomScaleNormal="90" workbookViewId="0">
      <selection activeCell="B1" sqref="B1"/>
    </sheetView>
  </sheetViews>
  <sheetFormatPr defaultRowHeight="12.75"/>
  <cols>
    <col min="1" max="1" width="5.28515625" style="138" hidden="1" customWidth="1"/>
    <col min="2" max="2" width="1.42578125" style="139" customWidth="1"/>
    <col min="3" max="3" width="2.140625" style="139" customWidth="1"/>
    <col min="4" max="4" width="2.42578125" style="139" customWidth="1"/>
    <col min="5" max="5" width="59.42578125" style="139" customWidth="1"/>
    <col min="6" max="6" width="13.42578125" style="139" customWidth="1"/>
    <col min="7" max="7" width="11.28515625" style="139" customWidth="1"/>
    <col min="8" max="8" width="11.140625" style="139" customWidth="1"/>
    <col min="9" max="9" width="11.28515625" style="139" customWidth="1"/>
    <col min="10" max="10" width="13" style="140" customWidth="1"/>
    <col min="11" max="11" width="13.140625" style="140" customWidth="1"/>
    <col min="12" max="12" width="11.85546875" style="140" customWidth="1"/>
    <col min="13" max="13" width="12.85546875" style="140" customWidth="1"/>
    <col min="14" max="14" width="7.140625" style="140" customWidth="1"/>
    <col min="15" max="29" width="9.140625" style="140"/>
    <col min="30" max="141" width="9.140625" style="142"/>
    <col min="142" max="256" width="9.140625" style="139"/>
    <col min="257" max="257" width="0" style="139" hidden="1" customWidth="1"/>
    <col min="258" max="258" width="1.42578125" style="139" customWidth="1"/>
    <col min="259" max="259" width="2.140625" style="139" customWidth="1"/>
    <col min="260" max="260" width="2.42578125" style="139" customWidth="1"/>
    <col min="261" max="261" width="59.42578125" style="139" customWidth="1"/>
    <col min="262" max="262" width="13.42578125" style="139" customWidth="1"/>
    <col min="263" max="263" width="11.28515625" style="139" customWidth="1"/>
    <col min="264" max="264" width="11.140625" style="139" customWidth="1"/>
    <col min="265" max="265" width="11.28515625" style="139" customWidth="1"/>
    <col min="266" max="266" width="13" style="139" customWidth="1"/>
    <col min="267" max="267" width="13.140625" style="139" customWidth="1"/>
    <col min="268" max="268" width="11.85546875" style="139" customWidth="1"/>
    <col min="269" max="269" width="12.85546875" style="139" customWidth="1"/>
    <col min="270" max="270" width="7.140625" style="139" customWidth="1"/>
    <col min="271" max="512" width="9.140625" style="139"/>
    <col min="513" max="513" width="0" style="139" hidden="1" customWidth="1"/>
    <col min="514" max="514" width="1.42578125" style="139" customWidth="1"/>
    <col min="515" max="515" width="2.140625" style="139" customWidth="1"/>
    <col min="516" max="516" width="2.42578125" style="139" customWidth="1"/>
    <col min="517" max="517" width="59.42578125" style="139" customWidth="1"/>
    <col min="518" max="518" width="13.42578125" style="139" customWidth="1"/>
    <col min="519" max="519" width="11.28515625" style="139" customWidth="1"/>
    <col min="520" max="520" width="11.140625" style="139" customWidth="1"/>
    <col min="521" max="521" width="11.28515625" style="139" customWidth="1"/>
    <col min="522" max="522" width="13" style="139" customWidth="1"/>
    <col min="523" max="523" width="13.140625" style="139" customWidth="1"/>
    <col min="524" max="524" width="11.85546875" style="139" customWidth="1"/>
    <col min="525" max="525" width="12.85546875" style="139" customWidth="1"/>
    <col min="526" max="526" width="7.140625" style="139" customWidth="1"/>
    <col min="527" max="768" width="9.140625" style="139"/>
    <col min="769" max="769" width="0" style="139" hidden="1" customWidth="1"/>
    <col min="770" max="770" width="1.42578125" style="139" customWidth="1"/>
    <col min="771" max="771" width="2.140625" style="139" customWidth="1"/>
    <col min="772" max="772" width="2.42578125" style="139" customWidth="1"/>
    <col min="773" max="773" width="59.42578125" style="139" customWidth="1"/>
    <col min="774" max="774" width="13.42578125" style="139" customWidth="1"/>
    <col min="775" max="775" width="11.28515625" style="139" customWidth="1"/>
    <col min="776" max="776" width="11.140625" style="139" customWidth="1"/>
    <col min="777" max="777" width="11.28515625" style="139" customWidth="1"/>
    <col min="778" max="778" width="13" style="139" customWidth="1"/>
    <col min="779" max="779" width="13.140625" style="139" customWidth="1"/>
    <col min="780" max="780" width="11.85546875" style="139" customWidth="1"/>
    <col min="781" max="781" width="12.85546875" style="139" customWidth="1"/>
    <col min="782" max="782" width="7.140625" style="139" customWidth="1"/>
    <col min="783" max="1024" width="9.140625" style="139"/>
    <col min="1025" max="1025" width="0" style="139" hidden="1" customWidth="1"/>
    <col min="1026" max="1026" width="1.42578125" style="139" customWidth="1"/>
    <col min="1027" max="1027" width="2.140625" style="139" customWidth="1"/>
    <col min="1028" max="1028" width="2.42578125" style="139" customWidth="1"/>
    <col min="1029" max="1029" width="59.42578125" style="139" customWidth="1"/>
    <col min="1030" max="1030" width="13.42578125" style="139" customWidth="1"/>
    <col min="1031" max="1031" width="11.28515625" style="139" customWidth="1"/>
    <col min="1032" max="1032" width="11.140625" style="139" customWidth="1"/>
    <col min="1033" max="1033" width="11.28515625" style="139" customWidth="1"/>
    <col min="1034" max="1034" width="13" style="139" customWidth="1"/>
    <col min="1035" max="1035" width="13.140625" style="139" customWidth="1"/>
    <col min="1036" max="1036" width="11.85546875" style="139" customWidth="1"/>
    <col min="1037" max="1037" width="12.85546875" style="139" customWidth="1"/>
    <col min="1038" max="1038" width="7.140625" style="139" customWidth="1"/>
    <col min="1039" max="1280" width="9.140625" style="139"/>
    <col min="1281" max="1281" width="0" style="139" hidden="1" customWidth="1"/>
    <col min="1282" max="1282" width="1.42578125" style="139" customWidth="1"/>
    <col min="1283" max="1283" width="2.140625" style="139" customWidth="1"/>
    <col min="1284" max="1284" width="2.42578125" style="139" customWidth="1"/>
    <col min="1285" max="1285" width="59.42578125" style="139" customWidth="1"/>
    <col min="1286" max="1286" width="13.42578125" style="139" customWidth="1"/>
    <col min="1287" max="1287" width="11.28515625" style="139" customWidth="1"/>
    <col min="1288" max="1288" width="11.140625" style="139" customWidth="1"/>
    <col min="1289" max="1289" width="11.28515625" style="139" customWidth="1"/>
    <col min="1290" max="1290" width="13" style="139" customWidth="1"/>
    <col min="1291" max="1291" width="13.140625" style="139" customWidth="1"/>
    <col min="1292" max="1292" width="11.85546875" style="139" customWidth="1"/>
    <col min="1293" max="1293" width="12.85546875" style="139" customWidth="1"/>
    <col min="1294" max="1294" width="7.140625" style="139" customWidth="1"/>
    <col min="1295" max="1536" width="9.140625" style="139"/>
    <col min="1537" max="1537" width="0" style="139" hidden="1" customWidth="1"/>
    <col min="1538" max="1538" width="1.42578125" style="139" customWidth="1"/>
    <col min="1539" max="1539" width="2.140625" style="139" customWidth="1"/>
    <col min="1540" max="1540" width="2.42578125" style="139" customWidth="1"/>
    <col min="1541" max="1541" width="59.42578125" style="139" customWidth="1"/>
    <col min="1542" max="1542" width="13.42578125" style="139" customWidth="1"/>
    <col min="1543" max="1543" width="11.28515625" style="139" customWidth="1"/>
    <col min="1544" max="1544" width="11.140625" style="139" customWidth="1"/>
    <col min="1545" max="1545" width="11.28515625" style="139" customWidth="1"/>
    <col min="1546" max="1546" width="13" style="139" customWidth="1"/>
    <col min="1547" max="1547" width="13.140625" style="139" customWidth="1"/>
    <col min="1548" max="1548" width="11.85546875" style="139" customWidth="1"/>
    <col min="1549" max="1549" width="12.85546875" style="139" customWidth="1"/>
    <col min="1550" max="1550" width="7.140625" style="139" customWidth="1"/>
    <col min="1551" max="1792" width="9.140625" style="139"/>
    <col min="1793" max="1793" width="0" style="139" hidden="1" customWidth="1"/>
    <col min="1794" max="1794" width="1.42578125" style="139" customWidth="1"/>
    <col min="1795" max="1795" width="2.140625" style="139" customWidth="1"/>
    <col min="1796" max="1796" width="2.42578125" style="139" customWidth="1"/>
    <col min="1797" max="1797" width="59.42578125" style="139" customWidth="1"/>
    <col min="1798" max="1798" width="13.42578125" style="139" customWidth="1"/>
    <col min="1799" max="1799" width="11.28515625" style="139" customWidth="1"/>
    <col min="1800" max="1800" width="11.140625" style="139" customWidth="1"/>
    <col min="1801" max="1801" width="11.28515625" style="139" customWidth="1"/>
    <col min="1802" max="1802" width="13" style="139" customWidth="1"/>
    <col min="1803" max="1803" width="13.140625" style="139" customWidth="1"/>
    <col min="1804" max="1804" width="11.85546875" style="139" customWidth="1"/>
    <col min="1805" max="1805" width="12.85546875" style="139" customWidth="1"/>
    <col min="1806" max="1806" width="7.140625" style="139" customWidth="1"/>
    <col min="1807" max="2048" width="9.140625" style="139"/>
    <col min="2049" max="2049" width="0" style="139" hidden="1" customWidth="1"/>
    <col min="2050" max="2050" width="1.42578125" style="139" customWidth="1"/>
    <col min="2051" max="2051" width="2.140625" style="139" customWidth="1"/>
    <col min="2052" max="2052" width="2.42578125" style="139" customWidth="1"/>
    <col min="2053" max="2053" width="59.42578125" style="139" customWidth="1"/>
    <col min="2054" max="2054" width="13.42578125" style="139" customWidth="1"/>
    <col min="2055" max="2055" width="11.28515625" style="139" customWidth="1"/>
    <col min="2056" max="2056" width="11.140625" style="139" customWidth="1"/>
    <col min="2057" max="2057" width="11.28515625" style="139" customWidth="1"/>
    <col min="2058" max="2058" width="13" style="139" customWidth="1"/>
    <col min="2059" max="2059" width="13.140625" style="139" customWidth="1"/>
    <col min="2060" max="2060" width="11.85546875" style="139" customWidth="1"/>
    <col min="2061" max="2061" width="12.85546875" style="139" customWidth="1"/>
    <col min="2062" max="2062" width="7.140625" style="139" customWidth="1"/>
    <col min="2063" max="2304" width="9.140625" style="139"/>
    <col min="2305" max="2305" width="0" style="139" hidden="1" customWidth="1"/>
    <col min="2306" max="2306" width="1.42578125" style="139" customWidth="1"/>
    <col min="2307" max="2307" width="2.140625" style="139" customWidth="1"/>
    <col min="2308" max="2308" width="2.42578125" style="139" customWidth="1"/>
    <col min="2309" max="2309" width="59.42578125" style="139" customWidth="1"/>
    <col min="2310" max="2310" width="13.42578125" style="139" customWidth="1"/>
    <col min="2311" max="2311" width="11.28515625" style="139" customWidth="1"/>
    <col min="2312" max="2312" width="11.140625" style="139" customWidth="1"/>
    <col min="2313" max="2313" width="11.28515625" style="139" customWidth="1"/>
    <col min="2314" max="2314" width="13" style="139" customWidth="1"/>
    <col min="2315" max="2315" width="13.140625" style="139" customWidth="1"/>
    <col min="2316" max="2316" width="11.85546875" style="139" customWidth="1"/>
    <col min="2317" max="2317" width="12.85546875" style="139" customWidth="1"/>
    <col min="2318" max="2318" width="7.140625" style="139" customWidth="1"/>
    <col min="2319" max="2560" width="9.140625" style="139"/>
    <col min="2561" max="2561" width="0" style="139" hidden="1" customWidth="1"/>
    <col min="2562" max="2562" width="1.42578125" style="139" customWidth="1"/>
    <col min="2563" max="2563" width="2.140625" style="139" customWidth="1"/>
    <col min="2564" max="2564" width="2.42578125" style="139" customWidth="1"/>
    <col min="2565" max="2565" width="59.42578125" style="139" customWidth="1"/>
    <col min="2566" max="2566" width="13.42578125" style="139" customWidth="1"/>
    <col min="2567" max="2567" width="11.28515625" style="139" customWidth="1"/>
    <col min="2568" max="2568" width="11.140625" style="139" customWidth="1"/>
    <col min="2569" max="2569" width="11.28515625" style="139" customWidth="1"/>
    <col min="2570" max="2570" width="13" style="139" customWidth="1"/>
    <col min="2571" max="2571" width="13.140625" style="139" customWidth="1"/>
    <col min="2572" max="2572" width="11.85546875" style="139" customWidth="1"/>
    <col min="2573" max="2573" width="12.85546875" style="139" customWidth="1"/>
    <col min="2574" max="2574" width="7.140625" style="139" customWidth="1"/>
    <col min="2575" max="2816" width="9.140625" style="139"/>
    <col min="2817" max="2817" width="0" style="139" hidden="1" customWidth="1"/>
    <col min="2818" max="2818" width="1.42578125" style="139" customWidth="1"/>
    <col min="2819" max="2819" width="2.140625" style="139" customWidth="1"/>
    <col min="2820" max="2820" width="2.42578125" style="139" customWidth="1"/>
    <col min="2821" max="2821" width="59.42578125" style="139" customWidth="1"/>
    <col min="2822" max="2822" width="13.42578125" style="139" customWidth="1"/>
    <col min="2823" max="2823" width="11.28515625" style="139" customWidth="1"/>
    <col min="2824" max="2824" width="11.140625" style="139" customWidth="1"/>
    <col min="2825" max="2825" width="11.28515625" style="139" customWidth="1"/>
    <col min="2826" max="2826" width="13" style="139" customWidth="1"/>
    <col min="2827" max="2827" width="13.140625" style="139" customWidth="1"/>
    <col min="2828" max="2828" width="11.85546875" style="139" customWidth="1"/>
    <col min="2829" max="2829" width="12.85546875" style="139" customWidth="1"/>
    <col min="2830" max="2830" width="7.140625" style="139" customWidth="1"/>
    <col min="2831" max="3072" width="9.140625" style="139"/>
    <col min="3073" max="3073" width="0" style="139" hidden="1" customWidth="1"/>
    <col min="3074" max="3074" width="1.42578125" style="139" customWidth="1"/>
    <col min="3075" max="3075" width="2.140625" style="139" customWidth="1"/>
    <col min="3076" max="3076" width="2.42578125" style="139" customWidth="1"/>
    <col min="3077" max="3077" width="59.42578125" style="139" customWidth="1"/>
    <col min="3078" max="3078" width="13.42578125" style="139" customWidth="1"/>
    <col min="3079" max="3079" width="11.28515625" style="139" customWidth="1"/>
    <col min="3080" max="3080" width="11.140625" style="139" customWidth="1"/>
    <col min="3081" max="3081" width="11.28515625" style="139" customWidth="1"/>
    <col min="3082" max="3082" width="13" style="139" customWidth="1"/>
    <col min="3083" max="3083" width="13.140625" style="139" customWidth="1"/>
    <col min="3084" max="3084" width="11.85546875" style="139" customWidth="1"/>
    <col min="3085" max="3085" width="12.85546875" style="139" customWidth="1"/>
    <col min="3086" max="3086" width="7.140625" style="139" customWidth="1"/>
    <col min="3087" max="3328" width="9.140625" style="139"/>
    <col min="3329" max="3329" width="0" style="139" hidden="1" customWidth="1"/>
    <col min="3330" max="3330" width="1.42578125" style="139" customWidth="1"/>
    <col min="3331" max="3331" width="2.140625" style="139" customWidth="1"/>
    <col min="3332" max="3332" width="2.42578125" style="139" customWidth="1"/>
    <col min="3333" max="3333" width="59.42578125" style="139" customWidth="1"/>
    <col min="3334" max="3334" width="13.42578125" style="139" customWidth="1"/>
    <col min="3335" max="3335" width="11.28515625" style="139" customWidth="1"/>
    <col min="3336" max="3336" width="11.140625" style="139" customWidth="1"/>
    <col min="3337" max="3337" width="11.28515625" style="139" customWidth="1"/>
    <col min="3338" max="3338" width="13" style="139" customWidth="1"/>
    <col min="3339" max="3339" width="13.140625" style="139" customWidth="1"/>
    <col min="3340" max="3340" width="11.85546875" style="139" customWidth="1"/>
    <col min="3341" max="3341" width="12.85546875" style="139" customWidth="1"/>
    <col min="3342" max="3342" width="7.140625" style="139" customWidth="1"/>
    <col min="3343" max="3584" width="9.140625" style="139"/>
    <col min="3585" max="3585" width="0" style="139" hidden="1" customWidth="1"/>
    <col min="3586" max="3586" width="1.42578125" style="139" customWidth="1"/>
    <col min="3587" max="3587" width="2.140625" style="139" customWidth="1"/>
    <col min="3588" max="3588" width="2.42578125" style="139" customWidth="1"/>
    <col min="3589" max="3589" width="59.42578125" style="139" customWidth="1"/>
    <col min="3590" max="3590" width="13.42578125" style="139" customWidth="1"/>
    <col min="3591" max="3591" width="11.28515625" style="139" customWidth="1"/>
    <col min="3592" max="3592" width="11.140625" style="139" customWidth="1"/>
    <col min="3593" max="3593" width="11.28515625" style="139" customWidth="1"/>
    <col min="3594" max="3594" width="13" style="139" customWidth="1"/>
    <col min="3595" max="3595" width="13.140625" style="139" customWidth="1"/>
    <col min="3596" max="3596" width="11.85546875" style="139" customWidth="1"/>
    <col min="3597" max="3597" width="12.85546875" style="139" customWidth="1"/>
    <col min="3598" max="3598" width="7.140625" style="139" customWidth="1"/>
    <col min="3599" max="3840" width="9.140625" style="139"/>
    <col min="3841" max="3841" width="0" style="139" hidden="1" customWidth="1"/>
    <col min="3842" max="3842" width="1.42578125" style="139" customWidth="1"/>
    <col min="3843" max="3843" width="2.140625" style="139" customWidth="1"/>
    <col min="3844" max="3844" width="2.42578125" style="139" customWidth="1"/>
    <col min="3845" max="3845" width="59.42578125" style="139" customWidth="1"/>
    <col min="3846" max="3846" width="13.42578125" style="139" customWidth="1"/>
    <col min="3847" max="3847" width="11.28515625" style="139" customWidth="1"/>
    <col min="3848" max="3848" width="11.140625" style="139" customWidth="1"/>
    <col min="3849" max="3849" width="11.28515625" style="139" customWidth="1"/>
    <col min="3850" max="3850" width="13" style="139" customWidth="1"/>
    <col min="3851" max="3851" width="13.140625" style="139" customWidth="1"/>
    <col min="3852" max="3852" width="11.85546875" style="139" customWidth="1"/>
    <col min="3853" max="3853" width="12.85546875" style="139" customWidth="1"/>
    <col min="3854" max="3854" width="7.140625" style="139" customWidth="1"/>
    <col min="3855" max="4096" width="9.140625" style="139"/>
    <col min="4097" max="4097" width="0" style="139" hidden="1" customWidth="1"/>
    <col min="4098" max="4098" width="1.42578125" style="139" customWidth="1"/>
    <col min="4099" max="4099" width="2.140625" style="139" customWidth="1"/>
    <col min="4100" max="4100" width="2.42578125" style="139" customWidth="1"/>
    <col min="4101" max="4101" width="59.42578125" style="139" customWidth="1"/>
    <col min="4102" max="4102" width="13.42578125" style="139" customWidth="1"/>
    <col min="4103" max="4103" width="11.28515625" style="139" customWidth="1"/>
    <col min="4104" max="4104" width="11.140625" style="139" customWidth="1"/>
    <col min="4105" max="4105" width="11.28515625" style="139" customWidth="1"/>
    <col min="4106" max="4106" width="13" style="139" customWidth="1"/>
    <col min="4107" max="4107" width="13.140625" style="139" customWidth="1"/>
    <col min="4108" max="4108" width="11.85546875" style="139" customWidth="1"/>
    <col min="4109" max="4109" width="12.85546875" style="139" customWidth="1"/>
    <col min="4110" max="4110" width="7.140625" style="139" customWidth="1"/>
    <col min="4111" max="4352" width="9.140625" style="139"/>
    <col min="4353" max="4353" width="0" style="139" hidden="1" customWidth="1"/>
    <col min="4354" max="4354" width="1.42578125" style="139" customWidth="1"/>
    <col min="4355" max="4355" width="2.140625" style="139" customWidth="1"/>
    <col min="4356" max="4356" width="2.42578125" style="139" customWidth="1"/>
    <col min="4357" max="4357" width="59.42578125" style="139" customWidth="1"/>
    <col min="4358" max="4358" width="13.42578125" style="139" customWidth="1"/>
    <col min="4359" max="4359" width="11.28515625" style="139" customWidth="1"/>
    <col min="4360" max="4360" width="11.140625" style="139" customWidth="1"/>
    <col min="4361" max="4361" width="11.28515625" style="139" customWidth="1"/>
    <col min="4362" max="4362" width="13" style="139" customWidth="1"/>
    <col min="4363" max="4363" width="13.140625" style="139" customWidth="1"/>
    <col min="4364" max="4364" width="11.85546875" style="139" customWidth="1"/>
    <col min="4365" max="4365" width="12.85546875" style="139" customWidth="1"/>
    <col min="4366" max="4366" width="7.140625" style="139" customWidth="1"/>
    <col min="4367" max="4608" width="9.140625" style="139"/>
    <col min="4609" max="4609" width="0" style="139" hidden="1" customWidth="1"/>
    <col min="4610" max="4610" width="1.42578125" style="139" customWidth="1"/>
    <col min="4611" max="4611" width="2.140625" style="139" customWidth="1"/>
    <col min="4612" max="4612" width="2.42578125" style="139" customWidth="1"/>
    <col min="4613" max="4613" width="59.42578125" style="139" customWidth="1"/>
    <col min="4614" max="4614" width="13.42578125" style="139" customWidth="1"/>
    <col min="4615" max="4615" width="11.28515625" style="139" customWidth="1"/>
    <col min="4616" max="4616" width="11.140625" style="139" customWidth="1"/>
    <col min="4617" max="4617" width="11.28515625" style="139" customWidth="1"/>
    <col min="4618" max="4618" width="13" style="139" customWidth="1"/>
    <col min="4619" max="4619" width="13.140625" style="139" customWidth="1"/>
    <col min="4620" max="4620" width="11.85546875" style="139" customWidth="1"/>
    <col min="4621" max="4621" width="12.85546875" style="139" customWidth="1"/>
    <col min="4622" max="4622" width="7.140625" style="139" customWidth="1"/>
    <col min="4623" max="4864" width="9.140625" style="139"/>
    <col min="4865" max="4865" width="0" style="139" hidden="1" customWidth="1"/>
    <col min="4866" max="4866" width="1.42578125" style="139" customWidth="1"/>
    <col min="4867" max="4867" width="2.140625" style="139" customWidth="1"/>
    <col min="4868" max="4868" width="2.42578125" style="139" customWidth="1"/>
    <col min="4869" max="4869" width="59.42578125" style="139" customWidth="1"/>
    <col min="4870" max="4870" width="13.42578125" style="139" customWidth="1"/>
    <col min="4871" max="4871" width="11.28515625" style="139" customWidth="1"/>
    <col min="4872" max="4872" width="11.140625" style="139" customWidth="1"/>
    <col min="4873" max="4873" width="11.28515625" style="139" customWidth="1"/>
    <col min="4874" max="4874" width="13" style="139" customWidth="1"/>
    <col min="4875" max="4875" width="13.140625" style="139" customWidth="1"/>
    <col min="4876" max="4876" width="11.85546875" style="139" customWidth="1"/>
    <col min="4877" max="4877" width="12.85546875" style="139" customWidth="1"/>
    <col min="4878" max="4878" width="7.140625" style="139" customWidth="1"/>
    <col min="4879" max="5120" width="9.140625" style="139"/>
    <col min="5121" max="5121" width="0" style="139" hidden="1" customWidth="1"/>
    <col min="5122" max="5122" width="1.42578125" style="139" customWidth="1"/>
    <col min="5123" max="5123" width="2.140625" style="139" customWidth="1"/>
    <col min="5124" max="5124" width="2.42578125" style="139" customWidth="1"/>
    <col min="5125" max="5125" width="59.42578125" style="139" customWidth="1"/>
    <col min="5126" max="5126" width="13.42578125" style="139" customWidth="1"/>
    <col min="5127" max="5127" width="11.28515625" style="139" customWidth="1"/>
    <col min="5128" max="5128" width="11.140625" style="139" customWidth="1"/>
    <col min="5129" max="5129" width="11.28515625" style="139" customWidth="1"/>
    <col min="5130" max="5130" width="13" style="139" customWidth="1"/>
    <col min="5131" max="5131" width="13.140625" style="139" customWidth="1"/>
    <col min="5132" max="5132" width="11.85546875" style="139" customWidth="1"/>
    <col min="5133" max="5133" width="12.85546875" style="139" customWidth="1"/>
    <col min="5134" max="5134" width="7.140625" style="139" customWidth="1"/>
    <col min="5135" max="5376" width="9.140625" style="139"/>
    <col min="5377" max="5377" width="0" style="139" hidden="1" customWidth="1"/>
    <col min="5378" max="5378" width="1.42578125" style="139" customWidth="1"/>
    <col min="5379" max="5379" width="2.140625" style="139" customWidth="1"/>
    <col min="5380" max="5380" width="2.42578125" style="139" customWidth="1"/>
    <col min="5381" max="5381" width="59.42578125" style="139" customWidth="1"/>
    <col min="5382" max="5382" width="13.42578125" style="139" customWidth="1"/>
    <col min="5383" max="5383" width="11.28515625" style="139" customWidth="1"/>
    <col min="5384" max="5384" width="11.140625" style="139" customWidth="1"/>
    <col min="5385" max="5385" width="11.28515625" style="139" customWidth="1"/>
    <col min="5386" max="5386" width="13" style="139" customWidth="1"/>
    <col min="5387" max="5387" width="13.140625" style="139" customWidth="1"/>
    <col min="5388" max="5388" width="11.85546875" style="139" customWidth="1"/>
    <col min="5389" max="5389" width="12.85546875" style="139" customWidth="1"/>
    <col min="5390" max="5390" width="7.140625" style="139" customWidth="1"/>
    <col min="5391" max="5632" width="9.140625" style="139"/>
    <col min="5633" max="5633" width="0" style="139" hidden="1" customWidth="1"/>
    <col min="5634" max="5634" width="1.42578125" style="139" customWidth="1"/>
    <col min="5635" max="5635" width="2.140625" style="139" customWidth="1"/>
    <col min="5636" max="5636" width="2.42578125" style="139" customWidth="1"/>
    <col min="5637" max="5637" width="59.42578125" style="139" customWidth="1"/>
    <col min="5638" max="5638" width="13.42578125" style="139" customWidth="1"/>
    <col min="5639" max="5639" width="11.28515625" style="139" customWidth="1"/>
    <col min="5640" max="5640" width="11.140625" style="139" customWidth="1"/>
    <col min="5641" max="5641" width="11.28515625" style="139" customWidth="1"/>
    <col min="5642" max="5642" width="13" style="139" customWidth="1"/>
    <col min="5643" max="5643" width="13.140625" style="139" customWidth="1"/>
    <col min="5644" max="5644" width="11.85546875" style="139" customWidth="1"/>
    <col min="5645" max="5645" width="12.85546875" style="139" customWidth="1"/>
    <col min="5646" max="5646" width="7.140625" style="139" customWidth="1"/>
    <col min="5647" max="5888" width="9.140625" style="139"/>
    <col min="5889" max="5889" width="0" style="139" hidden="1" customWidth="1"/>
    <col min="5890" max="5890" width="1.42578125" style="139" customWidth="1"/>
    <col min="5891" max="5891" width="2.140625" style="139" customWidth="1"/>
    <col min="5892" max="5892" width="2.42578125" style="139" customWidth="1"/>
    <col min="5893" max="5893" width="59.42578125" style="139" customWidth="1"/>
    <col min="5894" max="5894" width="13.42578125" style="139" customWidth="1"/>
    <col min="5895" max="5895" width="11.28515625" style="139" customWidth="1"/>
    <col min="5896" max="5896" width="11.140625" style="139" customWidth="1"/>
    <col min="5897" max="5897" width="11.28515625" style="139" customWidth="1"/>
    <col min="5898" max="5898" width="13" style="139" customWidth="1"/>
    <col min="5899" max="5899" width="13.140625" style="139" customWidth="1"/>
    <col min="5900" max="5900" width="11.85546875" style="139" customWidth="1"/>
    <col min="5901" max="5901" width="12.85546875" style="139" customWidth="1"/>
    <col min="5902" max="5902" width="7.140625" style="139" customWidth="1"/>
    <col min="5903" max="6144" width="9.140625" style="139"/>
    <col min="6145" max="6145" width="0" style="139" hidden="1" customWidth="1"/>
    <col min="6146" max="6146" width="1.42578125" style="139" customWidth="1"/>
    <col min="6147" max="6147" width="2.140625" style="139" customWidth="1"/>
    <col min="6148" max="6148" width="2.42578125" style="139" customWidth="1"/>
    <col min="6149" max="6149" width="59.42578125" style="139" customWidth="1"/>
    <col min="6150" max="6150" width="13.42578125" style="139" customWidth="1"/>
    <col min="6151" max="6151" width="11.28515625" style="139" customWidth="1"/>
    <col min="6152" max="6152" width="11.140625" style="139" customWidth="1"/>
    <col min="6153" max="6153" width="11.28515625" style="139" customWidth="1"/>
    <col min="6154" max="6154" width="13" style="139" customWidth="1"/>
    <col min="6155" max="6155" width="13.140625" style="139" customWidth="1"/>
    <col min="6156" max="6156" width="11.85546875" style="139" customWidth="1"/>
    <col min="6157" max="6157" width="12.85546875" style="139" customWidth="1"/>
    <col min="6158" max="6158" width="7.140625" style="139" customWidth="1"/>
    <col min="6159" max="6400" width="9.140625" style="139"/>
    <col min="6401" max="6401" width="0" style="139" hidden="1" customWidth="1"/>
    <col min="6402" max="6402" width="1.42578125" style="139" customWidth="1"/>
    <col min="6403" max="6403" width="2.140625" style="139" customWidth="1"/>
    <col min="6404" max="6404" width="2.42578125" style="139" customWidth="1"/>
    <col min="6405" max="6405" width="59.42578125" style="139" customWidth="1"/>
    <col min="6406" max="6406" width="13.42578125" style="139" customWidth="1"/>
    <col min="6407" max="6407" width="11.28515625" style="139" customWidth="1"/>
    <col min="6408" max="6408" width="11.140625" style="139" customWidth="1"/>
    <col min="6409" max="6409" width="11.28515625" style="139" customWidth="1"/>
    <col min="6410" max="6410" width="13" style="139" customWidth="1"/>
    <col min="6411" max="6411" width="13.140625" style="139" customWidth="1"/>
    <col min="6412" max="6412" width="11.85546875" style="139" customWidth="1"/>
    <col min="6413" max="6413" width="12.85546875" style="139" customWidth="1"/>
    <col min="6414" max="6414" width="7.140625" style="139" customWidth="1"/>
    <col min="6415" max="6656" width="9.140625" style="139"/>
    <col min="6657" max="6657" width="0" style="139" hidden="1" customWidth="1"/>
    <col min="6658" max="6658" width="1.42578125" style="139" customWidth="1"/>
    <col min="6659" max="6659" width="2.140625" style="139" customWidth="1"/>
    <col min="6660" max="6660" width="2.42578125" style="139" customWidth="1"/>
    <col min="6661" max="6661" width="59.42578125" style="139" customWidth="1"/>
    <col min="6662" max="6662" width="13.42578125" style="139" customWidth="1"/>
    <col min="6663" max="6663" width="11.28515625" style="139" customWidth="1"/>
    <col min="6664" max="6664" width="11.140625" style="139" customWidth="1"/>
    <col min="6665" max="6665" width="11.28515625" style="139" customWidth="1"/>
    <col min="6666" max="6666" width="13" style="139" customWidth="1"/>
    <col min="6667" max="6667" width="13.140625" style="139" customWidth="1"/>
    <col min="6668" max="6668" width="11.85546875" style="139" customWidth="1"/>
    <col min="6669" max="6669" width="12.85546875" style="139" customWidth="1"/>
    <col min="6670" max="6670" width="7.140625" style="139" customWidth="1"/>
    <col min="6671" max="6912" width="9.140625" style="139"/>
    <col min="6913" max="6913" width="0" style="139" hidden="1" customWidth="1"/>
    <col min="6914" max="6914" width="1.42578125" style="139" customWidth="1"/>
    <col min="6915" max="6915" width="2.140625" style="139" customWidth="1"/>
    <col min="6916" max="6916" width="2.42578125" style="139" customWidth="1"/>
    <col min="6917" max="6917" width="59.42578125" style="139" customWidth="1"/>
    <col min="6918" max="6918" width="13.42578125" style="139" customWidth="1"/>
    <col min="6919" max="6919" width="11.28515625" style="139" customWidth="1"/>
    <col min="6920" max="6920" width="11.140625" style="139" customWidth="1"/>
    <col min="6921" max="6921" width="11.28515625" style="139" customWidth="1"/>
    <col min="6922" max="6922" width="13" style="139" customWidth="1"/>
    <col min="6923" max="6923" width="13.140625" style="139" customWidth="1"/>
    <col min="6924" max="6924" width="11.85546875" style="139" customWidth="1"/>
    <col min="6925" max="6925" width="12.85546875" style="139" customWidth="1"/>
    <col min="6926" max="6926" width="7.140625" style="139" customWidth="1"/>
    <col min="6927" max="7168" width="9.140625" style="139"/>
    <col min="7169" max="7169" width="0" style="139" hidden="1" customWidth="1"/>
    <col min="7170" max="7170" width="1.42578125" style="139" customWidth="1"/>
    <col min="7171" max="7171" width="2.140625" style="139" customWidth="1"/>
    <col min="7172" max="7172" width="2.42578125" style="139" customWidth="1"/>
    <col min="7173" max="7173" width="59.42578125" style="139" customWidth="1"/>
    <col min="7174" max="7174" width="13.42578125" style="139" customWidth="1"/>
    <col min="7175" max="7175" width="11.28515625" style="139" customWidth="1"/>
    <col min="7176" max="7176" width="11.140625" style="139" customWidth="1"/>
    <col min="7177" max="7177" width="11.28515625" style="139" customWidth="1"/>
    <col min="7178" max="7178" width="13" style="139" customWidth="1"/>
    <col min="7179" max="7179" width="13.140625" style="139" customWidth="1"/>
    <col min="7180" max="7180" width="11.85546875" style="139" customWidth="1"/>
    <col min="7181" max="7181" width="12.85546875" style="139" customWidth="1"/>
    <col min="7182" max="7182" width="7.140625" style="139" customWidth="1"/>
    <col min="7183" max="7424" width="9.140625" style="139"/>
    <col min="7425" max="7425" width="0" style="139" hidden="1" customWidth="1"/>
    <col min="7426" max="7426" width="1.42578125" style="139" customWidth="1"/>
    <col min="7427" max="7427" width="2.140625" style="139" customWidth="1"/>
    <col min="7428" max="7428" width="2.42578125" style="139" customWidth="1"/>
    <col min="7429" max="7429" width="59.42578125" style="139" customWidth="1"/>
    <col min="7430" max="7430" width="13.42578125" style="139" customWidth="1"/>
    <col min="7431" max="7431" width="11.28515625" style="139" customWidth="1"/>
    <col min="7432" max="7432" width="11.140625" style="139" customWidth="1"/>
    <col min="7433" max="7433" width="11.28515625" style="139" customWidth="1"/>
    <col min="7434" max="7434" width="13" style="139" customWidth="1"/>
    <col min="7435" max="7435" width="13.140625" style="139" customWidth="1"/>
    <col min="7436" max="7436" width="11.85546875" style="139" customWidth="1"/>
    <col min="7437" max="7437" width="12.85546875" style="139" customWidth="1"/>
    <col min="7438" max="7438" width="7.140625" style="139" customWidth="1"/>
    <col min="7439" max="7680" width="9.140625" style="139"/>
    <col min="7681" max="7681" width="0" style="139" hidden="1" customWidth="1"/>
    <col min="7682" max="7682" width="1.42578125" style="139" customWidth="1"/>
    <col min="7683" max="7683" width="2.140625" style="139" customWidth="1"/>
    <col min="7684" max="7684" width="2.42578125" style="139" customWidth="1"/>
    <col min="7685" max="7685" width="59.42578125" style="139" customWidth="1"/>
    <col min="7686" max="7686" width="13.42578125" style="139" customWidth="1"/>
    <col min="7687" max="7687" width="11.28515625" style="139" customWidth="1"/>
    <col min="7688" max="7688" width="11.140625" style="139" customWidth="1"/>
    <col min="7689" max="7689" width="11.28515625" style="139" customWidth="1"/>
    <col min="7690" max="7690" width="13" style="139" customWidth="1"/>
    <col min="7691" max="7691" width="13.140625" style="139" customWidth="1"/>
    <col min="7692" max="7692" width="11.85546875" style="139" customWidth="1"/>
    <col min="7693" max="7693" width="12.85546875" style="139" customWidth="1"/>
    <col min="7694" max="7694" width="7.140625" style="139" customWidth="1"/>
    <col min="7695" max="7936" width="9.140625" style="139"/>
    <col min="7937" max="7937" width="0" style="139" hidden="1" customWidth="1"/>
    <col min="7938" max="7938" width="1.42578125" style="139" customWidth="1"/>
    <col min="7939" max="7939" width="2.140625" style="139" customWidth="1"/>
    <col min="7940" max="7940" width="2.42578125" style="139" customWidth="1"/>
    <col min="7941" max="7941" width="59.42578125" style="139" customWidth="1"/>
    <col min="7942" max="7942" width="13.42578125" style="139" customWidth="1"/>
    <col min="7943" max="7943" width="11.28515625" style="139" customWidth="1"/>
    <col min="7944" max="7944" width="11.140625" style="139" customWidth="1"/>
    <col min="7945" max="7945" width="11.28515625" style="139" customWidth="1"/>
    <col min="7946" max="7946" width="13" style="139" customWidth="1"/>
    <col min="7947" max="7947" width="13.140625" style="139" customWidth="1"/>
    <col min="7948" max="7948" width="11.85546875" style="139" customWidth="1"/>
    <col min="7949" max="7949" width="12.85546875" style="139" customWidth="1"/>
    <col min="7950" max="7950" width="7.140625" style="139" customWidth="1"/>
    <col min="7951" max="8192" width="9.140625" style="139"/>
    <col min="8193" max="8193" width="0" style="139" hidden="1" customWidth="1"/>
    <col min="8194" max="8194" width="1.42578125" style="139" customWidth="1"/>
    <col min="8195" max="8195" width="2.140625" style="139" customWidth="1"/>
    <col min="8196" max="8196" width="2.42578125" style="139" customWidth="1"/>
    <col min="8197" max="8197" width="59.42578125" style="139" customWidth="1"/>
    <col min="8198" max="8198" width="13.42578125" style="139" customWidth="1"/>
    <col min="8199" max="8199" width="11.28515625" style="139" customWidth="1"/>
    <col min="8200" max="8200" width="11.140625" style="139" customWidth="1"/>
    <col min="8201" max="8201" width="11.28515625" style="139" customWidth="1"/>
    <col min="8202" max="8202" width="13" style="139" customWidth="1"/>
    <col min="8203" max="8203" width="13.140625" style="139" customWidth="1"/>
    <col min="8204" max="8204" width="11.85546875" style="139" customWidth="1"/>
    <col min="8205" max="8205" width="12.85546875" style="139" customWidth="1"/>
    <col min="8206" max="8206" width="7.140625" style="139" customWidth="1"/>
    <col min="8207" max="8448" width="9.140625" style="139"/>
    <col min="8449" max="8449" width="0" style="139" hidden="1" customWidth="1"/>
    <col min="8450" max="8450" width="1.42578125" style="139" customWidth="1"/>
    <col min="8451" max="8451" width="2.140625" style="139" customWidth="1"/>
    <col min="8452" max="8452" width="2.42578125" style="139" customWidth="1"/>
    <col min="8453" max="8453" width="59.42578125" style="139" customWidth="1"/>
    <col min="8454" max="8454" width="13.42578125" style="139" customWidth="1"/>
    <col min="8455" max="8455" width="11.28515625" style="139" customWidth="1"/>
    <col min="8456" max="8456" width="11.140625" style="139" customWidth="1"/>
    <col min="8457" max="8457" width="11.28515625" style="139" customWidth="1"/>
    <col min="8458" max="8458" width="13" style="139" customWidth="1"/>
    <col min="8459" max="8459" width="13.140625" style="139" customWidth="1"/>
    <col min="8460" max="8460" width="11.85546875" style="139" customWidth="1"/>
    <col min="8461" max="8461" width="12.85546875" style="139" customWidth="1"/>
    <col min="8462" max="8462" width="7.140625" style="139" customWidth="1"/>
    <col min="8463" max="8704" width="9.140625" style="139"/>
    <col min="8705" max="8705" width="0" style="139" hidden="1" customWidth="1"/>
    <col min="8706" max="8706" width="1.42578125" style="139" customWidth="1"/>
    <col min="8707" max="8707" width="2.140625" style="139" customWidth="1"/>
    <col min="8708" max="8708" width="2.42578125" style="139" customWidth="1"/>
    <col min="8709" max="8709" width="59.42578125" style="139" customWidth="1"/>
    <col min="8710" max="8710" width="13.42578125" style="139" customWidth="1"/>
    <col min="8711" max="8711" width="11.28515625" style="139" customWidth="1"/>
    <col min="8712" max="8712" width="11.140625" style="139" customWidth="1"/>
    <col min="8713" max="8713" width="11.28515625" style="139" customWidth="1"/>
    <col min="8714" max="8714" width="13" style="139" customWidth="1"/>
    <col min="8715" max="8715" width="13.140625" style="139" customWidth="1"/>
    <col min="8716" max="8716" width="11.85546875" style="139" customWidth="1"/>
    <col min="8717" max="8717" width="12.85546875" style="139" customWidth="1"/>
    <col min="8718" max="8718" width="7.140625" style="139" customWidth="1"/>
    <col min="8719" max="8960" width="9.140625" style="139"/>
    <col min="8961" max="8961" width="0" style="139" hidden="1" customWidth="1"/>
    <col min="8962" max="8962" width="1.42578125" style="139" customWidth="1"/>
    <col min="8963" max="8963" width="2.140625" style="139" customWidth="1"/>
    <col min="8964" max="8964" width="2.42578125" style="139" customWidth="1"/>
    <col min="8965" max="8965" width="59.42578125" style="139" customWidth="1"/>
    <col min="8966" max="8966" width="13.42578125" style="139" customWidth="1"/>
    <col min="8967" max="8967" width="11.28515625" style="139" customWidth="1"/>
    <col min="8968" max="8968" width="11.140625" style="139" customWidth="1"/>
    <col min="8969" max="8969" width="11.28515625" style="139" customWidth="1"/>
    <col min="8970" max="8970" width="13" style="139" customWidth="1"/>
    <col min="8971" max="8971" width="13.140625" style="139" customWidth="1"/>
    <col min="8972" max="8972" width="11.85546875" style="139" customWidth="1"/>
    <col min="8973" max="8973" width="12.85546875" style="139" customWidth="1"/>
    <col min="8974" max="8974" width="7.140625" style="139" customWidth="1"/>
    <col min="8975" max="9216" width="9.140625" style="139"/>
    <col min="9217" max="9217" width="0" style="139" hidden="1" customWidth="1"/>
    <col min="9218" max="9218" width="1.42578125" style="139" customWidth="1"/>
    <col min="9219" max="9219" width="2.140625" style="139" customWidth="1"/>
    <col min="9220" max="9220" width="2.42578125" style="139" customWidth="1"/>
    <col min="9221" max="9221" width="59.42578125" style="139" customWidth="1"/>
    <col min="9222" max="9222" width="13.42578125" style="139" customWidth="1"/>
    <col min="9223" max="9223" width="11.28515625" style="139" customWidth="1"/>
    <col min="9224" max="9224" width="11.140625" style="139" customWidth="1"/>
    <col min="9225" max="9225" width="11.28515625" style="139" customWidth="1"/>
    <col min="9226" max="9226" width="13" style="139" customWidth="1"/>
    <col min="9227" max="9227" width="13.140625" style="139" customWidth="1"/>
    <col min="9228" max="9228" width="11.85546875" style="139" customWidth="1"/>
    <col min="9229" max="9229" width="12.85546875" style="139" customWidth="1"/>
    <col min="9230" max="9230" width="7.140625" style="139" customWidth="1"/>
    <col min="9231" max="9472" width="9.140625" style="139"/>
    <col min="9473" max="9473" width="0" style="139" hidden="1" customWidth="1"/>
    <col min="9474" max="9474" width="1.42578125" style="139" customWidth="1"/>
    <col min="9475" max="9475" width="2.140625" style="139" customWidth="1"/>
    <col min="9476" max="9476" width="2.42578125" style="139" customWidth="1"/>
    <col min="9477" max="9477" width="59.42578125" style="139" customWidth="1"/>
    <col min="9478" max="9478" width="13.42578125" style="139" customWidth="1"/>
    <col min="9479" max="9479" width="11.28515625" style="139" customWidth="1"/>
    <col min="9480" max="9480" width="11.140625" style="139" customWidth="1"/>
    <col min="9481" max="9481" width="11.28515625" style="139" customWidth="1"/>
    <col min="9482" max="9482" width="13" style="139" customWidth="1"/>
    <col min="9483" max="9483" width="13.140625" style="139" customWidth="1"/>
    <col min="9484" max="9484" width="11.85546875" style="139" customWidth="1"/>
    <col min="9485" max="9485" width="12.85546875" style="139" customWidth="1"/>
    <col min="9486" max="9486" width="7.140625" style="139" customWidth="1"/>
    <col min="9487" max="9728" width="9.140625" style="139"/>
    <col min="9729" max="9729" width="0" style="139" hidden="1" customWidth="1"/>
    <col min="9730" max="9730" width="1.42578125" style="139" customWidth="1"/>
    <col min="9731" max="9731" width="2.140625" style="139" customWidth="1"/>
    <col min="9732" max="9732" width="2.42578125" style="139" customWidth="1"/>
    <col min="9733" max="9733" width="59.42578125" style="139" customWidth="1"/>
    <col min="9734" max="9734" width="13.42578125" style="139" customWidth="1"/>
    <col min="9735" max="9735" width="11.28515625" style="139" customWidth="1"/>
    <col min="9736" max="9736" width="11.140625" style="139" customWidth="1"/>
    <col min="9737" max="9737" width="11.28515625" style="139" customWidth="1"/>
    <col min="9738" max="9738" width="13" style="139" customWidth="1"/>
    <col min="9739" max="9739" width="13.140625" style="139" customWidth="1"/>
    <col min="9740" max="9740" width="11.85546875" style="139" customWidth="1"/>
    <col min="9741" max="9741" width="12.85546875" style="139" customWidth="1"/>
    <col min="9742" max="9742" width="7.140625" style="139" customWidth="1"/>
    <col min="9743" max="9984" width="9.140625" style="139"/>
    <col min="9985" max="9985" width="0" style="139" hidden="1" customWidth="1"/>
    <col min="9986" max="9986" width="1.42578125" style="139" customWidth="1"/>
    <col min="9987" max="9987" width="2.140625" style="139" customWidth="1"/>
    <col min="9988" max="9988" width="2.42578125" style="139" customWidth="1"/>
    <col min="9989" max="9989" width="59.42578125" style="139" customWidth="1"/>
    <col min="9990" max="9990" width="13.42578125" style="139" customWidth="1"/>
    <col min="9991" max="9991" width="11.28515625" style="139" customWidth="1"/>
    <col min="9992" max="9992" width="11.140625" style="139" customWidth="1"/>
    <col min="9993" max="9993" width="11.28515625" style="139" customWidth="1"/>
    <col min="9994" max="9994" width="13" style="139" customWidth="1"/>
    <col min="9995" max="9995" width="13.140625" style="139" customWidth="1"/>
    <col min="9996" max="9996" width="11.85546875" style="139" customWidth="1"/>
    <col min="9997" max="9997" width="12.85546875" style="139" customWidth="1"/>
    <col min="9998" max="9998" width="7.140625" style="139" customWidth="1"/>
    <col min="9999" max="10240" width="9.140625" style="139"/>
    <col min="10241" max="10241" width="0" style="139" hidden="1" customWidth="1"/>
    <col min="10242" max="10242" width="1.42578125" style="139" customWidth="1"/>
    <col min="10243" max="10243" width="2.140625" style="139" customWidth="1"/>
    <col min="10244" max="10244" width="2.42578125" style="139" customWidth="1"/>
    <col min="10245" max="10245" width="59.42578125" style="139" customWidth="1"/>
    <col min="10246" max="10246" width="13.42578125" style="139" customWidth="1"/>
    <col min="10247" max="10247" width="11.28515625" style="139" customWidth="1"/>
    <col min="10248" max="10248" width="11.140625" style="139" customWidth="1"/>
    <col min="10249" max="10249" width="11.28515625" style="139" customWidth="1"/>
    <col min="10250" max="10250" width="13" style="139" customWidth="1"/>
    <col min="10251" max="10251" width="13.140625" style="139" customWidth="1"/>
    <col min="10252" max="10252" width="11.85546875" style="139" customWidth="1"/>
    <col min="10253" max="10253" width="12.85546875" style="139" customWidth="1"/>
    <col min="10254" max="10254" width="7.140625" style="139" customWidth="1"/>
    <col min="10255" max="10496" width="9.140625" style="139"/>
    <col min="10497" max="10497" width="0" style="139" hidden="1" customWidth="1"/>
    <col min="10498" max="10498" width="1.42578125" style="139" customWidth="1"/>
    <col min="10499" max="10499" width="2.140625" style="139" customWidth="1"/>
    <col min="10500" max="10500" width="2.42578125" style="139" customWidth="1"/>
    <col min="10501" max="10501" width="59.42578125" style="139" customWidth="1"/>
    <col min="10502" max="10502" width="13.42578125" style="139" customWidth="1"/>
    <col min="10503" max="10503" width="11.28515625" style="139" customWidth="1"/>
    <col min="10504" max="10504" width="11.140625" style="139" customWidth="1"/>
    <col min="10505" max="10505" width="11.28515625" style="139" customWidth="1"/>
    <col min="10506" max="10506" width="13" style="139" customWidth="1"/>
    <col min="10507" max="10507" width="13.140625" style="139" customWidth="1"/>
    <col min="10508" max="10508" width="11.85546875" style="139" customWidth="1"/>
    <col min="10509" max="10509" width="12.85546875" style="139" customWidth="1"/>
    <col min="10510" max="10510" width="7.140625" style="139" customWidth="1"/>
    <col min="10511" max="10752" width="9.140625" style="139"/>
    <col min="10753" max="10753" width="0" style="139" hidden="1" customWidth="1"/>
    <col min="10754" max="10754" width="1.42578125" style="139" customWidth="1"/>
    <col min="10755" max="10755" width="2.140625" style="139" customWidth="1"/>
    <col min="10756" max="10756" width="2.42578125" style="139" customWidth="1"/>
    <col min="10757" max="10757" width="59.42578125" style="139" customWidth="1"/>
    <col min="10758" max="10758" width="13.42578125" style="139" customWidth="1"/>
    <col min="10759" max="10759" width="11.28515625" style="139" customWidth="1"/>
    <col min="10760" max="10760" width="11.140625" style="139" customWidth="1"/>
    <col min="10761" max="10761" width="11.28515625" style="139" customWidth="1"/>
    <col min="10762" max="10762" width="13" style="139" customWidth="1"/>
    <col min="10763" max="10763" width="13.140625" style="139" customWidth="1"/>
    <col min="10764" max="10764" width="11.85546875" style="139" customWidth="1"/>
    <col min="10765" max="10765" width="12.85546875" style="139" customWidth="1"/>
    <col min="10766" max="10766" width="7.140625" style="139" customWidth="1"/>
    <col min="10767" max="11008" width="9.140625" style="139"/>
    <col min="11009" max="11009" width="0" style="139" hidden="1" customWidth="1"/>
    <col min="11010" max="11010" width="1.42578125" style="139" customWidth="1"/>
    <col min="11011" max="11011" width="2.140625" style="139" customWidth="1"/>
    <col min="11012" max="11012" width="2.42578125" style="139" customWidth="1"/>
    <col min="11013" max="11013" width="59.42578125" style="139" customWidth="1"/>
    <col min="11014" max="11014" width="13.42578125" style="139" customWidth="1"/>
    <col min="11015" max="11015" width="11.28515625" style="139" customWidth="1"/>
    <col min="11016" max="11016" width="11.140625" style="139" customWidth="1"/>
    <col min="11017" max="11017" width="11.28515625" style="139" customWidth="1"/>
    <col min="11018" max="11018" width="13" style="139" customWidth="1"/>
    <col min="11019" max="11019" width="13.140625" style="139" customWidth="1"/>
    <col min="11020" max="11020" width="11.85546875" style="139" customWidth="1"/>
    <col min="11021" max="11021" width="12.85546875" style="139" customWidth="1"/>
    <col min="11022" max="11022" width="7.140625" style="139" customWidth="1"/>
    <col min="11023" max="11264" width="9.140625" style="139"/>
    <col min="11265" max="11265" width="0" style="139" hidden="1" customWidth="1"/>
    <col min="11266" max="11266" width="1.42578125" style="139" customWidth="1"/>
    <col min="11267" max="11267" width="2.140625" style="139" customWidth="1"/>
    <col min="11268" max="11268" width="2.42578125" style="139" customWidth="1"/>
    <col min="11269" max="11269" width="59.42578125" style="139" customWidth="1"/>
    <col min="11270" max="11270" width="13.42578125" style="139" customWidth="1"/>
    <col min="11271" max="11271" width="11.28515625" style="139" customWidth="1"/>
    <col min="11272" max="11272" width="11.140625" style="139" customWidth="1"/>
    <col min="11273" max="11273" width="11.28515625" style="139" customWidth="1"/>
    <col min="11274" max="11274" width="13" style="139" customWidth="1"/>
    <col min="11275" max="11275" width="13.140625" style="139" customWidth="1"/>
    <col min="11276" max="11276" width="11.85546875" style="139" customWidth="1"/>
    <col min="11277" max="11277" width="12.85546875" style="139" customWidth="1"/>
    <col min="11278" max="11278" width="7.140625" style="139" customWidth="1"/>
    <col min="11279" max="11520" width="9.140625" style="139"/>
    <col min="11521" max="11521" width="0" style="139" hidden="1" customWidth="1"/>
    <col min="11522" max="11522" width="1.42578125" style="139" customWidth="1"/>
    <col min="11523" max="11523" width="2.140625" style="139" customWidth="1"/>
    <col min="11524" max="11524" width="2.42578125" style="139" customWidth="1"/>
    <col min="11525" max="11525" width="59.42578125" style="139" customWidth="1"/>
    <col min="11526" max="11526" width="13.42578125" style="139" customWidth="1"/>
    <col min="11527" max="11527" width="11.28515625" style="139" customWidth="1"/>
    <col min="11528" max="11528" width="11.140625" style="139" customWidth="1"/>
    <col min="11529" max="11529" width="11.28515625" style="139" customWidth="1"/>
    <col min="11530" max="11530" width="13" style="139" customWidth="1"/>
    <col min="11531" max="11531" width="13.140625" style="139" customWidth="1"/>
    <col min="11532" max="11532" width="11.85546875" style="139" customWidth="1"/>
    <col min="11533" max="11533" width="12.85546875" style="139" customWidth="1"/>
    <col min="11534" max="11534" width="7.140625" style="139" customWidth="1"/>
    <col min="11535" max="11776" width="9.140625" style="139"/>
    <col min="11777" max="11777" width="0" style="139" hidden="1" customWidth="1"/>
    <col min="11778" max="11778" width="1.42578125" style="139" customWidth="1"/>
    <col min="11779" max="11779" width="2.140625" style="139" customWidth="1"/>
    <col min="11780" max="11780" width="2.42578125" style="139" customWidth="1"/>
    <col min="11781" max="11781" width="59.42578125" style="139" customWidth="1"/>
    <col min="11782" max="11782" width="13.42578125" style="139" customWidth="1"/>
    <col min="11783" max="11783" width="11.28515625" style="139" customWidth="1"/>
    <col min="11784" max="11784" width="11.140625" style="139" customWidth="1"/>
    <col min="11785" max="11785" width="11.28515625" style="139" customWidth="1"/>
    <col min="11786" max="11786" width="13" style="139" customWidth="1"/>
    <col min="11787" max="11787" width="13.140625" style="139" customWidth="1"/>
    <col min="11788" max="11788" width="11.85546875" style="139" customWidth="1"/>
    <col min="11789" max="11789" width="12.85546875" style="139" customWidth="1"/>
    <col min="11790" max="11790" width="7.140625" style="139" customWidth="1"/>
    <col min="11791" max="12032" width="9.140625" style="139"/>
    <col min="12033" max="12033" width="0" style="139" hidden="1" customWidth="1"/>
    <col min="12034" max="12034" width="1.42578125" style="139" customWidth="1"/>
    <col min="12035" max="12035" width="2.140625" style="139" customWidth="1"/>
    <col min="12036" max="12036" width="2.42578125" style="139" customWidth="1"/>
    <col min="12037" max="12037" width="59.42578125" style="139" customWidth="1"/>
    <col min="12038" max="12038" width="13.42578125" style="139" customWidth="1"/>
    <col min="12039" max="12039" width="11.28515625" style="139" customWidth="1"/>
    <col min="12040" max="12040" width="11.140625" style="139" customWidth="1"/>
    <col min="12041" max="12041" width="11.28515625" style="139" customWidth="1"/>
    <col min="12042" max="12042" width="13" style="139" customWidth="1"/>
    <col min="12043" max="12043" width="13.140625" style="139" customWidth="1"/>
    <col min="12044" max="12044" width="11.85546875" style="139" customWidth="1"/>
    <col min="12045" max="12045" width="12.85546875" style="139" customWidth="1"/>
    <col min="12046" max="12046" width="7.140625" style="139" customWidth="1"/>
    <col min="12047" max="12288" width="9.140625" style="139"/>
    <col min="12289" max="12289" width="0" style="139" hidden="1" customWidth="1"/>
    <col min="12290" max="12290" width="1.42578125" style="139" customWidth="1"/>
    <col min="12291" max="12291" width="2.140625" style="139" customWidth="1"/>
    <col min="12292" max="12292" width="2.42578125" style="139" customWidth="1"/>
    <col min="12293" max="12293" width="59.42578125" style="139" customWidth="1"/>
    <col min="12294" max="12294" width="13.42578125" style="139" customWidth="1"/>
    <col min="12295" max="12295" width="11.28515625" style="139" customWidth="1"/>
    <col min="12296" max="12296" width="11.140625" style="139" customWidth="1"/>
    <col min="12297" max="12297" width="11.28515625" style="139" customWidth="1"/>
    <col min="12298" max="12298" width="13" style="139" customWidth="1"/>
    <col min="12299" max="12299" width="13.140625" style="139" customWidth="1"/>
    <col min="12300" max="12300" width="11.85546875" style="139" customWidth="1"/>
    <col min="12301" max="12301" width="12.85546875" style="139" customWidth="1"/>
    <col min="12302" max="12302" width="7.140625" style="139" customWidth="1"/>
    <col min="12303" max="12544" width="9.140625" style="139"/>
    <col min="12545" max="12545" width="0" style="139" hidden="1" customWidth="1"/>
    <col min="12546" max="12546" width="1.42578125" style="139" customWidth="1"/>
    <col min="12547" max="12547" width="2.140625" style="139" customWidth="1"/>
    <col min="12548" max="12548" width="2.42578125" style="139" customWidth="1"/>
    <col min="12549" max="12549" width="59.42578125" style="139" customWidth="1"/>
    <col min="12550" max="12550" width="13.42578125" style="139" customWidth="1"/>
    <col min="12551" max="12551" width="11.28515625" style="139" customWidth="1"/>
    <col min="12552" max="12552" width="11.140625" style="139" customWidth="1"/>
    <col min="12553" max="12553" width="11.28515625" style="139" customWidth="1"/>
    <col min="12554" max="12554" width="13" style="139" customWidth="1"/>
    <col min="12555" max="12555" width="13.140625" style="139" customWidth="1"/>
    <col min="12556" max="12556" width="11.85546875" style="139" customWidth="1"/>
    <col min="12557" max="12557" width="12.85546875" style="139" customWidth="1"/>
    <col min="12558" max="12558" width="7.140625" style="139" customWidth="1"/>
    <col min="12559" max="12800" width="9.140625" style="139"/>
    <col min="12801" max="12801" width="0" style="139" hidden="1" customWidth="1"/>
    <col min="12802" max="12802" width="1.42578125" style="139" customWidth="1"/>
    <col min="12803" max="12803" width="2.140625" style="139" customWidth="1"/>
    <col min="12804" max="12804" width="2.42578125" style="139" customWidth="1"/>
    <col min="12805" max="12805" width="59.42578125" style="139" customWidth="1"/>
    <col min="12806" max="12806" width="13.42578125" style="139" customWidth="1"/>
    <col min="12807" max="12807" width="11.28515625" style="139" customWidth="1"/>
    <col min="12808" max="12808" width="11.140625" style="139" customWidth="1"/>
    <col min="12809" max="12809" width="11.28515625" style="139" customWidth="1"/>
    <col min="12810" max="12810" width="13" style="139" customWidth="1"/>
    <col min="12811" max="12811" width="13.140625" style="139" customWidth="1"/>
    <col min="12812" max="12812" width="11.85546875" style="139" customWidth="1"/>
    <col min="12813" max="12813" width="12.85546875" style="139" customWidth="1"/>
    <col min="12814" max="12814" width="7.140625" style="139" customWidth="1"/>
    <col min="12815" max="13056" width="9.140625" style="139"/>
    <col min="13057" max="13057" width="0" style="139" hidden="1" customWidth="1"/>
    <col min="13058" max="13058" width="1.42578125" style="139" customWidth="1"/>
    <col min="13059" max="13059" width="2.140625" style="139" customWidth="1"/>
    <col min="13060" max="13060" width="2.42578125" style="139" customWidth="1"/>
    <col min="13061" max="13061" width="59.42578125" style="139" customWidth="1"/>
    <col min="13062" max="13062" width="13.42578125" style="139" customWidth="1"/>
    <col min="13063" max="13063" width="11.28515625" style="139" customWidth="1"/>
    <col min="13064" max="13064" width="11.140625" style="139" customWidth="1"/>
    <col min="13065" max="13065" width="11.28515625" style="139" customWidth="1"/>
    <col min="13066" max="13066" width="13" style="139" customWidth="1"/>
    <col min="13067" max="13067" width="13.140625" style="139" customWidth="1"/>
    <col min="13068" max="13068" width="11.85546875" style="139" customWidth="1"/>
    <col min="13069" max="13069" width="12.85546875" style="139" customWidth="1"/>
    <col min="13070" max="13070" width="7.140625" style="139" customWidth="1"/>
    <col min="13071" max="13312" width="9.140625" style="139"/>
    <col min="13313" max="13313" width="0" style="139" hidden="1" customWidth="1"/>
    <col min="13314" max="13314" width="1.42578125" style="139" customWidth="1"/>
    <col min="13315" max="13315" width="2.140625" style="139" customWidth="1"/>
    <col min="13316" max="13316" width="2.42578125" style="139" customWidth="1"/>
    <col min="13317" max="13317" width="59.42578125" style="139" customWidth="1"/>
    <col min="13318" max="13318" width="13.42578125" style="139" customWidth="1"/>
    <col min="13319" max="13319" width="11.28515625" style="139" customWidth="1"/>
    <col min="13320" max="13320" width="11.140625" style="139" customWidth="1"/>
    <col min="13321" max="13321" width="11.28515625" style="139" customWidth="1"/>
    <col min="13322" max="13322" width="13" style="139" customWidth="1"/>
    <col min="13323" max="13323" width="13.140625" style="139" customWidth="1"/>
    <col min="13324" max="13324" width="11.85546875" style="139" customWidth="1"/>
    <col min="13325" max="13325" width="12.85546875" style="139" customWidth="1"/>
    <col min="13326" max="13326" width="7.140625" style="139" customWidth="1"/>
    <col min="13327" max="13568" width="9.140625" style="139"/>
    <col min="13569" max="13569" width="0" style="139" hidden="1" customWidth="1"/>
    <col min="13570" max="13570" width="1.42578125" style="139" customWidth="1"/>
    <col min="13571" max="13571" width="2.140625" style="139" customWidth="1"/>
    <col min="13572" max="13572" width="2.42578125" style="139" customWidth="1"/>
    <col min="13573" max="13573" width="59.42578125" style="139" customWidth="1"/>
    <col min="13574" max="13574" width="13.42578125" style="139" customWidth="1"/>
    <col min="13575" max="13575" width="11.28515625" style="139" customWidth="1"/>
    <col min="13576" max="13576" width="11.140625" style="139" customWidth="1"/>
    <col min="13577" max="13577" width="11.28515625" style="139" customWidth="1"/>
    <col min="13578" max="13578" width="13" style="139" customWidth="1"/>
    <col min="13579" max="13579" width="13.140625" style="139" customWidth="1"/>
    <col min="13580" max="13580" width="11.85546875" style="139" customWidth="1"/>
    <col min="13581" max="13581" width="12.85546875" style="139" customWidth="1"/>
    <col min="13582" max="13582" width="7.140625" style="139" customWidth="1"/>
    <col min="13583" max="13824" width="9.140625" style="139"/>
    <col min="13825" max="13825" width="0" style="139" hidden="1" customWidth="1"/>
    <col min="13826" max="13826" width="1.42578125" style="139" customWidth="1"/>
    <col min="13827" max="13827" width="2.140625" style="139" customWidth="1"/>
    <col min="13828" max="13828" width="2.42578125" style="139" customWidth="1"/>
    <col min="13829" max="13829" width="59.42578125" style="139" customWidth="1"/>
    <col min="13830" max="13830" width="13.42578125" style="139" customWidth="1"/>
    <col min="13831" max="13831" width="11.28515625" style="139" customWidth="1"/>
    <col min="13832" max="13832" width="11.140625" style="139" customWidth="1"/>
    <col min="13833" max="13833" width="11.28515625" style="139" customWidth="1"/>
    <col min="13834" max="13834" width="13" style="139" customWidth="1"/>
    <col min="13835" max="13835" width="13.140625" style="139" customWidth="1"/>
    <col min="13836" max="13836" width="11.85546875" style="139" customWidth="1"/>
    <col min="13837" max="13837" width="12.85546875" style="139" customWidth="1"/>
    <col min="13838" max="13838" width="7.140625" style="139" customWidth="1"/>
    <col min="13839" max="14080" width="9.140625" style="139"/>
    <col min="14081" max="14081" width="0" style="139" hidden="1" customWidth="1"/>
    <col min="14082" max="14082" width="1.42578125" style="139" customWidth="1"/>
    <col min="14083" max="14083" width="2.140625" style="139" customWidth="1"/>
    <col min="14084" max="14084" width="2.42578125" style="139" customWidth="1"/>
    <col min="14085" max="14085" width="59.42578125" style="139" customWidth="1"/>
    <col min="14086" max="14086" width="13.42578125" style="139" customWidth="1"/>
    <col min="14087" max="14087" width="11.28515625" style="139" customWidth="1"/>
    <col min="14088" max="14088" width="11.140625" style="139" customWidth="1"/>
    <col min="14089" max="14089" width="11.28515625" style="139" customWidth="1"/>
    <col min="14090" max="14090" width="13" style="139" customWidth="1"/>
    <col min="14091" max="14091" width="13.140625" style="139" customWidth="1"/>
    <col min="14092" max="14092" width="11.85546875" style="139" customWidth="1"/>
    <col min="14093" max="14093" width="12.85546875" style="139" customWidth="1"/>
    <col min="14094" max="14094" width="7.140625" style="139" customWidth="1"/>
    <col min="14095" max="14336" width="9.140625" style="139"/>
    <col min="14337" max="14337" width="0" style="139" hidden="1" customWidth="1"/>
    <col min="14338" max="14338" width="1.42578125" style="139" customWidth="1"/>
    <col min="14339" max="14339" width="2.140625" style="139" customWidth="1"/>
    <col min="14340" max="14340" width="2.42578125" style="139" customWidth="1"/>
    <col min="14341" max="14341" width="59.42578125" style="139" customWidth="1"/>
    <col min="14342" max="14342" width="13.42578125" style="139" customWidth="1"/>
    <col min="14343" max="14343" width="11.28515625" style="139" customWidth="1"/>
    <col min="14344" max="14344" width="11.140625" style="139" customWidth="1"/>
    <col min="14345" max="14345" width="11.28515625" style="139" customWidth="1"/>
    <col min="14346" max="14346" width="13" style="139" customWidth="1"/>
    <col min="14347" max="14347" width="13.140625" style="139" customWidth="1"/>
    <col min="14348" max="14348" width="11.85546875" style="139" customWidth="1"/>
    <col min="14349" max="14349" width="12.85546875" style="139" customWidth="1"/>
    <col min="14350" max="14350" width="7.140625" style="139" customWidth="1"/>
    <col min="14351" max="14592" width="9.140625" style="139"/>
    <col min="14593" max="14593" width="0" style="139" hidden="1" customWidth="1"/>
    <col min="14594" max="14594" width="1.42578125" style="139" customWidth="1"/>
    <col min="14595" max="14595" width="2.140625" style="139" customWidth="1"/>
    <col min="14596" max="14596" width="2.42578125" style="139" customWidth="1"/>
    <col min="14597" max="14597" width="59.42578125" style="139" customWidth="1"/>
    <col min="14598" max="14598" width="13.42578125" style="139" customWidth="1"/>
    <col min="14599" max="14599" width="11.28515625" style="139" customWidth="1"/>
    <col min="14600" max="14600" width="11.140625" style="139" customWidth="1"/>
    <col min="14601" max="14601" width="11.28515625" style="139" customWidth="1"/>
    <col min="14602" max="14602" width="13" style="139" customWidth="1"/>
    <col min="14603" max="14603" width="13.140625" style="139" customWidth="1"/>
    <col min="14604" max="14604" width="11.85546875" style="139" customWidth="1"/>
    <col min="14605" max="14605" width="12.85546875" style="139" customWidth="1"/>
    <col min="14606" max="14606" width="7.140625" style="139" customWidth="1"/>
    <col min="14607" max="14848" width="9.140625" style="139"/>
    <col min="14849" max="14849" width="0" style="139" hidden="1" customWidth="1"/>
    <col min="14850" max="14850" width="1.42578125" style="139" customWidth="1"/>
    <col min="14851" max="14851" width="2.140625" style="139" customWidth="1"/>
    <col min="14852" max="14852" width="2.42578125" style="139" customWidth="1"/>
    <col min="14853" max="14853" width="59.42578125" style="139" customWidth="1"/>
    <col min="14854" max="14854" width="13.42578125" style="139" customWidth="1"/>
    <col min="14855" max="14855" width="11.28515625" style="139" customWidth="1"/>
    <col min="14856" max="14856" width="11.140625" style="139" customWidth="1"/>
    <col min="14857" max="14857" width="11.28515625" style="139" customWidth="1"/>
    <col min="14858" max="14858" width="13" style="139" customWidth="1"/>
    <col min="14859" max="14859" width="13.140625" style="139" customWidth="1"/>
    <col min="14860" max="14860" width="11.85546875" style="139" customWidth="1"/>
    <col min="14861" max="14861" width="12.85546875" style="139" customWidth="1"/>
    <col min="14862" max="14862" width="7.140625" style="139" customWidth="1"/>
    <col min="14863" max="15104" width="9.140625" style="139"/>
    <col min="15105" max="15105" width="0" style="139" hidden="1" customWidth="1"/>
    <col min="15106" max="15106" width="1.42578125" style="139" customWidth="1"/>
    <col min="15107" max="15107" width="2.140625" style="139" customWidth="1"/>
    <col min="15108" max="15108" width="2.42578125" style="139" customWidth="1"/>
    <col min="15109" max="15109" width="59.42578125" style="139" customWidth="1"/>
    <col min="15110" max="15110" width="13.42578125" style="139" customWidth="1"/>
    <col min="15111" max="15111" width="11.28515625" style="139" customWidth="1"/>
    <col min="15112" max="15112" width="11.140625" style="139" customWidth="1"/>
    <col min="15113" max="15113" width="11.28515625" style="139" customWidth="1"/>
    <col min="15114" max="15114" width="13" style="139" customWidth="1"/>
    <col min="15115" max="15115" width="13.140625" style="139" customWidth="1"/>
    <col min="15116" max="15116" width="11.85546875" style="139" customWidth="1"/>
    <col min="15117" max="15117" width="12.85546875" style="139" customWidth="1"/>
    <col min="15118" max="15118" width="7.140625" style="139" customWidth="1"/>
    <col min="15119" max="15360" width="9.140625" style="139"/>
    <col min="15361" max="15361" width="0" style="139" hidden="1" customWidth="1"/>
    <col min="15362" max="15362" width="1.42578125" style="139" customWidth="1"/>
    <col min="15363" max="15363" width="2.140625" style="139" customWidth="1"/>
    <col min="15364" max="15364" width="2.42578125" style="139" customWidth="1"/>
    <col min="15365" max="15365" width="59.42578125" style="139" customWidth="1"/>
    <col min="15366" max="15366" width="13.42578125" style="139" customWidth="1"/>
    <col min="15367" max="15367" width="11.28515625" style="139" customWidth="1"/>
    <col min="15368" max="15368" width="11.140625" style="139" customWidth="1"/>
    <col min="15369" max="15369" width="11.28515625" style="139" customWidth="1"/>
    <col min="15370" max="15370" width="13" style="139" customWidth="1"/>
    <col min="15371" max="15371" width="13.140625" style="139" customWidth="1"/>
    <col min="15372" max="15372" width="11.85546875" style="139" customWidth="1"/>
    <col min="15373" max="15373" width="12.85546875" style="139" customWidth="1"/>
    <col min="15374" max="15374" width="7.140625" style="139" customWidth="1"/>
    <col min="15375" max="15616" width="9.140625" style="139"/>
    <col min="15617" max="15617" width="0" style="139" hidden="1" customWidth="1"/>
    <col min="15618" max="15618" width="1.42578125" style="139" customWidth="1"/>
    <col min="15619" max="15619" width="2.140625" style="139" customWidth="1"/>
    <col min="15620" max="15620" width="2.42578125" style="139" customWidth="1"/>
    <col min="15621" max="15621" width="59.42578125" style="139" customWidth="1"/>
    <col min="15622" max="15622" width="13.42578125" style="139" customWidth="1"/>
    <col min="15623" max="15623" width="11.28515625" style="139" customWidth="1"/>
    <col min="15624" max="15624" width="11.140625" style="139" customWidth="1"/>
    <col min="15625" max="15625" width="11.28515625" style="139" customWidth="1"/>
    <col min="15626" max="15626" width="13" style="139" customWidth="1"/>
    <col min="15627" max="15627" width="13.140625" style="139" customWidth="1"/>
    <col min="15628" max="15628" width="11.85546875" style="139" customWidth="1"/>
    <col min="15629" max="15629" width="12.85546875" style="139" customWidth="1"/>
    <col min="15630" max="15630" width="7.140625" style="139" customWidth="1"/>
    <col min="15631" max="15872" width="9.140625" style="139"/>
    <col min="15873" max="15873" width="0" style="139" hidden="1" customWidth="1"/>
    <col min="15874" max="15874" width="1.42578125" style="139" customWidth="1"/>
    <col min="15875" max="15875" width="2.140625" style="139" customWidth="1"/>
    <col min="15876" max="15876" width="2.42578125" style="139" customWidth="1"/>
    <col min="15877" max="15877" width="59.42578125" style="139" customWidth="1"/>
    <col min="15878" max="15878" width="13.42578125" style="139" customWidth="1"/>
    <col min="15879" max="15879" width="11.28515625" style="139" customWidth="1"/>
    <col min="15880" max="15880" width="11.140625" style="139" customWidth="1"/>
    <col min="15881" max="15881" width="11.28515625" style="139" customWidth="1"/>
    <col min="15882" max="15882" width="13" style="139" customWidth="1"/>
    <col min="15883" max="15883" width="13.140625" style="139" customWidth="1"/>
    <col min="15884" max="15884" width="11.85546875" style="139" customWidth="1"/>
    <col min="15885" max="15885" width="12.85546875" style="139" customWidth="1"/>
    <col min="15886" max="15886" width="7.140625" style="139" customWidth="1"/>
    <col min="15887" max="16128" width="9.140625" style="139"/>
    <col min="16129" max="16129" width="0" style="139" hidden="1" customWidth="1"/>
    <col min="16130" max="16130" width="1.42578125" style="139" customWidth="1"/>
    <col min="16131" max="16131" width="2.140625" style="139" customWidth="1"/>
    <col min="16132" max="16132" width="2.42578125" style="139" customWidth="1"/>
    <col min="16133" max="16133" width="59.42578125" style="139" customWidth="1"/>
    <col min="16134" max="16134" width="13.42578125" style="139" customWidth="1"/>
    <col min="16135" max="16135" width="11.28515625" style="139" customWidth="1"/>
    <col min="16136" max="16136" width="11.140625" style="139" customWidth="1"/>
    <col min="16137" max="16137" width="11.28515625" style="139" customWidth="1"/>
    <col min="16138" max="16138" width="13" style="139" customWidth="1"/>
    <col min="16139" max="16139" width="13.140625" style="139" customWidth="1"/>
    <col min="16140" max="16140" width="11.85546875" style="139" customWidth="1"/>
    <col min="16141" max="16141" width="12.85546875" style="139" customWidth="1"/>
    <col min="16142" max="16142" width="7.140625" style="139" customWidth="1"/>
    <col min="16143" max="16384" width="9.140625" style="139"/>
  </cols>
  <sheetData>
    <row r="3" spans="1:141">
      <c r="M3" s="141" t="s">
        <v>104</v>
      </c>
    </row>
    <row r="4" spans="1:141">
      <c r="B4" s="531" t="s">
        <v>105</v>
      </c>
      <c r="C4" s="531"/>
      <c r="D4" s="531"/>
      <c r="E4" s="531"/>
      <c r="F4" s="531"/>
      <c r="G4" s="531"/>
      <c r="H4" s="531"/>
      <c r="I4" s="531"/>
      <c r="J4" s="531"/>
      <c r="K4" s="531"/>
      <c r="L4" s="531"/>
      <c r="M4" s="531"/>
    </row>
    <row r="5" spans="1:141" ht="18.75" customHeight="1" thickBot="1">
      <c r="B5" s="143"/>
      <c r="C5" s="143"/>
      <c r="D5" s="143"/>
      <c r="E5" s="143"/>
      <c r="F5" s="143"/>
      <c r="G5" s="143"/>
      <c r="H5" s="143"/>
      <c r="I5" s="143"/>
      <c r="J5" s="144"/>
      <c r="K5" s="144"/>
      <c r="L5" s="532" t="s">
        <v>106</v>
      </c>
      <c r="M5" s="532"/>
    </row>
    <row r="6" spans="1:141" ht="16.5" customHeight="1" thickBot="1">
      <c r="B6" s="533" t="s">
        <v>107</v>
      </c>
      <c r="C6" s="534"/>
      <c r="D6" s="534"/>
      <c r="E6" s="535"/>
      <c r="F6" s="539">
        <v>41274</v>
      </c>
      <c r="G6" s="540"/>
      <c r="H6" s="540"/>
      <c r="I6" s="541"/>
      <c r="J6" s="539">
        <v>41639</v>
      </c>
      <c r="K6" s="540"/>
      <c r="L6" s="540"/>
      <c r="M6" s="541"/>
    </row>
    <row r="7" spans="1:141" ht="43.5" customHeight="1" thickBot="1">
      <c r="A7" s="145" t="s">
        <v>108</v>
      </c>
      <c r="B7" s="536"/>
      <c r="C7" s="537"/>
      <c r="D7" s="537"/>
      <c r="E7" s="538"/>
      <c r="F7" s="146" t="s">
        <v>109</v>
      </c>
      <c r="G7" s="147" t="s">
        <v>110</v>
      </c>
      <c r="H7" s="148" t="s">
        <v>111</v>
      </c>
      <c r="I7" s="149" t="s">
        <v>112</v>
      </c>
      <c r="J7" s="146" t="s">
        <v>113</v>
      </c>
      <c r="K7" s="147" t="s">
        <v>114</v>
      </c>
      <c r="L7" s="148" t="s">
        <v>115</v>
      </c>
      <c r="M7" s="149" t="s">
        <v>112</v>
      </c>
    </row>
    <row r="8" spans="1:141" s="158" customFormat="1" ht="15" customHeight="1" thickBot="1">
      <c r="A8" s="150">
        <v>1</v>
      </c>
      <c r="B8" s="528" t="s">
        <v>116</v>
      </c>
      <c r="C8" s="529"/>
      <c r="D8" s="529"/>
      <c r="E8" s="530"/>
      <c r="F8" s="151">
        <v>27716.659</v>
      </c>
      <c r="G8" s="152">
        <v>8856.4079999999994</v>
      </c>
      <c r="H8" s="153">
        <v>1757.6110000000001</v>
      </c>
      <c r="I8" s="154">
        <v>38330.678</v>
      </c>
      <c r="J8" s="151">
        <v>22851.987000000001</v>
      </c>
      <c r="K8" s="152">
        <v>10855.864</v>
      </c>
      <c r="L8" s="153">
        <v>2280.3069999999998</v>
      </c>
      <c r="M8" s="154">
        <v>35988.158000000003</v>
      </c>
      <c r="N8" s="155"/>
      <c r="O8" s="156"/>
      <c r="P8" s="156"/>
      <c r="Q8" s="156"/>
      <c r="R8" s="156"/>
      <c r="S8" s="156"/>
      <c r="T8" s="156"/>
      <c r="U8" s="156"/>
      <c r="V8" s="156"/>
      <c r="W8" s="156"/>
      <c r="X8" s="156"/>
      <c r="Y8" s="156"/>
      <c r="Z8" s="156"/>
      <c r="AA8" s="156"/>
      <c r="AB8" s="156"/>
      <c r="AC8" s="156"/>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c r="ED8" s="157"/>
      <c r="EE8" s="157"/>
      <c r="EF8" s="157"/>
      <c r="EG8" s="157"/>
      <c r="EH8" s="157"/>
      <c r="EI8" s="157"/>
      <c r="EJ8" s="157"/>
      <c r="EK8" s="157"/>
    </row>
    <row r="9" spans="1:141" ht="12.75" customHeight="1">
      <c r="A9" s="159"/>
      <c r="B9" s="519" t="s">
        <v>117</v>
      </c>
      <c r="C9" s="520"/>
      <c r="D9" s="520"/>
      <c r="E9" s="521"/>
      <c r="F9" s="160">
        <v>15607.127</v>
      </c>
      <c r="G9" s="161">
        <v>5465.7039999999997</v>
      </c>
      <c r="H9" s="162">
        <v>1328.806</v>
      </c>
      <c r="I9" s="163">
        <v>22401.636999999999</v>
      </c>
      <c r="J9" s="160">
        <v>11744.871999999999</v>
      </c>
      <c r="K9" s="161">
        <v>6658.3230000000003</v>
      </c>
      <c r="L9" s="162">
        <v>1657.1790000000001</v>
      </c>
      <c r="M9" s="163">
        <v>20060.374</v>
      </c>
      <c r="N9" s="155"/>
    </row>
    <row r="10" spans="1:141" ht="12.75" customHeight="1">
      <c r="A10" s="164"/>
      <c r="B10" s="522" t="s">
        <v>118</v>
      </c>
      <c r="C10" s="523"/>
      <c r="D10" s="523"/>
      <c r="E10" s="524"/>
      <c r="F10" s="165">
        <v>2328.0830000000001</v>
      </c>
      <c r="G10" s="166">
        <v>429.709</v>
      </c>
      <c r="H10" s="167">
        <v>124.816</v>
      </c>
      <c r="I10" s="168">
        <v>2882.6080000000002</v>
      </c>
      <c r="J10" s="165">
        <v>2691</v>
      </c>
      <c r="K10" s="166">
        <v>867.50699999999995</v>
      </c>
      <c r="L10" s="167">
        <v>133.495</v>
      </c>
      <c r="M10" s="168">
        <v>3692.002</v>
      </c>
      <c r="N10" s="155"/>
    </row>
    <row r="11" spans="1:141" ht="12.75" customHeight="1">
      <c r="A11" s="164"/>
      <c r="B11" s="522" t="s">
        <v>119</v>
      </c>
      <c r="C11" s="523"/>
      <c r="D11" s="523"/>
      <c r="E11" s="524"/>
      <c r="F11" s="165">
        <v>0.2</v>
      </c>
      <c r="G11" s="166">
        <v>0.32400000000000001</v>
      </c>
      <c r="H11" s="167">
        <v>3.5999999999999997E-2</v>
      </c>
      <c r="I11" s="168">
        <v>0.56000000000000005</v>
      </c>
      <c r="J11" s="165">
        <v>0.19900000000000001</v>
      </c>
      <c r="K11" s="166">
        <v>0.30499999999999999</v>
      </c>
      <c r="L11" s="167">
        <v>3.5999999999999997E-2</v>
      </c>
      <c r="M11" s="168">
        <v>0.54</v>
      </c>
      <c r="N11" s="155"/>
    </row>
    <row r="12" spans="1:141" ht="12.75" customHeight="1">
      <c r="A12" s="164"/>
      <c r="B12" s="522" t="s">
        <v>120</v>
      </c>
      <c r="C12" s="523"/>
      <c r="D12" s="523"/>
      <c r="E12" s="524"/>
      <c r="F12" s="165">
        <v>8.8829999999999991</v>
      </c>
      <c r="G12" s="166">
        <v>4.7009999999999996</v>
      </c>
      <c r="H12" s="167">
        <v>6.9000000000000006E-2</v>
      </c>
      <c r="I12" s="168">
        <v>13.653</v>
      </c>
      <c r="J12" s="165">
        <v>1.6220000000000001</v>
      </c>
      <c r="K12" s="166">
        <v>2.597</v>
      </c>
      <c r="L12" s="167">
        <v>0.189</v>
      </c>
      <c r="M12" s="168">
        <v>4.4080000000000004</v>
      </c>
      <c r="N12" s="155"/>
    </row>
    <row r="13" spans="1:141" ht="14.25" customHeight="1" thickBot="1">
      <c r="A13" s="169"/>
      <c r="B13" s="525" t="s">
        <v>121</v>
      </c>
      <c r="C13" s="526"/>
      <c r="D13" s="526"/>
      <c r="E13" s="527"/>
      <c r="F13" s="170">
        <v>9772.366</v>
      </c>
      <c r="G13" s="171">
        <v>2955.97</v>
      </c>
      <c r="H13" s="172">
        <v>303.88400000000001</v>
      </c>
      <c r="I13" s="173">
        <v>13032.22</v>
      </c>
      <c r="J13" s="170">
        <v>8414.2939999999999</v>
      </c>
      <c r="K13" s="171">
        <v>3327.1320000000001</v>
      </c>
      <c r="L13" s="172">
        <v>489.40800000000002</v>
      </c>
      <c r="M13" s="173">
        <v>12230.834000000001</v>
      </c>
      <c r="N13" s="155"/>
    </row>
    <row r="14" spans="1:141" s="158" customFormat="1" ht="33" customHeight="1" thickBot="1">
      <c r="A14" s="150">
        <v>2</v>
      </c>
      <c r="B14" s="528" t="s">
        <v>122</v>
      </c>
      <c r="C14" s="529"/>
      <c r="D14" s="529"/>
      <c r="E14" s="530"/>
      <c r="F14" s="151">
        <v>231.20699999999999</v>
      </c>
      <c r="G14" s="152">
        <v>68.918999999999997</v>
      </c>
      <c r="H14" s="153">
        <v>3.8849999999999998</v>
      </c>
      <c r="I14" s="154">
        <v>304.01100000000002</v>
      </c>
      <c r="J14" s="151">
        <v>317.44499999999999</v>
      </c>
      <c r="K14" s="152">
        <v>0</v>
      </c>
      <c r="L14" s="153">
        <v>10.926</v>
      </c>
      <c r="M14" s="154">
        <v>328.37099999999998</v>
      </c>
      <c r="N14" s="155"/>
      <c r="O14" s="156"/>
      <c r="P14" s="156"/>
      <c r="Q14" s="156"/>
      <c r="R14" s="156"/>
      <c r="S14" s="156"/>
      <c r="T14" s="156"/>
      <c r="U14" s="156"/>
      <c r="V14" s="156"/>
      <c r="W14" s="156"/>
      <c r="X14" s="156"/>
      <c r="Y14" s="156"/>
      <c r="Z14" s="156"/>
      <c r="AA14" s="156"/>
      <c r="AB14" s="156"/>
      <c r="AC14" s="156"/>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row>
    <row r="15" spans="1:141" ht="27" customHeight="1">
      <c r="A15" s="159"/>
      <c r="B15" s="545" t="s">
        <v>123</v>
      </c>
      <c r="C15" s="546"/>
      <c r="D15" s="546"/>
      <c r="E15" s="547"/>
      <c r="F15" s="160">
        <v>50.436</v>
      </c>
      <c r="G15" s="161">
        <v>7.05</v>
      </c>
      <c r="H15" s="162">
        <v>3.8849999999999998</v>
      </c>
      <c r="I15" s="163">
        <v>61.371000000000002</v>
      </c>
      <c r="J15" s="160">
        <v>84.563999999999993</v>
      </c>
      <c r="K15" s="161">
        <v>0</v>
      </c>
      <c r="L15" s="162">
        <v>10.926</v>
      </c>
      <c r="M15" s="163">
        <v>95.49</v>
      </c>
      <c r="N15" s="155"/>
    </row>
    <row r="16" spans="1:141" ht="27" customHeight="1">
      <c r="A16" s="164"/>
      <c r="B16" s="522" t="s">
        <v>124</v>
      </c>
      <c r="C16" s="523"/>
      <c r="D16" s="523"/>
      <c r="E16" s="524"/>
      <c r="F16" s="165">
        <v>157.88999999999999</v>
      </c>
      <c r="G16" s="166">
        <v>61.869</v>
      </c>
      <c r="H16" s="167">
        <v>0</v>
      </c>
      <c r="I16" s="168">
        <v>219.75899999999999</v>
      </c>
      <c r="J16" s="165">
        <v>217.27099999999999</v>
      </c>
      <c r="K16" s="166">
        <v>0</v>
      </c>
      <c r="L16" s="167">
        <v>0</v>
      </c>
      <c r="M16" s="168">
        <v>217.27099999999999</v>
      </c>
      <c r="N16" s="155"/>
    </row>
    <row r="17" spans="1:141" ht="27" customHeight="1" thickBot="1">
      <c r="A17" s="169"/>
      <c r="B17" s="525" t="s">
        <v>125</v>
      </c>
      <c r="C17" s="526"/>
      <c r="D17" s="526"/>
      <c r="E17" s="527"/>
      <c r="F17" s="170">
        <v>22.881</v>
      </c>
      <c r="G17" s="171">
        <v>0</v>
      </c>
      <c r="H17" s="172">
        <v>0</v>
      </c>
      <c r="I17" s="173">
        <v>22.881</v>
      </c>
      <c r="J17" s="170">
        <v>15.61</v>
      </c>
      <c r="K17" s="171">
        <v>0</v>
      </c>
      <c r="L17" s="172">
        <v>0</v>
      </c>
      <c r="M17" s="173">
        <v>15.61</v>
      </c>
      <c r="N17" s="155"/>
    </row>
    <row r="18" spans="1:141" s="158" customFormat="1" ht="17.25" customHeight="1" thickBot="1">
      <c r="A18" s="150">
        <v>3</v>
      </c>
      <c r="B18" s="548" t="s">
        <v>126</v>
      </c>
      <c r="C18" s="549"/>
      <c r="D18" s="549"/>
      <c r="E18" s="550"/>
      <c r="F18" s="151">
        <v>0</v>
      </c>
      <c r="G18" s="152">
        <v>0.01</v>
      </c>
      <c r="H18" s="153">
        <v>0</v>
      </c>
      <c r="I18" s="154">
        <v>0.01</v>
      </c>
      <c r="J18" s="151">
        <v>0</v>
      </c>
      <c r="K18" s="152">
        <v>0.74299999999999999</v>
      </c>
      <c r="L18" s="153">
        <v>0</v>
      </c>
      <c r="M18" s="154">
        <v>0.74299999999999999</v>
      </c>
      <c r="N18" s="155"/>
      <c r="O18" s="156"/>
      <c r="P18" s="156"/>
      <c r="Q18" s="156"/>
      <c r="R18" s="156"/>
      <c r="S18" s="156"/>
      <c r="T18" s="156"/>
      <c r="U18" s="156"/>
      <c r="V18" s="156"/>
      <c r="W18" s="156"/>
      <c r="X18" s="156"/>
      <c r="Y18" s="156"/>
      <c r="Z18" s="156"/>
      <c r="AA18" s="156"/>
      <c r="AB18" s="156"/>
      <c r="AC18" s="156"/>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row>
    <row r="19" spans="1:141" ht="15.75" customHeight="1" thickBot="1">
      <c r="A19" s="174"/>
      <c r="B19" s="551" t="s">
        <v>127</v>
      </c>
      <c r="C19" s="552"/>
      <c r="D19" s="552"/>
      <c r="E19" s="553"/>
      <c r="F19" s="175">
        <v>0</v>
      </c>
      <c r="G19" s="176">
        <v>0.01</v>
      </c>
      <c r="H19" s="177">
        <v>0</v>
      </c>
      <c r="I19" s="178">
        <v>0.01</v>
      </c>
      <c r="J19" s="175">
        <v>0</v>
      </c>
      <c r="K19" s="176">
        <v>0.74299999999999999</v>
      </c>
      <c r="L19" s="177">
        <v>0</v>
      </c>
      <c r="M19" s="178">
        <v>0.74299999999999999</v>
      </c>
      <c r="N19" s="155"/>
    </row>
    <row r="20" spans="1:141" s="158" customFormat="1" ht="27.75" customHeight="1" thickBot="1">
      <c r="A20" s="150">
        <v>4</v>
      </c>
      <c r="B20" s="554" t="s">
        <v>128</v>
      </c>
      <c r="C20" s="555"/>
      <c r="D20" s="555"/>
      <c r="E20" s="556"/>
      <c r="F20" s="151">
        <v>0</v>
      </c>
      <c r="G20" s="152">
        <v>0</v>
      </c>
      <c r="H20" s="153">
        <v>0</v>
      </c>
      <c r="I20" s="154">
        <v>0</v>
      </c>
      <c r="J20" s="151">
        <v>0</v>
      </c>
      <c r="K20" s="152">
        <v>0</v>
      </c>
      <c r="L20" s="153">
        <v>0</v>
      </c>
      <c r="M20" s="154">
        <v>0</v>
      </c>
      <c r="N20" s="155"/>
      <c r="O20" s="156"/>
      <c r="P20" s="156"/>
      <c r="Q20" s="156"/>
      <c r="R20" s="156"/>
      <c r="S20" s="156"/>
      <c r="T20" s="156"/>
      <c r="U20" s="156"/>
      <c r="V20" s="156"/>
      <c r="W20" s="156"/>
      <c r="X20" s="156"/>
      <c r="Y20" s="156"/>
      <c r="Z20" s="156"/>
      <c r="AA20" s="156"/>
      <c r="AB20" s="156"/>
      <c r="AC20" s="156"/>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row>
    <row r="21" spans="1:141" ht="27" hidden="1" customHeight="1">
      <c r="A21" s="159" t="s">
        <v>129</v>
      </c>
      <c r="B21" s="542" t="s">
        <v>130</v>
      </c>
      <c r="C21" s="543"/>
      <c r="D21" s="543"/>
      <c r="E21" s="544"/>
      <c r="F21" s="160">
        <v>0</v>
      </c>
      <c r="G21" s="161">
        <v>0</v>
      </c>
      <c r="H21" s="162">
        <v>0</v>
      </c>
      <c r="I21" s="163">
        <v>0</v>
      </c>
      <c r="J21" s="160">
        <v>0</v>
      </c>
      <c r="K21" s="161">
        <v>0</v>
      </c>
      <c r="L21" s="162">
        <v>0</v>
      </c>
      <c r="M21" s="163">
        <v>0</v>
      </c>
      <c r="N21" s="155"/>
    </row>
    <row r="22" spans="1:141" ht="27" hidden="1" customHeight="1">
      <c r="A22" s="164" t="s">
        <v>131</v>
      </c>
      <c r="B22" s="542" t="s">
        <v>132</v>
      </c>
      <c r="C22" s="543"/>
      <c r="D22" s="543"/>
      <c r="E22" s="544"/>
      <c r="F22" s="165">
        <v>0</v>
      </c>
      <c r="G22" s="166">
        <v>0</v>
      </c>
      <c r="H22" s="167">
        <v>0</v>
      </c>
      <c r="I22" s="168">
        <v>0</v>
      </c>
      <c r="J22" s="165">
        <v>0</v>
      </c>
      <c r="K22" s="166">
        <v>0</v>
      </c>
      <c r="L22" s="167">
        <v>0</v>
      </c>
      <c r="M22" s="168">
        <v>0</v>
      </c>
      <c r="N22" s="155"/>
    </row>
    <row r="23" spans="1:141" ht="27" hidden="1" customHeight="1">
      <c r="A23" s="164" t="s">
        <v>133</v>
      </c>
      <c r="B23" s="542" t="s">
        <v>134</v>
      </c>
      <c r="C23" s="543"/>
      <c r="D23" s="543"/>
      <c r="E23" s="544"/>
      <c r="F23" s="165">
        <v>0</v>
      </c>
      <c r="G23" s="166">
        <v>0</v>
      </c>
      <c r="H23" s="167">
        <v>0</v>
      </c>
      <c r="I23" s="168">
        <v>0</v>
      </c>
      <c r="J23" s="165">
        <v>0</v>
      </c>
      <c r="K23" s="166">
        <v>0</v>
      </c>
      <c r="L23" s="167">
        <v>0</v>
      </c>
      <c r="M23" s="168">
        <v>0</v>
      </c>
      <c r="N23" s="155"/>
    </row>
    <row r="24" spans="1:141" ht="27" hidden="1" customHeight="1">
      <c r="A24" s="164" t="s">
        <v>135</v>
      </c>
      <c r="B24" s="542" t="s">
        <v>136</v>
      </c>
      <c r="C24" s="543"/>
      <c r="D24" s="543"/>
      <c r="E24" s="544"/>
      <c r="F24" s="165">
        <v>0</v>
      </c>
      <c r="G24" s="166">
        <v>0</v>
      </c>
      <c r="H24" s="167">
        <v>0</v>
      </c>
      <c r="I24" s="168">
        <v>0</v>
      </c>
      <c r="J24" s="165">
        <v>0</v>
      </c>
      <c r="K24" s="166">
        <v>0</v>
      </c>
      <c r="L24" s="167">
        <v>0</v>
      </c>
      <c r="M24" s="168">
        <v>0</v>
      </c>
      <c r="N24" s="155"/>
    </row>
    <row r="25" spans="1:141" ht="27" hidden="1" customHeight="1">
      <c r="A25" s="164" t="s">
        <v>137</v>
      </c>
      <c r="B25" s="542" t="s">
        <v>138</v>
      </c>
      <c r="C25" s="543"/>
      <c r="D25" s="543"/>
      <c r="E25" s="544"/>
      <c r="F25" s="165">
        <v>0</v>
      </c>
      <c r="G25" s="166">
        <v>0</v>
      </c>
      <c r="H25" s="167">
        <v>0</v>
      </c>
      <c r="I25" s="168">
        <v>0</v>
      </c>
      <c r="J25" s="165">
        <v>0</v>
      </c>
      <c r="K25" s="166">
        <v>0</v>
      </c>
      <c r="L25" s="167">
        <v>0</v>
      </c>
      <c r="M25" s="168">
        <v>0</v>
      </c>
      <c r="N25" s="155"/>
    </row>
    <row r="26" spans="1:141" ht="27" hidden="1" customHeight="1">
      <c r="A26" s="169" t="s">
        <v>139</v>
      </c>
      <c r="B26" s="542" t="s">
        <v>140</v>
      </c>
      <c r="C26" s="543"/>
      <c r="D26" s="543"/>
      <c r="E26" s="544"/>
      <c r="F26" s="170">
        <v>0</v>
      </c>
      <c r="G26" s="171">
        <v>0</v>
      </c>
      <c r="H26" s="172">
        <v>0</v>
      </c>
      <c r="I26" s="173">
        <v>0</v>
      </c>
      <c r="J26" s="170">
        <v>0</v>
      </c>
      <c r="K26" s="171">
        <v>0</v>
      </c>
      <c r="L26" s="172">
        <v>0</v>
      </c>
      <c r="M26" s="173">
        <v>0</v>
      </c>
      <c r="N26" s="155"/>
    </row>
    <row r="27" spans="1:141" s="158" customFormat="1" ht="27.75" customHeight="1" thickBot="1">
      <c r="A27" s="150">
        <v>5</v>
      </c>
      <c r="B27" s="554" t="s">
        <v>141</v>
      </c>
      <c r="C27" s="555"/>
      <c r="D27" s="555"/>
      <c r="E27" s="556"/>
      <c r="F27" s="151">
        <v>0.27400000000000002</v>
      </c>
      <c r="G27" s="152">
        <v>0</v>
      </c>
      <c r="H27" s="153">
        <v>0</v>
      </c>
      <c r="I27" s="154">
        <v>0.27400000000000002</v>
      </c>
      <c r="J27" s="151">
        <v>0</v>
      </c>
      <c r="K27" s="152">
        <v>0</v>
      </c>
      <c r="L27" s="153">
        <v>0</v>
      </c>
      <c r="M27" s="154">
        <v>0</v>
      </c>
      <c r="N27" s="155"/>
      <c r="O27" s="156"/>
      <c r="P27" s="156"/>
      <c r="Q27" s="156"/>
      <c r="R27" s="156"/>
      <c r="S27" s="156"/>
      <c r="T27" s="156"/>
      <c r="U27" s="156"/>
      <c r="V27" s="156"/>
      <c r="W27" s="156"/>
      <c r="X27" s="156"/>
      <c r="Y27" s="156"/>
      <c r="Z27" s="156"/>
      <c r="AA27" s="156"/>
      <c r="AB27" s="156"/>
      <c r="AC27" s="156"/>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row>
    <row r="28" spans="1:141" ht="27" hidden="1" customHeight="1">
      <c r="A28" s="179" t="s">
        <v>142</v>
      </c>
      <c r="B28" s="542" t="s">
        <v>143</v>
      </c>
      <c r="C28" s="543"/>
      <c r="D28" s="543"/>
      <c r="E28" s="544"/>
      <c r="F28" s="180">
        <v>0</v>
      </c>
      <c r="G28" s="181">
        <v>0</v>
      </c>
      <c r="H28" s="182">
        <v>0</v>
      </c>
      <c r="I28" s="163">
        <v>0</v>
      </c>
      <c r="J28" s="180"/>
      <c r="K28" s="181"/>
      <c r="L28" s="182"/>
      <c r="M28" s="163"/>
      <c r="N28" s="155"/>
    </row>
    <row r="29" spans="1:141" ht="27" hidden="1" customHeight="1">
      <c r="A29" s="183"/>
      <c r="B29" s="184"/>
      <c r="C29" s="557" t="s">
        <v>144</v>
      </c>
      <c r="D29" s="558"/>
      <c r="E29" s="559"/>
      <c r="F29" s="185">
        <v>0</v>
      </c>
      <c r="G29" s="186">
        <v>0</v>
      </c>
      <c r="H29" s="187">
        <v>0</v>
      </c>
      <c r="I29" s="168">
        <v>0</v>
      </c>
      <c r="J29" s="185"/>
      <c r="K29" s="186"/>
      <c r="L29" s="187"/>
      <c r="M29" s="168"/>
      <c r="N29" s="155"/>
    </row>
    <row r="30" spans="1:141" ht="27" hidden="1" customHeight="1">
      <c r="A30" s="183"/>
      <c r="B30" s="184"/>
      <c r="C30" s="557" t="s">
        <v>145</v>
      </c>
      <c r="D30" s="558"/>
      <c r="E30" s="559"/>
      <c r="F30" s="185">
        <v>0</v>
      </c>
      <c r="G30" s="186">
        <v>0</v>
      </c>
      <c r="H30" s="187">
        <v>0</v>
      </c>
      <c r="I30" s="168">
        <v>0</v>
      </c>
      <c r="J30" s="185"/>
      <c r="K30" s="186"/>
      <c r="L30" s="187"/>
      <c r="M30" s="168"/>
      <c r="N30" s="155"/>
    </row>
    <row r="31" spans="1:141" ht="27" hidden="1" customHeight="1">
      <c r="A31" s="183" t="s">
        <v>146</v>
      </c>
      <c r="B31" s="560" t="s">
        <v>147</v>
      </c>
      <c r="C31" s="558"/>
      <c r="D31" s="558"/>
      <c r="E31" s="559"/>
      <c r="F31" s="185">
        <v>0.27400000000000002</v>
      </c>
      <c r="G31" s="188">
        <v>0</v>
      </c>
      <c r="H31" s="187">
        <v>0</v>
      </c>
      <c r="I31" s="168">
        <v>0.27400000000000002</v>
      </c>
      <c r="J31" s="185"/>
      <c r="K31" s="188"/>
      <c r="L31" s="187"/>
      <c r="M31" s="168"/>
      <c r="N31" s="155"/>
    </row>
    <row r="32" spans="1:141" ht="27" hidden="1" customHeight="1">
      <c r="A32" s="183"/>
      <c r="B32" s="184"/>
      <c r="C32" s="557" t="s">
        <v>148</v>
      </c>
      <c r="D32" s="558"/>
      <c r="E32" s="559"/>
      <c r="F32" s="185">
        <v>0</v>
      </c>
      <c r="G32" s="186">
        <v>0</v>
      </c>
      <c r="H32" s="187">
        <v>0</v>
      </c>
      <c r="I32" s="168">
        <v>0</v>
      </c>
      <c r="J32" s="185"/>
      <c r="K32" s="186"/>
      <c r="L32" s="187"/>
      <c r="M32" s="168"/>
      <c r="N32" s="155"/>
    </row>
    <row r="33" spans="1:141" ht="27" hidden="1" customHeight="1" thickBot="1">
      <c r="A33" s="183"/>
      <c r="B33" s="184"/>
      <c r="C33" s="557" t="s">
        <v>149</v>
      </c>
      <c r="D33" s="558"/>
      <c r="E33" s="559"/>
      <c r="F33" s="185">
        <v>0.27400000000000002</v>
      </c>
      <c r="G33" s="186">
        <v>0</v>
      </c>
      <c r="H33" s="187">
        <v>0</v>
      </c>
      <c r="I33" s="168">
        <v>0.27400000000000002</v>
      </c>
      <c r="J33" s="185"/>
      <c r="K33" s="186"/>
      <c r="L33" s="187"/>
      <c r="M33" s="168"/>
      <c r="N33" s="155"/>
    </row>
    <row r="34" spans="1:141" ht="27" hidden="1" customHeight="1">
      <c r="A34" s="183" t="s">
        <v>150</v>
      </c>
      <c r="B34" s="560" t="s">
        <v>151</v>
      </c>
      <c r="C34" s="558"/>
      <c r="D34" s="558"/>
      <c r="E34" s="559"/>
      <c r="F34" s="185">
        <v>0</v>
      </c>
      <c r="G34" s="186">
        <v>0</v>
      </c>
      <c r="H34" s="187">
        <v>0</v>
      </c>
      <c r="I34" s="168">
        <v>0</v>
      </c>
      <c r="J34" s="185"/>
      <c r="K34" s="186"/>
      <c r="L34" s="187"/>
      <c r="M34" s="168"/>
      <c r="N34" s="155"/>
    </row>
    <row r="35" spans="1:141" ht="27" hidden="1" customHeight="1">
      <c r="A35" s="183"/>
      <c r="B35" s="184"/>
      <c r="C35" s="557" t="s">
        <v>152</v>
      </c>
      <c r="D35" s="558"/>
      <c r="E35" s="559"/>
      <c r="F35" s="185">
        <v>0</v>
      </c>
      <c r="G35" s="186">
        <v>0</v>
      </c>
      <c r="H35" s="187">
        <v>0</v>
      </c>
      <c r="I35" s="168">
        <v>0</v>
      </c>
      <c r="J35" s="185"/>
      <c r="K35" s="186"/>
      <c r="L35" s="187"/>
      <c r="M35" s="168"/>
      <c r="N35" s="155"/>
    </row>
    <row r="36" spans="1:141" ht="27" hidden="1" customHeight="1">
      <c r="A36" s="189"/>
      <c r="B36" s="184"/>
      <c r="C36" s="557" t="s">
        <v>153</v>
      </c>
      <c r="D36" s="558"/>
      <c r="E36" s="559"/>
      <c r="F36" s="190">
        <v>0</v>
      </c>
      <c r="G36" s="191">
        <v>0</v>
      </c>
      <c r="H36" s="192">
        <v>0</v>
      </c>
      <c r="I36" s="173">
        <v>0</v>
      </c>
      <c r="J36" s="190"/>
      <c r="K36" s="191"/>
      <c r="L36" s="192"/>
      <c r="M36" s="173"/>
      <c r="N36" s="155"/>
    </row>
    <row r="37" spans="1:141" s="158" customFormat="1" ht="17.25" customHeight="1" thickBot="1">
      <c r="A37" s="150">
        <v>6</v>
      </c>
      <c r="B37" s="554" t="s">
        <v>154</v>
      </c>
      <c r="C37" s="555"/>
      <c r="D37" s="555"/>
      <c r="E37" s="556"/>
      <c r="F37" s="151">
        <v>1354.5540000000001</v>
      </c>
      <c r="G37" s="152">
        <v>10572.776</v>
      </c>
      <c r="H37" s="153">
        <v>716.20899999999995</v>
      </c>
      <c r="I37" s="154">
        <v>12643.539000000001</v>
      </c>
      <c r="J37" s="151">
        <v>713.46299999999997</v>
      </c>
      <c r="K37" s="152">
        <v>7321.357</v>
      </c>
      <c r="L37" s="153">
        <v>920.15200000000004</v>
      </c>
      <c r="M37" s="154">
        <v>8954.9719999999998</v>
      </c>
      <c r="N37" s="155"/>
      <c r="O37" s="156"/>
      <c r="P37" s="156"/>
      <c r="Q37" s="156"/>
      <c r="R37" s="156"/>
      <c r="S37" s="156"/>
      <c r="T37" s="156"/>
      <c r="U37" s="156"/>
      <c r="V37" s="156"/>
      <c r="W37" s="156"/>
      <c r="X37" s="156"/>
      <c r="Y37" s="156"/>
      <c r="Z37" s="156"/>
      <c r="AA37" s="156"/>
      <c r="AB37" s="156"/>
      <c r="AC37" s="156"/>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c r="EF37" s="157"/>
      <c r="EG37" s="157"/>
      <c r="EH37" s="157"/>
      <c r="EI37" s="157"/>
      <c r="EJ37" s="157"/>
      <c r="EK37" s="157"/>
    </row>
    <row r="38" spans="1:141" ht="27" hidden="1" customHeight="1">
      <c r="A38" s="159"/>
      <c r="B38" s="561" t="s">
        <v>155</v>
      </c>
      <c r="C38" s="562"/>
      <c r="D38" s="562"/>
      <c r="E38" s="563"/>
      <c r="F38" s="160">
        <v>0</v>
      </c>
      <c r="G38" s="161">
        <v>0</v>
      </c>
      <c r="H38" s="162">
        <v>0</v>
      </c>
      <c r="I38" s="163">
        <v>0</v>
      </c>
      <c r="J38" s="160">
        <v>0</v>
      </c>
      <c r="K38" s="161">
        <v>0</v>
      </c>
      <c r="L38" s="162">
        <v>0</v>
      </c>
      <c r="M38" s="163">
        <v>0</v>
      </c>
      <c r="N38" s="155"/>
    </row>
    <row r="39" spans="1:141" ht="27.75" customHeight="1">
      <c r="A39" s="164"/>
      <c r="B39" s="564" t="s">
        <v>156</v>
      </c>
      <c r="C39" s="565"/>
      <c r="D39" s="565"/>
      <c r="E39" s="566"/>
      <c r="F39" s="165">
        <v>0</v>
      </c>
      <c r="G39" s="166">
        <v>3805.0659999999998</v>
      </c>
      <c r="H39" s="167">
        <v>257.37400000000002</v>
      </c>
      <c r="I39" s="168">
        <v>4062.44</v>
      </c>
      <c r="J39" s="165">
        <v>0</v>
      </c>
      <c r="K39" s="166">
        <v>3114.4989999999998</v>
      </c>
      <c r="L39" s="167">
        <v>581.99</v>
      </c>
      <c r="M39" s="168">
        <v>3696.489</v>
      </c>
      <c r="N39" s="155"/>
    </row>
    <row r="40" spans="1:141" ht="27" customHeight="1">
      <c r="A40" s="164"/>
      <c r="B40" s="564" t="s">
        <v>157</v>
      </c>
      <c r="C40" s="565"/>
      <c r="D40" s="565"/>
      <c r="E40" s="566"/>
      <c r="F40" s="165">
        <v>0</v>
      </c>
      <c r="G40" s="166">
        <v>6767.71</v>
      </c>
      <c r="H40" s="167">
        <v>458.83499999999998</v>
      </c>
      <c r="I40" s="168">
        <v>7226.5450000000001</v>
      </c>
      <c r="J40" s="165">
        <v>0</v>
      </c>
      <c r="K40" s="166">
        <v>3376.7759999999998</v>
      </c>
      <c r="L40" s="167">
        <v>338.16199999999998</v>
      </c>
      <c r="M40" s="168">
        <v>3714.9380000000001</v>
      </c>
      <c r="N40" s="155"/>
    </row>
    <row r="41" spans="1:141" ht="27" hidden="1" customHeight="1">
      <c r="A41" s="164"/>
      <c r="B41" s="564" t="s">
        <v>158</v>
      </c>
      <c r="C41" s="565"/>
      <c r="D41" s="565"/>
      <c r="E41" s="566"/>
      <c r="F41" s="165">
        <v>0</v>
      </c>
      <c r="G41" s="166">
        <v>0</v>
      </c>
      <c r="H41" s="167">
        <v>0</v>
      </c>
      <c r="I41" s="168">
        <v>0</v>
      </c>
      <c r="J41" s="165">
        <v>0</v>
      </c>
      <c r="K41" s="166">
        <v>0</v>
      </c>
      <c r="L41" s="167">
        <v>0</v>
      </c>
      <c r="M41" s="168">
        <v>0</v>
      </c>
      <c r="N41" s="155"/>
    </row>
    <row r="42" spans="1:141" ht="27" hidden="1" customHeight="1">
      <c r="A42" s="164"/>
      <c r="B42" s="564" t="s">
        <v>159</v>
      </c>
      <c r="C42" s="565"/>
      <c r="D42" s="565"/>
      <c r="E42" s="566"/>
      <c r="F42" s="165">
        <v>0</v>
      </c>
      <c r="G42" s="166">
        <v>0</v>
      </c>
      <c r="H42" s="167">
        <v>0</v>
      </c>
      <c r="I42" s="168">
        <v>0</v>
      </c>
      <c r="J42" s="165">
        <v>0</v>
      </c>
      <c r="K42" s="166">
        <v>0</v>
      </c>
      <c r="L42" s="167">
        <v>0</v>
      </c>
      <c r="M42" s="168">
        <v>0</v>
      </c>
      <c r="N42" s="155"/>
    </row>
    <row r="43" spans="1:141" ht="27" hidden="1" customHeight="1">
      <c r="A43" s="164"/>
      <c r="B43" s="564" t="s">
        <v>160</v>
      </c>
      <c r="C43" s="565"/>
      <c r="D43" s="565"/>
      <c r="E43" s="566"/>
      <c r="F43" s="165">
        <v>0</v>
      </c>
      <c r="G43" s="166">
        <v>0</v>
      </c>
      <c r="H43" s="167">
        <v>0</v>
      </c>
      <c r="I43" s="168">
        <v>0</v>
      </c>
      <c r="J43" s="165">
        <v>0</v>
      </c>
      <c r="K43" s="166">
        <v>0</v>
      </c>
      <c r="L43" s="167">
        <v>0</v>
      </c>
      <c r="M43" s="168">
        <v>0</v>
      </c>
      <c r="N43" s="155"/>
    </row>
    <row r="44" spans="1:141" ht="27" hidden="1" customHeight="1">
      <c r="A44" s="164"/>
      <c r="B44" s="564" t="s">
        <v>161</v>
      </c>
      <c r="C44" s="565"/>
      <c r="D44" s="565"/>
      <c r="E44" s="566"/>
      <c r="F44" s="165">
        <v>0</v>
      </c>
      <c r="G44" s="166">
        <v>0</v>
      </c>
      <c r="H44" s="167">
        <v>0</v>
      </c>
      <c r="I44" s="168">
        <v>0</v>
      </c>
      <c r="J44" s="165">
        <v>0</v>
      </c>
      <c r="K44" s="166">
        <v>0</v>
      </c>
      <c r="L44" s="167">
        <v>0</v>
      </c>
      <c r="M44" s="168">
        <v>0</v>
      </c>
      <c r="N44" s="155"/>
    </row>
    <row r="45" spans="1:141" ht="27" customHeight="1" thickBot="1">
      <c r="A45" s="164"/>
      <c r="B45" s="564" t="s">
        <v>162</v>
      </c>
      <c r="C45" s="565"/>
      <c r="D45" s="565"/>
      <c r="E45" s="566"/>
      <c r="F45" s="165">
        <v>1354.5540000000001</v>
      </c>
      <c r="G45" s="166">
        <v>0</v>
      </c>
      <c r="H45" s="167">
        <v>0</v>
      </c>
      <c r="I45" s="168">
        <v>1354.5540000000001</v>
      </c>
      <c r="J45" s="165">
        <v>713.46299999999997</v>
      </c>
      <c r="K45" s="166">
        <v>830.08199999999999</v>
      </c>
      <c r="L45" s="167">
        <v>0</v>
      </c>
      <c r="M45" s="168">
        <v>1543.5450000000001</v>
      </c>
      <c r="N45" s="155"/>
    </row>
    <row r="46" spans="1:141" ht="27" hidden="1" customHeight="1">
      <c r="A46" s="164"/>
      <c r="B46" s="567" t="s">
        <v>163</v>
      </c>
      <c r="C46" s="568"/>
      <c r="D46" s="568"/>
      <c r="E46" s="569"/>
      <c r="F46" s="165">
        <v>0</v>
      </c>
      <c r="G46" s="166">
        <v>0</v>
      </c>
      <c r="H46" s="167">
        <v>0</v>
      </c>
      <c r="I46" s="168">
        <v>0</v>
      </c>
      <c r="J46" s="165"/>
      <c r="K46" s="166"/>
      <c r="L46" s="167"/>
      <c r="M46" s="168"/>
      <c r="N46" s="155"/>
    </row>
    <row r="47" spans="1:141" ht="27" hidden="1" customHeight="1">
      <c r="A47" s="164"/>
      <c r="B47" s="567" t="s">
        <v>164</v>
      </c>
      <c r="C47" s="568"/>
      <c r="D47" s="568"/>
      <c r="E47" s="569"/>
      <c r="F47" s="165">
        <v>0</v>
      </c>
      <c r="G47" s="166">
        <v>0</v>
      </c>
      <c r="H47" s="167">
        <v>0</v>
      </c>
      <c r="I47" s="168">
        <v>0</v>
      </c>
      <c r="J47" s="165"/>
      <c r="K47" s="166"/>
      <c r="L47" s="167"/>
      <c r="M47" s="168"/>
      <c r="N47" s="155"/>
    </row>
    <row r="48" spans="1:141" ht="27" hidden="1" customHeight="1">
      <c r="A48" s="164"/>
      <c r="B48" s="567" t="s">
        <v>165</v>
      </c>
      <c r="C48" s="568"/>
      <c r="D48" s="568"/>
      <c r="E48" s="569"/>
      <c r="F48" s="165">
        <v>0</v>
      </c>
      <c r="G48" s="166">
        <v>0</v>
      </c>
      <c r="H48" s="167">
        <v>0</v>
      </c>
      <c r="I48" s="168">
        <v>0</v>
      </c>
      <c r="J48" s="165"/>
      <c r="K48" s="166"/>
      <c r="L48" s="167"/>
      <c r="M48" s="168"/>
      <c r="N48" s="155"/>
    </row>
    <row r="49" spans="1:141" ht="12.75" hidden="1" customHeight="1">
      <c r="A49" s="169"/>
      <c r="B49" s="570" t="s">
        <v>166</v>
      </c>
      <c r="C49" s="571"/>
      <c r="D49" s="571"/>
      <c r="E49" s="572"/>
      <c r="F49" s="170">
        <v>0</v>
      </c>
      <c r="G49" s="171">
        <v>0</v>
      </c>
      <c r="H49" s="172">
        <v>0</v>
      </c>
      <c r="I49" s="173">
        <v>0</v>
      </c>
      <c r="J49" s="170"/>
      <c r="K49" s="171"/>
      <c r="L49" s="172"/>
      <c r="M49" s="173"/>
      <c r="N49" s="155"/>
    </row>
    <row r="50" spans="1:141" s="158" customFormat="1" ht="15.75" customHeight="1" thickBot="1">
      <c r="A50" s="150">
        <v>7</v>
      </c>
      <c r="B50" s="528" t="s">
        <v>167</v>
      </c>
      <c r="C50" s="529"/>
      <c r="D50" s="529"/>
      <c r="E50" s="530"/>
      <c r="F50" s="151">
        <v>33615.260999999999</v>
      </c>
      <c r="G50" s="152">
        <v>8412.9670000000006</v>
      </c>
      <c r="H50" s="193">
        <v>1755.0619999999999</v>
      </c>
      <c r="I50" s="154">
        <v>43783.29</v>
      </c>
      <c r="J50" s="151">
        <v>38410.241999999998</v>
      </c>
      <c r="K50" s="152">
        <v>12362.120999999999</v>
      </c>
      <c r="L50" s="193">
        <v>3151.5059999999999</v>
      </c>
      <c r="M50" s="154">
        <v>53923.868999999999</v>
      </c>
      <c r="N50" s="155"/>
      <c r="O50" s="156"/>
      <c r="P50" s="156"/>
      <c r="Q50" s="156"/>
      <c r="R50" s="156"/>
      <c r="S50" s="156"/>
      <c r="T50" s="156"/>
      <c r="U50" s="156"/>
      <c r="V50" s="156"/>
      <c r="W50" s="156"/>
      <c r="X50" s="156"/>
      <c r="Y50" s="156"/>
      <c r="Z50" s="156"/>
      <c r="AA50" s="156"/>
      <c r="AB50" s="156"/>
      <c r="AC50" s="156"/>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c r="ED50" s="157"/>
      <c r="EE50" s="157"/>
      <c r="EF50" s="157"/>
      <c r="EG50" s="157"/>
      <c r="EH50" s="157"/>
      <c r="EI50" s="157"/>
      <c r="EJ50" s="157"/>
      <c r="EK50" s="157"/>
    </row>
    <row r="51" spans="1:141" ht="27" hidden="1" customHeight="1">
      <c r="A51" s="159"/>
      <c r="B51" s="582" t="s">
        <v>168</v>
      </c>
      <c r="C51" s="583"/>
      <c r="D51" s="583"/>
      <c r="E51" s="584"/>
      <c r="F51" s="160">
        <v>0</v>
      </c>
      <c r="G51" s="161">
        <v>0</v>
      </c>
      <c r="H51" s="162">
        <v>0</v>
      </c>
      <c r="I51" s="163">
        <v>0</v>
      </c>
      <c r="J51" s="160">
        <v>0</v>
      </c>
      <c r="K51" s="161">
        <v>0</v>
      </c>
      <c r="L51" s="162">
        <v>0</v>
      </c>
      <c r="M51" s="163">
        <v>0</v>
      </c>
      <c r="N51" s="155"/>
    </row>
    <row r="52" spans="1:141" ht="27" customHeight="1">
      <c r="A52" s="164"/>
      <c r="B52" s="522" t="s">
        <v>169</v>
      </c>
      <c r="C52" s="523"/>
      <c r="D52" s="523"/>
      <c r="E52" s="524"/>
      <c r="F52" s="165">
        <v>16209.305</v>
      </c>
      <c r="G52" s="166">
        <v>6561.7160000000003</v>
      </c>
      <c r="H52" s="167">
        <v>1291.3219999999999</v>
      </c>
      <c r="I52" s="168">
        <v>24062.343000000001</v>
      </c>
      <c r="J52" s="165">
        <v>20245.493999999999</v>
      </c>
      <c r="K52" s="166">
        <v>5308.8180000000002</v>
      </c>
      <c r="L52" s="167">
        <v>1940.8520000000001</v>
      </c>
      <c r="M52" s="168">
        <v>27495.164000000001</v>
      </c>
      <c r="N52" s="155"/>
    </row>
    <row r="53" spans="1:141" ht="27" customHeight="1">
      <c r="A53" s="164"/>
      <c r="B53" s="522" t="s">
        <v>170</v>
      </c>
      <c r="C53" s="523"/>
      <c r="D53" s="523"/>
      <c r="E53" s="524"/>
      <c r="F53" s="165">
        <v>17110.588</v>
      </c>
      <c r="G53" s="166">
        <v>1248.8779999999999</v>
      </c>
      <c r="H53" s="167">
        <v>389.67700000000002</v>
      </c>
      <c r="I53" s="168">
        <v>18749.143</v>
      </c>
      <c r="J53" s="165">
        <v>14783.987999999999</v>
      </c>
      <c r="K53" s="166">
        <v>5916.4449999999997</v>
      </c>
      <c r="L53" s="167">
        <v>1050.6469999999999</v>
      </c>
      <c r="M53" s="168">
        <v>21751.08</v>
      </c>
      <c r="N53" s="155"/>
    </row>
    <row r="54" spans="1:141" ht="27" hidden="1" customHeight="1">
      <c r="A54" s="164"/>
      <c r="B54" s="573" t="s">
        <v>171</v>
      </c>
      <c r="C54" s="574"/>
      <c r="D54" s="574"/>
      <c r="E54" s="575"/>
      <c r="F54" s="165">
        <v>0</v>
      </c>
      <c r="G54" s="166">
        <v>0</v>
      </c>
      <c r="H54" s="167">
        <v>0</v>
      </c>
      <c r="I54" s="168">
        <v>0</v>
      </c>
      <c r="J54" s="165">
        <v>0</v>
      </c>
      <c r="K54" s="166">
        <v>0</v>
      </c>
      <c r="L54" s="167">
        <v>0</v>
      </c>
      <c r="M54" s="168">
        <v>0</v>
      </c>
      <c r="N54" s="155"/>
    </row>
    <row r="55" spans="1:141" ht="27" hidden="1" customHeight="1">
      <c r="A55" s="164"/>
      <c r="B55" s="573" t="s">
        <v>172</v>
      </c>
      <c r="C55" s="574"/>
      <c r="D55" s="574"/>
      <c r="E55" s="575"/>
      <c r="F55" s="165">
        <v>0</v>
      </c>
      <c r="G55" s="166">
        <v>0</v>
      </c>
      <c r="H55" s="167">
        <v>0</v>
      </c>
      <c r="I55" s="168">
        <v>0</v>
      </c>
      <c r="J55" s="165">
        <v>0</v>
      </c>
      <c r="K55" s="166">
        <v>0</v>
      </c>
      <c r="L55" s="167">
        <v>0</v>
      </c>
      <c r="M55" s="168">
        <v>0</v>
      </c>
      <c r="N55" s="155"/>
    </row>
    <row r="56" spans="1:141" ht="27" hidden="1" customHeight="1">
      <c r="A56" s="164"/>
      <c r="B56" s="573" t="s">
        <v>173</v>
      </c>
      <c r="C56" s="574"/>
      <c r="D56" s="574"/>
      <c r="E56" s="575"/>
      <c r="F56" s="165">
        <v>0</v>
      </c>
      <c r="G56" s="166">
        <v>0</v>
      </c>
      <c r="H56" s="167">
        <v>0</v>
      </c>
      <c r="I56" s="168">
        <v>0</v>
      </c>
      <c r="J56" s="165">
        <v>0</v>
      </c>
      <c r="K56" s="166">
        <v>0</v>
      </c>
      <c r="L56" s="167">
        <v>0</v>
      </c>
      <c r="M56" s="168">
        <v>0</v>
      </c>
      <c r="N56" s="155"/>
    </row>
    <row r="57" spans="1:141" ht="27" hidden="1" customHeight="1">
      <c r="A57" s="164"/>
      <c r="B57" s="573" t="s">
        <v>174</v>
      </c>
      <c r="C57" s="574"/>
      <c r="D57" s="574"/>
      <c r="E57" s="575"/>
      <c r="F57" s="165">
        <v>0</v>
      </c>
      <c r="G57" s="166">
        <v>0</v>
      </c>
      <c r="H57" s="167">
        <v>0</v>
      </c>
      <c r="I57" s="168">
        <v>0</v>
      </c>
      <c r="J57" s="165">
        <v>0</v>
      </c>
      <c r="K57" s="166">
        <v>0</v>
      </c>
      <c r="L57" s="167">
        <v>0</v>
      </c>
      <c r="M57" s="168">
        <v>0</v>
      </c>
      <c r="N57" s="155"/>
    </row>
    <row r="58" spans="1:141" ht="27" customHeight="1">
      <c r="A58" s="164"/>
      <c r="B58" s="522" t="s">
        <v>175</v>
      </c>
      <c r="C58" s="523"/>
      <c r="D58" s="523"/>
      <c r="E58" s="524"/>
      <c r="F58" s="165">
        <v>50.084000000000003</v>
      </c>
      <c r="G58" s="166">
        <v>333.916</v>
      </c>
      <c r="H58" s="167">
        <v>4.4489999999999998</v>
      </c>
      <c r="I58" s="168">
        <v>388.44900000000001</v>
      </c>
      <c r="J58" s="165">
        <v>3228.8209999999999</v>
      </c>
      <c r="K58" s="166">
        <v>979.779</v>
      </c>
      <c r="L58" s="167">
        <v>3.5979999999999999</v>
      </c>
      <c r="M58" s="168">
        <v>4212.1980000000003</v>
      </c>
      <c r="N58" s="155"/>
    </row>
    <row r="59" spans="1:141" ht="27" hidden="1" customHeight="1">
      <c r="A59" s="164"/>
      <c r="B59" s="573" t="s">
        <v>176</v>
      </c>
      <c r="C59" s="574"/>
      <c r="D59" s="574"/>
      <c r="E59" s="575"/>
      <c r="F59" s="165">
        <v>0</v>
      </c>
      <c r="G59" s="166">
        <v>0</v>
      </c>
      <c r="H59" s="167">
        <v>0</v>
      </c>
      <c r="I59" s="168">
        <v>0</v>
      </c>
      <c r="J59" s="165">
        <v>0</v>
      </c>
      <c r="K59" s="166">
        <v>0</v>
      </c>
      <c r="L59" s="167">
        <v>0</v>
      </c>
      <c r="M59" s="168">
        <v>0</v>
      </c>
      <c r="N59" s="155"/>
    </row>
    <row r="60" spans="1:141" ht="27" hidden="1" customHeight="1">
      <c r="A60" s="164"/>
      <c r="B60" s="576" t="s">
        <v>177</v>
      </c>
      <c r="C60" s="577"/>
      <c r="D60" s="577"/>
      <c r="E60" s="578"/>
      <c r="F60" s="165">
        <v>0</v>
      </c>
      <c r="G60" s="166">
        <v>0</v>
      </c>
      <c r="H60" s="167">
        <v>0</v>
      </c>
      <c r="I60" s="168">
        <v>0</v>
      </c>
      <c r="J60" s="165">
        <v>0</v>
      </c>
      <c r="K60" s="166">
        <v>0</v>
      </c>
      <c r="L60" s="167">
        <v>0</v>
      </c>
      <c r="M60" s="168">
        <v>0</v>
      </c>
      <c r="N60" s="155"/>
    </row>
    <row r="61" spans="1:141" ht="27" customHeight="1">
      <c r="A61" s="164"/>
      <c r="B61" s="579" t="s">
        <v>178</v>
      </c>
      <c r="C61" s="580"/>
      <c r="D61" s="580"/>
      <c r="E61" s="581"/>
      <c r="F61" s="165">
        <v>0</v>
      </c>
      <c r="G61" s="166">
        <v>0</v>
      </c>
      <c r="H61" s="167">
        <v>0</v>
      </c>
      <c r="I61" s="168">
        <v>0</v>
      </c>
      <c r="J61" s="165">
        <v>0</v>
      </c>
      <c r="K61" s="166">
        <v>0</v>
      </c>
      <c r="L61" s="167">
        <v>0</v>
      </c>
      <c r="M61" s="168">
        <v>0</v>
      </c>
      <c r="N61" s="155"/>
    </row>
    <row r="62" spans="1:141" ht="27" hidden="1" customHeight="1">
      <c r="A62" s="164"/>
      <c r="B62" s="573" t="s">
        <v>179</v>
      </c>
      <c r="C62" s="574"/>
      <c r="D62" s="574"/>
      <c r="E62" s="575"/>
      <c r="F62" s="165">
        <v>0</v>
      </c>
      <c r="G62" s="166">
        <v>0</v>
      </c>
      <c r="H62" s="167">
        <v>0</v>
      </c>
      <c r="I62" s="168">
        <v>0</v>
      </c>
      <c r="J62" s="165">
        <v>0</v>
      </c>
      <c r="K62" s="166">
        <v>0</v>
      </c>
      <c r="L62" s="167">
        <v>0</v>
      </c>
      <c r="M62" s="168">
        <v>0</v>
      </c>
      <c r="N62" s="155"/>
    </row>
    <row r="63" spans="1:141" ht="27" customHeight="1">
      <c r="A63" s="164"/>
      <c r="B63" s="573" t="s">
        <v>180</v>
      </c>
      <c r="C63" s="574"/>
      <c r="D63" s="574"/>
      <c r="E63" s="575"/>
      <c r="F63" s="165">
        <v>7.3780000000000001</v>
      </c>
      <c r="G63" s="166">
        <v>89.021000000000001</v>
      </c>
      <c r="H63" s="167">
        <v>1.954</v>
      </c>
      <c r="I63" s="168">
        <v>98.352999999999994</v>
      </c>
      <c r="J63" s="165">
        <v>2.4</v>
      </c>
      <c r="K63" s="166">
        <v>1.9350000000000001</v>
      </c>
      <c r="L63" s="167">
        <v>23.513000000000002</v>
      </c>
      <c r="M63" s="168">
        <v>27.847999999999999</v>
      </c>
      <c r="N63" s="155"/>
    </row>
    <row r="64" spans="1:141" ht="27" customHeight="1">
      <c r="A64" s="164"/>
      <c r="B64" s="522" t="s">
        <v>181</v>
      </c>
      <c r="C64" s="523"/>
      <c r="D64" s="523"/>
      <c r="E64" s="524"/>
      <c r="F64" s="165">
        <v>3.476</v>
      </c>
      <c r="G64" s="166">
        <v>25.585999999999999</v>
      </c>
      <c r="H64" s="167">
        <v>0</v>
      </c>
      <c r="I64" s="168">
        <v>29.062000000000001</v>
      </c>
      <c r="J64" s="165">
        <v>3.476</v>
      </c>
      <c r="K64" s="166">
        <v>1.006</v>
      </c>
      <c r="L64" s="167">
        <v>24.58</v>
      </c>
      <c r="M64" s="168">
        <v>29.062000000000001</v>
      </c>
      <c r="N64" s="155"/>
    </row>
    <row r="65" spans="1:141" ht="27" customHeight="1">
      <c r="A65" s="164"/>
      <c r="B65" s="522" t="s">
        <v>182</v>
      </c>
      <c r="C65" s="523"/>
      <c r="D65" s="523"/>
      <c r="E65" s="524"/>
      <c r="F65" s="165">
        <v>231.971</v>
      </c>
      <c r="G65" s="166">
        <v>153.85</v>
      </c>
      <c r="H65" s="167">
        <v>67.66</v>
      </c>
      <c r="I65" s="168">
        <v>453.48099999999999</v>
      </c>
      <c r="J65" s="165">
        <v>143.62299999999999</v>
      </c>
      <c r="K65" s="166">
        <v>140.22499999999999</v>
      </c>
      <c r="L65" s="167">
        <v>108.316</v>
      </c>
      <c r="M65" s="168">
        <v>392.16399999999999</v>
      </c>
      <c r="N65" s="155"/>
    </row>
    <row r="66" spans="1:141" ht="27" customHeight="1" thickBot="1">
      <c r="A66" s="164"/>
      <c r="B66" s="522" t="s">
        <v>183</v>
      </c>
      <c r="C66" s="523"/>
      <c r="D66" s="523"/>
      <c r="E66" s="524"/>
      <c r="F66" s="165">
        <v>2.4590000000000001</v>
      </c>
      <c r="G66" s="166">
        <v>0</v>
      </c>
      <c r="H66" s="167">
        <v>0</v>
      </c>
      <c r="I66" s="168">
        <v>2.4590000000000001</v>
      </c>
      <c r="J66" s="165">
        <v>2.44</v>
      </c>
      <c r="K66" s="166">
        <v>13.913</v>
      </c>
      <c r="L66" s="167">
        <v>0</v>
      </c>
      <c r="M66" s="168">
        <v>16.353000000000002</v>
      </c>
      <c r="N66" s="155"/>
    </row>
    <row r="67" spans="1:141" ht="27" hidden="1" customHeight="1">
      <c r="A67" s="169" t="s">
        <v>184</v>
      </c>
      <c r="B67" s="594" t="s">
        <v>185</v>
      </c>
      <c r="C67" s="595"/>
      <c r="D67" s="595"/>
      <c r="E67" s="596"/>
      <c r="F67" s="170">
        <v>0</v>
      </c>
      <c r="G67" s="171">
        <v>0</v>
      </c>
      <c r="H67" s="172">
        <v>0</v>
      </c>
      <c r="I67" s="173">
        <v>0</v>
      </c>
      <c r="J67" s="170"/>
      <c r="K67" s="171"/>
      <c r="L67" s="172"/>
      <c r="M67" s="173"/>
      <c r="N67" s="155"/>
    </row>
    <row r="68" spans="1:141" s="158" customFormat="1" ht="15" customHeight="1" thickBot="1">
      <c r="A68" s="150">
        <v>8</v>
      </c>
      <c r="B68" s="597" t="s">
        <v>186</v>
      </c>
      <c r="C68" s="598"/>
      <c r="D68" s="598"/>
      <c r="E68" s="599"/>
      <c r="F68" s="151">
        <v>2460.5</v>
      </c>
      <c r="G68" s="152">
        <v>300</v>
      </c>
      <c r="H68" s="194">
        <v>58</v>
      </c>
      <c r="I68" s="154">
        <v>2818.5</v>
      </c>
      <c r="J68" s="151">
        <v>0</v>
      </c>
      <c r="K68" s="152">
        <v>2380</v>
      </c>
      <c r="L68" s="194">
        <v>415</v>
      </c>
      <c r="M68" s="154">
        <v>2795</v>
      </c>
      <c r="N68" s="155"/>
      <c r="O68" s="156"/>
      <c r="P68" s="156"/>
      <c r="Q68" s="156"/>
      <c r="R68" s="156"/>
      <c r="S68" s="156"/>
      <c r="T68" s="156"/>
      <c r="U68" s="156"/>
      <c r="V68" s="156"/>
      <c r="W68" s="156"/>
      <c r="X68" s="156"/>
      <c r="Y68" s="156"/>
      <c r="Z68" s="156"/>
      <c r="AA68" s="156"/>
      <c r="AB68" s="156"/>
      <c r="AC68" s="156"/>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57"/>
      <c r="BS68" s="157"/>
      <c r="BT68" s="157"/>
      <c r="BU68" s="157"/>
      <c r="BV68" s="157"/>
      <c r="BW68" s="157"/>
      <c r="BX68" s="157"/>
      <c r="BY68" s="157"/>
      <c r="BZ68" s="157"/>
      <c r="CA68" s="157"/>
      <c r="CB68" s="157"/>
      <c r="CC68" s="157"/>
      <c r="CD68" s="157"/>
      <c r="CE68" s="157"/>
      <c r="CF68" s="157"/>
      <c r="CG68" s="157"/>
      <c r="CH68" s="157"/>
      <c r="CI68" s="157"/>
      <c r="CJ68" s="157"/>
      <c r="CK68" s="157"/>
      <c r="CL68" s="157"/>
      <c r="CM68" s="157"/>
      <c r="CN68" s="157"/>
      <c r="CO68" s="157"/>
      <c r="CP68" s="157"/>
      <c r="CQ68" s="157"/>
      <c r="CR68" s="157"/>
      <c r="CS68" s="157"/>
      <c r="CT68" s="157"/>
      <c r="CU68" s="157"/>
      <c r="CV68" s="157"/>
      <c r="CW68" s="157"/>
      <c r="CX68" s="157"/>
      <c r="CY68" s="157"/>
      <c r="CZ68" s="157"/>
      <c r="DA68" s="157"/>
      <c r="DB68" s="157"/>
      <c r="DC68" s="157"/>
      <c r="DD68" s="157"/>
      <c r="DE68" s="157"/>
      <c r="DF68" s="157"/>
      <c r="DG68" s="157"/>
      <c r="DH68" s="157"/>
      <c r="DI68" s="157"/>
      <c r="DJ68" s="157"/>
      <c r="DK68" s="157"/>
      <c r="DL68" s="157"/>
      <c r="DM68" s="157"/>
      <c r="DN68" s="157"/>
      <c r="DO68" s="157"/>
      <c r="DP68" s="157"/>
      <c r="DQ68" s="157"/>
      <c r="DR68" s="157"/>
      <c r="DS68" s="157"/>
      <c r="DT68" s="157"/>
      <c r="DU68" s="157"/>
      <c r="DV68" s="157"/>
      <c r="DW68" s="157"/>
      <c r="DX68" s="157"/>
      <c r="DY68" s="157"/>
      <c r="DZ68" s="157"/>
      <c r="EA68" s="157"/>
      <c r="EB68" s="157"/>
      <c r="EC68" s="157"/>
      <c r="ED68" s="157"/>
      <c r="EE68" s="157"/>
      <c r="EF68" s="157"/>
      <c r="EG68" s="157"/>
      <c r="EH68" s="157"/>
      <c r="EI68" s="157"/>
      <c r="EJ68" s="157"/>
      <c r="EK68" s="157"/>
    </row>
    <row r="69" spans="1:141" ht="12.75" hidden="1" customHeight="1">
      <c r="A69" s="159" t="s">
        <v>187</v>
      </c>
      <c r="B69" s="585" t="s">
        <v>188</v>
      </c>
      <c r="C69" s="586"/>
      <c r="D69" s="586"/>
      <c r="E69" s="587"/>
      <c r="F69" s="160">
        <v>0</v>
      </c>
      <c r="G69" s="161">
        <v>0</v>
      </c>
      <c r="H69" s="162">
        <v>0</v>
      </c>
      <c r="I69" s="163">
        <v>0</v>
      </c>
      <c r="J69" s="160">
        <v>0</v>
      </c>
      <c r="K69" s="161">
        <v>0</v>
      </c>
      <c r="L69" s="162">
        <v>0</v>
      </c>
      <c r="M69" s="163">
        <v>0</v>
      </c>
      <c r="N69" s="155"/>
    </row>
    <row r="70" spans="1:141" ht="16.5" customHeight="1" thickBot="1">
      <c r="A70" s="164"/>
      <c r="B70" s="588" t="s">
        <v>189</v>
      </c>
      <c r="C70" s="589"/>
      <c r="D70" s="589"/>
      <c r="E70" s="590"/>
      <c r="F70" s="165">
        <v>2460.5</v>
      </c>
      <c r="G70" s="166">
        <v>300</v>
      </c>
      <c r="H70" s="167">
        <v>58</v>
      </c>
      <c r="I70" s="168">
        <v>2818.5</v>
      </c>
      <c r="J70" s="165">
        <v>0</v>
      </c>
      <c r="K70" s="166">
        <v>2380</v>
      </c>
      <c r="L70" s="167">
        <v>415</v>
      </c>
      <c r="M70" s="168">
        <v>2795</v>
      </c>
      <c r="N70" s="155"/>
    </row>
    <row r="71" spans="1:141" ht="27" hidden="1" customHeight="1">
      <c r="A71" s="164"/>
      <c r="B71" s="567" t="s">
        <v>190</v>
      </c>
      <c r="C71" s="568"/>
      <c r="D71" s="568"/>
      <c r="E71" s="569"/>
      <c r="F71" s="165">
        <v>0</v>
      </c>
      <c r="G71" s="166">
        <v>0</v>
      </c>
      <c r="H71" s="167">
        <v>0</v>
      </c>
      <c r="I71" s="168">
        <v>0</v>
      </c>
      <c r="J71" s="165"/>
      <c r="K71" s="166"/>
      <c r="L71" s="167"/>
      <c r="M71" s="168"/>
      <c r="N71" s="155"/>
    </row>
    <row r="72" spans="1:141" ht="27" hidden="1" customHeight="1">
      <c r="A72" s="164"/>
      <c r="B72" s="567" t="s">
        <v>191</v>
      </c>
      <c r="C72" s="568"/>
      <c r="D72" s="568"/>
      <c r="E72" s="569"/>
      <c r="F72" s="165">
        <v>0</v>
      </c>
      <c r="G72" s="166">
        <v>0</v>
      </c>
      <c r="H72" s="167">
        <v>0</v>
      </c>
      <c r="I72" s="168">
        <v>0</v>
      </c>
      <c r="J72" s="165"/>
      <c r="K72" s="166"/>
      <c r="L72" s="167"/>
      <c r="M72" s="168"/>
      <c r="N72" s="155"/>
    </row>
    <row r="73" spans="1:141" ht="27" hidden="1" customHeight="1">
      <c r="A73" s="169"/>
      <c r="B73" s="570" t="s">
        <v>192</v>
      </c>
      <c r="C73" s="571"/>
      <c r="D73" s="571"/>
      <c r="E73" s="572"/>
      <c r="F73" s="170">
        <v>0</v>
      </c>
      <c r="G73" s="171">
        <v>0</v>
      </c>
      <c r="H73" s="172">
        <v>0</v>
      </c>
      <c r="I73" s="173">
        <v>0</v>
      </c>
      <c r="J73" s="170"/>
      <c r="K73" s="171"/>
      <c r="L73" s="172"/>
      <c r="M73" s="173"/>
      <c r="N73" s="155"/>
    </row>
    <row r="74" spans="1:141" s="158" customFormat="1" ht="15.75" customHeight="1" thickBot="1">
      <c r="A74" s="150">
        <v>9</v>
      </c>
      <c r="B74" s="591" t="s">
        <v>193</v>
      </c>
      <c r="C74" s="592"/>
      <c r="D74" s="592"/>
      <c r="E74" s="593"/>
      <c r="F74" s="151">
        <v>26145.445</v>
      </c>
      <c r="G74" s="152">
        <v>16185.281000000001</v>
      </c>
      <c r="H74" s="153">
        <v>810.76800000000003</v>
      </c>
      <c r="I74" s="154">
        <v>43141.493999999999</v>
      </c>
      <c r="J74" s="151">
        <v>22747.653999999999</v>
      </c>
      <c r="K74" s="152">
        <v>19879.397000000001</v>
      </c>
      <c r="L74" s="153">
        <v>1815.1310000000001</v>
      </c>
      <c r="M74" s="154">
        <v>44442.182000000001</v>
      </c>
      <c r="N74" s="155"/>
      <c r="O74" s="156"/>
      <c r="P74" s="156"/>
      <c r="Q74" s="156"/>
      <c r="R74" s="156"/>
      <c r="S74" s="156"/>
      <c r="T74" s="156"/>
      <c r="U74" s="156"/>
      <c r="V74" s="156"/>
      <c r="W74" s="156"/>
      <c r="X74" s="156"/>
      <c r="Y74" s="156"/>
      <c r="Z74" s="156"/>
      <c r="AA74" s="156"/>
      <c r="AB74" s="156"/>
      <c r="AC74" s="156"/>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57"/>
      <c r="BS74" s="157"/>
      <c r="BT74" s="157"/>
      <c r="BU74" s="157"/>
      <c r="BV74" s="157"/>
      <c r="BW74" s="157"/>
      <c r="BX74" s="157"/>
      <c r="BY74" s="157"/>
      <c r="BZ74" s="157"/>
      <c r="CA74" s="157"/>
      <c r="CB74" s="157"/>
      <c r="CC74" s="157"/>
      <c r="CD74" s="157"/>
      <c r="CE74" s="157"/>
      <c r="CF74" s="157"/>
      <c r="CG74" s="157"/>
      <c r="CH74" s="157"/>
      <c r="CI74" s="157"/>
      <c r="CJ74" s="157"/>
      <c r="CK74" s="157"/>
      <c r="CL74" s="157"/>
      <c r="CM74" s="157"/>
      <c r="CN74" s="157"/>
      <c r="CO74" s="157"/>
      <c r="CP74" s="157"/>
      <c r="CQ74" s="157"/>
      <c r="CR74" s="157"/>
      <c r="CS74" s="157"/>
      <c r="CT74" s="157"/>
      <c r="CU74" s="157"/>
      <c r="CV74" s="157"/>
      <c r="CW74" s="157"/>
      <c r="CX74" s="157"/>
      <c r="CY74" s="157"/>
      <c r="CZ74" s="157"/>
      <c r="DA74" s="157"/>
      <c r="DB74" s="157"/>
      <c r="DC74" s="157"/>
      <c r="DD74" s="157"/>
      <c r="DE74" s="157"/>
      <c r="DF74" s="157"/>
      <c r="DG74" s="157"/>
      <c r="DH74" s="157"/>
      <c r="DI74" s="157"/>
      <c r="DJ74" s="157"/>
      <c r="DK74" s="157"/>
      <c r="DL74" s="157"/>
      <c r="DM74" s="157"/>
      <c r="DN74" s="157"/>
      <c r="DO74" s="157"/>
      <c r="DP74" s="157"/>
      <c r="DQ74" s="157"/>
      <c r="DR74" s="157"/>
      <c r="DS74" s="157"/>
      <c r="DT74" s="157"/>
      <c r="DU74" s="157"/>
      <c r="DV74" s="157"/>
      <c r="DW74" s="157"/>
      <c r="DX74" s="157"/>
      <c r="DY74" s="157"/>
      <c r="DZ74" s="157"/>
      <c r="EA74" s="157"/>
      <c r="EB74" s="157"/>
      <c r="EC74" s="157"/>
      <c r="ED74" s="157"/>
      <c r="EE74" s="157"/>
      <c r="EF74" s="157"/>
      <c r="EG74" s="157"/>
      <c r="EH74" s="157"/>
      <c r="EI74" s="157"/>
      <c r="EJ74" s="157"/>
      <c r="EK74" s="157"/>
    </row>
    <row r="75" spans="1:141" s="195" customFormat="1" ht="12.75" customHeight="1">
      <c r="A75" s="159"/>
      <c r="B75" s="561" t="s">
        <v>194</v>
      </c>
      <c r="C75" s="562"/>
      <c r="D75" s="562"/>
      <c r="E75" s="563"/>
      <c r="F75" s="180">
        <v>465.90499999999997</v>
      </c>
      <c r="G75" s="181">
        <v>144.68100000000001</v>
      </c>
      <c r="H75" s="182">
        <v>36.380000000000003</v>
      </c>
      <c r="I75" s="163">
        <v>646.96600000000001</v>
      </c>
      <c r="J75" s="180">
        <v>251.08500000000001</v>
      </c>
      <c r="K75" s="181">
        <v>253.13800000000001</v>
      </c>
      <c r="L75" s="182">
        <v>409.67899999999997</v>
      </c>
      <c r="M75" s="163">
        <v>913.90200000000004</v>
      </c>
      <c r="N75" s="155"/>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6"/>
      <c r="BY75" s="156"/>
      <c r="BZ75" s="156"/>
      <c r="CA75" s="156"/>
      <c r="CB75" s="156"/>
      <c r="CC75" s="156"/>
      <c r="CD75" s="156"/>
      <c r="CE75" s="156"/>
      <c r="CF75" s="156"/>
      <c r="CG75" s="156"/>
      <c r="CH75" s="156"/>
      <c r="CI75" s="156"/>
      <c r="CJ75" s="156"/>
      <c r="CK75" s="156"/>
      <c r="CL75" s="156"/>
      <c r="CM75" s="156"/>
      <c r="CN75" s="156"/>
      <c r="CO75" s="156"/>
      <c r="CP75" s="156"/>
      <c r="CQ75" s="156"/>
      <c r="CR75" s="156"/>
      <c r="CS75" s="156"/>
      <c r="CT75" s="156"/>
      <c r="CU75" s="156"/>
      <c r="CV75" s="156"/>
      <c r="CW75" s="156"/>
      <c r="CX75" s="156"/>
      <c r="CY75" s="156"/>
      <c r="CZ75" s="156"/>
      <c r="DA75" s="156"/>
      <c r="DB75" s="156"/>
      <c r="DC75" s="156"/>
      <c r="DD75" s="156"/>
      <c r="DE75" s="156"/>
      <c r="DF75" s="156"/>
      <c r="DG75" s="156"/>
      <c r="DH75" s="156"/>
      <c r="DI75" s="156"/>
      <c r="DJ75" s="156"/>
      <c r="DK75" s="156"/>
      <c r="DL75" s="156"/>
      <c r="DM75" s="156"/>
      <c r="DN75" s="156"/>
      <c r="DO75" s="156"/>
      <c r="DP75" s="156"/>
      <c r="DQ75" s="156"/>
      <c r="DR75" s="156"/>
      <c r="DS75" s="156"/>
      <c r="DT75" s="156"/>
      <c r="DU75" s="156"/>
      <c r="DV75" s="156"/>
      <c r="DW75" s="156"/>
      <c r="DX75" s="156"/>
      <c r="DY75" s="156"/>
      <c r="DZ75" s="156"/>
      <c r="EA75" s="156"/>
      <c r="EB75" s="156"/>
      <c r="EC75" s="156"/>
      <c r="ED75" s="156"/>
      <c r="EE75" s="156"/>
      <c r="EF75" s="156"/>
      <c r="EG75" s="156"/>
      <c r="EH75" s="156"/>
      <c r="EI75" s="156"/>
      <c r="EJ75" s="156"/>
      <c r="EK75" s="156"/>
    </row>
    <row r="76" spans="1:141" ht="12.75" customHeight="1">
      <c r="A76" s="164"/>
      <c r="B76" s="196"/>
      <c r="C76" s="605" t="s">
        <v>194</v>
      </c>
      <c r="D76" s="600"/>
      <c r="E76" s="601"/>
      <c r="F76" s="165">
        <v>466.33300000000003</v>
      </c>
      <c r="G76" s="166">
        <v>145.39099999999999</v>
      </c>
      <c r="H76" s="167">
        <v>36.380000000000003</v>
      </c>
      <c r="I76" s="168">
        <v>648.10400000000004</v>
      </c>
      <c r="J76" s="165">
        <v>251.27099999999999</v>
      </c>
      <c r="K76" s="166">
        <v>253.35599999999999</v>
      </c>
      <c r="L76" s="167">
        <v>410.10700000000003</v>
      </c>
      <c r="M76" s="168">
        <v>914.73400000000004</v>
      </c>
      <c r="N76" s="155"/>
    </row>
    <row r="77" spans="1:141" ht="12.75" hidden="1" customHeight="1">
      <c r="A77" s="164"/>
      <c r="B77" s="196"/>
      <c r="C77" s="600" t="s">
        <v>195</v>
      </c>
      <c r="D77" s="600"/>
      <c r="E77" s="601"/>
      <c r="F77" s="165">
        <v>0</v>
      </c>
      <c r="G77" s="166">
        <v>0</v>
      </c>
      <c r="H77" s="167">
        <v>0</v>
      </c>
      <c r="I77" s="168">
        <v>0</v>
      </c>
      <c r="J77" s="165">
        <v>0</v>
      </c>
      <c r="K77" s="166">
        <v>0</v>
      </c>
      <c r="L77" s="167">
        <v>0</v>
      </c>
      <c r="M77" s="168">
        <v>0</v>
      </c>
      <c r="N77" s="155"/>
    </row>
    <row r="78" spans="1:141" ht="15" customHeight="1">
      <c r="A78" s="164"/>
      <c r="B78" s="196"/>
      <c r="C78" s="600" t="s">
        <v>196</v>
      </c>
      <c r="D78" s="600" t="s">
        <v>197</v>
      </c>
      <c r="E78" s="601"/>
      <c r="F78" s="165">
        <v>-0.42799999999999999</v>
      </c>
      <c r="G78" s="166">
        <v>-0.71</v>
      </c>
      <c r="H78" s="167">
        <v>0</v>
      </c>
      <c r="I78" s="168">
        <v>-1.1379999999999999</v>
      </c>
      <c r="J78" s="165">
        <v>-0.186</v>
      </c>
      <c r="K78" s="166">
        <v>-0.218</v>
      </c>
      <c r="L78" s="167">
        <v>-0.42799999999999999</v>
      </c>
      <c r="M78" s="168">
        <v>-0.83199999999999996</v>
      </c>
      <c r="N78" s="155"/>
    </row>
    <row r="79" spans="1:141" ht="12.75" customHeight="1">
      <c r="A79" s="164"/>
      <c r="B79" s="564" t="s">
        <v>198</v>
      </c>
      <c r="C79" s="565"/>
      <c r="D79" s="565"/>
      <c r="E79" s="566"/>
      <c r="F79" s="165">
        <v>25094.667000000001</v>
      </c>
      <c r="G79" s="166">
        <v>4416.7160000000003</v>
      </c>
      <c r="H79" s="167">
        <v>654.66399999999999</v>
      </c>
      <c r="I79" s="168">
        <v>30166.046999999999</v>
      </c>
      <c r="J79" s="165">
        <v>21966.42</v>
      </c>
      <c r="K79" s="166">
        <v>6256.8280000000004</v>
      </c>
      <c r="L79" s="167">
        <v>1244.829</v>
      </c>
      <c r="M79" s="168">
        <v>29468.077000000001</v>
      </c>
      <c r="N79" s="155"/>
    </row>
    <row r="80" spans="1:141" ht="12.75" customHeight="1">
      <c r="A80" s="164"/>
      <c r="B80" s="196"/>
      <c r="C80" s="605" t="s">
        <v>198</v>
      </c>
      <c r="D80" s="600"/>
      <c r="E80" s="601"/>
      <c r="F80" s="165">
        <v>25095.958999999999</v>
      </c>
      <c r="G80" s="166">
        <v>4418.1769999999997</v>
      </c>
      <c r="H80" s="167">
        <v>657.476</v>
      </c>
      <c r="I80" s="168">
        <v>30171.612000000001</v>
      </c>
      <c r="J80" s="165">
        <v>21966.464</v>
      </c>
      <c r="K80" s="166">
        <v>6258.7969999999996</v>
      </c>
      <c r="L80" s="167">
        <v>1245.1559999999999</v>
      </c>
      <c r="M80" s="168">
        <v>29470.417000000001</v>
      </c>
      <c r="N80" s="155"/>
    </row>
    <row r="81" spans="1:14" ht="12.75" customHeight="1">
      <c r="A81" s="164"/>
      <c r="B81" s="196"/>
      <c r="C81" s="600" t="s">
        <v>199</v>
      </c>
      <c r="D81" s="600"/>
      <c r="E81" s="601"/>
      <c r="F81" s="165">
        <v>-1.292</v>
      </c>
      <c r="G81" s="166">
        <v>-1.4610000000000001</v>
      </c>
      <c r="H81" s="167">
        <v>-2.8119999999999998</v>
      </c>
      <c r="I81" s="168">
        <v>-5.5650000000000004</v>
      </c>
      <c r="J81" s="165">
        <v>-4.3999999999999997E-2</v>
      </c>
      <c r="K81" s="166">
        <v>-1.9690000000000001</v>
      </c>
      <c r="L81" s="167">
        <v>-0.32700000000000001</v>
      </c>
      <c r="M81" s="168">
        <v>-2.34</v>
      </c>
      <c r="N81" s="155"/>
    </row>
    <row r="82" spans="1:14" ht="27" hidden="1" customHeight="1">
      <c r="A82" s="164"/>
      <c r="B82" s="564" t="s">
        <v>200</v>
      </c>
      <c r="C82" s="565"/>
      <c r="D82" s="565"/>
      <c r="E82" s="566"/>
      <c r="F82" s="165">
        <v>0</v>
      </c>
      <c r="G82" s="166">
        <v>0</v>
      </c>
      <c r="H82" s="167">
        <v>0</v>
      </c>
      <c r="I82" s="168">
        <v>0</v>
      </c>
      <c r="J82" s="165">
        <v>0</v>
      </c>
      <c r="K82" s="166">
        <v>0</v>
      </c>
      <c r="L82" s="167">
        <v>0</v>
      </c>
      <c r="M82" s="168">
        <v>0</v>
      </c>
      <c r="N82" s="155"/>
    </row>
    <row r="83" spans="1:14" ht="27" hidden="1" customHeight="1">
      <c r="A83" s="164"/>
      <c r="B83" s="196"/>
      <c r="C83" s="565" t="s">
        <v>201</v>
      </c>
      <c r="D83" s="565"/>
      <c r="E83" s="566"/>
      <c r="F83" s="165">
        <v>0</v>
      </c>
      <c r="G83" s="166">
        <v>0</v>
      </c>
      <c r="H83" s="167">
        <v>0</v>
      </c>
      <c r="I83" s="168">
        <v>0</v>
      </c>
      <c r="J83" s="165">
        <v>0</v>
      </c>
      <c r="K83" s="166">
        <v>0</v>
      </c>
      <c r="L83" s="167">
        <v>0</v>
      </c>
      <c r="M83" s="168">
        <v>0</v>
      </c>
      <c r="N83" s="155"/>
    </row>
    <row r="84" spans="1:14" ht="27" hidden="1" customHeight="1">
      <c r="A84" s="164"/>
      <c r="B84" s="196"/>
      <c r="C84" s="600" t="s">
        <v>202</v>
      </c>
      <c r="D84" s="600"/>
      <c r="E84" s="601"/>
      <c r="F84" s="165">
        <v>0</v>
      </c>
      <c r="G84" s="166">
        <v>0</v>
      </c>
      <c r="H84" s="167">
        <v>0</v>
      </c>
      <c r="I84" s="168">
        <v>0</v>
      </c>
      <c r="J84" s="165">
        <v>0</v>
      </c>
      <c r="K84" s="166">
        <v>0</v>
      </c>
      <c r="L84" s="167">
        <v>0</v>
      </c>
      <c r="M84" s="168">
        <v>0</v>
      </c>
      <c r="N84" s="155"/>
    </row>
    <row r="85" spans="1:14" ht="2.25" hidden="1" customHeight="1">
      <c r="A85" s="164"/>
      <c r="B85" s="196"/>
      <c r="C85" s="600" t="s">
        <v>203</v>
      </c>
      <c r="D85" s="600" t="s">
        <v>197</v>
      </c>
      <c r="E85" s="601"/>
      <c r="F85" s="165">
        <v>0</v>
      </c>
      <c r="G85" s="166">
        <v>0</v>
      </c>
      <c r="H85" s="167">
        <v>0</v>
      </c>
      <c r="I85" s="168">
        <v>0</v>
      </c>
      <c r="J85" s="165">
        <v>0</v>
      </c>
      <c r="K85" s="166">
        <v>0</v>
      </c>
      <c r="L85" s="167">
        <v>0</v>
      </c>
      <c r="M85" s="168">
        <v>0</v>
      </c>
      <c r="N85" s="155"/>
    </row>
    <row r="86" spans="1:14" s="140" customFormat="1" ht="14.25" customHeight="1">
      <c r="A86" s="164"/>
      <c r="B86" s="602" t="s">
        <v>204</v>
      </c>
      <c r="C86" s="603"/>
      <c r="D86" s="603"/>
      <c r="E86" s="604"/>
      <c r="F86" s="165">
        <v>142.4</v>
      </c>
      <c r="G86" s="166">
        <v>84.468000000000004</v>
      </c>
      <c r="H86" s="167">
        <v>2.3780000000000001</v>
      </c>
      <c r="I86" s="197">
        <v>229.24600000000001</v>
      </c>
      <c r="J86" s="165">
        <v>180.83500000000001</v>
      </c>
      <c r="K86" s="166">
        <v>88.441999999999993</v>
      </c>
      <c r="L86" s="167">
        <v>2.2749999999999999</v>
      </c>
      <c r="M86" s="197">
        <v>271.55200000000002</v>
      </c>
      <c r="N86" s="155"/>
    </row>
    <row r="87" spans="1:14" s="140" customFormat="1" ht="15" customHeight="1">
      <c r="A87" s="164"/>
      <c r="B87" s="196"/>
      <c r="C87" s="565" t="s">
        <v>204</v>
      </c>
      <c r="D87" s="565"/>
      <c r="E87" s="566"/>
      <c r="F87" s="165">
        <v>142.86699999999999</v>
      </c>
      <c r="G87" s="166">
        <v>84.468000000000004</v>
      </c>
      <c r="H87" s="167">
        <v>2.3780000000000001</v>
      </c>
      <c r="I87" s="197">
        <v>229.71299999999999</v>
      </c>
      <c r="J87" s="165">
        <v>181.52199999999999</v>
      </c>
      <c r="K87" s="166">
        <v>88.441999999999993</v>
      </c>
      <c r="L87" s="167">
        <v>2.2749999999999999</v>
      </c>
      <c r="M87" s="197">
        <v>272.23899999999998</v>
      </c>
      <c r="N87" s="155"/>
    </row>
    <row r="88" spans="1:14" s="140" customFormat="1" ht="27" hidden="1" customHeight="1">
      <c r="A88" s="164"/>
      <c r="B88" s="196"/>
      <c r="C88" s="600" t="s">
        <v>205</v>
      </c>
      <c r="D88" s="600"/>
      <c r="E88" s="601"/>
      <c r="F88" s="165">
        <v>0</v>
      </c>
      <c r="G88" s="166">
        <v>0</v>
      </c>
      <c r="H88" s="167">
        <v>0</v>
      </c>
      <c r="I88" s="168">
        <v>0</v>
      </c>
      <c r="J88" s="165">
        <v>0</v>
      </c>
      <c r="K88" s="166">
        <v>0</v>
      </c>
      <c r="L88" s="167">
        <v>0</v>
      </c>
      <c r="M88" s="168">
        <v>0</v>
      </c>
      <c r="N88" s="155"/>
    </row>
    <row r="89" spans="1:14" s="140" customFormat="1" ht="27" hidden="1" customHeight="1">
      <c r="A89" s="164"/>
      <c r="B89" s="196"/>
      <c r="C89" s="600" t="s">
        <v>206</v>
      </c>
      <c r="D89" s="600" t="s">
        <v>197</v>
      </c>
      <c r="E89" s="601"/>
      <c r="F89" s="165">
        <v>-0.46700000000000003</v>
      </c>
      <c r="G89" s="166">
        <v>0</v>
      </c>
      <c r="H89" s="167">
        <v>0</v>
      </c>
      <c r="I89" s="168">
        <v>-0.46700000000000003</v>
      </c>
      <c r="J89" s="165">
        <v>-0.68700000000000006</v>
      </c>
      <c r="K89" s="166">
        <v>0</v>
      </c>
      <c r="L89" s="167">
        <v>0</v>
      </c>
      <c r="M89" s="168">
        <v>-0.68700000000000006</v>
      </c>
      <c r="N89" s="155"/>
    </row>
    <row r="90" spans="1:14" s="140" customFormat="1" ht="12.75" customHeight="1">
      <c r="A90" s="164"/>
      <c r="B90" s="564" t="s">
        <v>207</v>
      </c>
      <c r="C90" s="565"/>
      <c r="D90" s="565"/>
      <c r="E90" s="566"/>
      <c r="F90" s="165">
        <v>200.66800000000001</v>
      </c>
      <c r="G90" s="166">
        <v>10748.438</v>
      </c>
      <c r="H90" s="167">
        <v>39.96</v>
      </c>
      <c r="I90" s="168">
        <v>10989.066000000001</v>
      </c>
      <c r="J90" s="165">
        <v>0.753</v>
      </c>
      <c r="K90" s="166">
        <v>13076.332</v>
      </c>
      <c r="L90" s="167">
        <v>74.819999999999993</v>
      </c>
      <c r="M90" s="168">
        <v>13151.905000000001</v>
      </c>
      <c r="N90" s="155"/>
    </row>
    <row r="91" spans="1:14" s="140" customFormat="1" ht="12.75" customHeight="1">
      <c r="A91" s="164"/>
      <c r="B91" s="196"/>
      <c r="C91" s="565" t="s">
        <v>208</v>
      </c>
      <c r="D91" s="565"/>
      <c r="E91" s="566"/>
      <c r="F91" s="165">
        <v>200.86799999999999</v>
      </c>
      <c r="G91" s="166">
        <v>10748.438</v>
      </c>
      <c r="H91" s="167">
        <v>40</v>
      </c>
      <c r="I91" s="168">
        <v>10989.306</v>
      </c>
      <c r="J91" s="165">
        <v>0.753</v>
      </c>
      <c r="K91" s="166">
        <v>13076.822</v>
      </c>
      <c r="L91" s="167">
        <v>75</v>
      </c>
      <c r="M91" s="168">
        <v>13152.575000000001</v>
      </c>
      <c r="N91" s="155"/>
    </row>
    <row r="92" spans="1:14" s="140" customFormat="1" ht="27" hidden="1" customHeight="1">
      <c r="A92" s="164"/>
      <c r="B92" s="196"/>
      <c r="C92" s="600" t="s">
        <v>209</v>
      </c>
      <c r="D92" s="600"/>
      <c r="E92" s="601"/>
      <c r="F92" s="165">
        <v>0</v>
      </c>
      <c r="G92" s="166">
        <v>0</v>
      </c>
      <c r="H92" s="167">
        <v>0</v>
      </c>
      <c r="I92" s="168">
        <v>0</v>
      </c>
      <c r="J92" s="165">
        <v>0</v>
      </c>
      <c r="K92" s="166">
        <v>0</v>
      </c>
      <c r="L92" s="167">
        <v>0</v>
      </c>
      <c r="M92" s="168">
        <v>0</v>
      </c>
      <c r="N92" s="155"/>
    </row>
    <row r="93" spans="1:14" s="140" customFormat="1" ht="27" hidden="1" customHeight="1">
      <c r="A93" s="164"/>
      <c r="B93" s="196"/>
      <c r="C93" s="600" t="s">
        <v>210</v>
      </c>
      <c r="D93" s="600" t="s">
        <v>197</v>
      </c>
      <c r="E93" s="601"/>
      <c r="F93" s="165">
        <v>-0.2</v>
      </c>
      <c r="G93" s="166">
        <v>0</v>
      </c>
      <c r="H93" s="167">
        <v>-0.04</v>
      </c>
      <c r="I93" s="168">
        <v>-0.24</v>
      </c>
      <c r="J93" s="165">
        <v>0</v>
      </c>
      <c r="K93" s="166">
        <v>-0.49</v>
      </c>
      <c r="L93" s="167">
        <v>-0.18</v>
      </c>
      <c r="M93" s="168">
        <v>-0.67</v>
      </c>
      <c r="N93" s="155"/>
    </row>
    <row r="94" spans="1:14" s="140" customFormat="1" ht="12.75" customHeight="1">
      <c r="A94" s="164"/>
      <c r="B94" s="564" t="s">
        <v>211</v>
      </c>
      <c r="C94" s="565"/>
      <c r="D94" s="565"/>
      <c r="E94" s="566"/>
      <c r="F94" s="165">
        <v>172.024</v>
      </c>
      <c r="G94" s="166">
        <v>0</v>
      </c>
      <c r="H94" s="167">
        <v>0</v>
      </c>
      <c r="I94" s="168">
        <v>172.024</v>
      </c>
      <c r="J94" s="165">
        <v>114.375</v>
      </c>
      <c r="K94" s="166">
        <v>0</v>
      </c>
      <c r="L94" s="167">
        <v>0</v>
      </c>
      <c r="M94" s="168">
        <v>114.375</v>
      </c>
      <c r="N94" s="155"/>
    </row>
    <row r="95" spans="1:14" s="140" customFormat="1" ht="12.75" customHeight="1">
      <c r="A95" s="164"/>
      <c r="B95" s="196"/>
      <c r="C95" s="565" t="s">
        <v>212</v>
      </c>
      <c r="D95" s="565"/>
      <c r="E95" s="566"/>
      <c r="F95" s="165">
        <v>174.45699999999999</v>
      </c>
      <c r="G95" s="166">
        <v>0</v>
      </c>
      <c r="H95" s="167">
        <v>0</v>
      </c>
      <c r="I95" s="168">
        <v>174.45699999999999</v>
      </c>
      <c r="J95" s="165">
        <v>118.28100000000001</v>
      </c>
      <c r="K95" s="166">
        <v>0</v>
      </c>
      <c r="L95" s="167">
        <v>0</v>
      </c>
      <c r="M95" s="168">
        <v>118.28100000000001</v>
      </c>
      <c r="N95" s="155"/>
    </row>
    <row r="96" spans="1:14" s="140" customFormat="1" ht="12.75" customHeight="1">
      <c r="A96" s="164"/>
      <c r="B96" s="196"/>
      <c r="C96" s="600" t="s">
        <v>213</v>
      </c>
      <c r="D96" s="600"/>
      <c r="E96" s="601"/>
      <c r="F96" s="165">
        <v>-0.152</v>
      </c>
      <c r="G96" s="166">
        <v>0</v>
      </c>
      <c r="H96" s="167">
        <v>0</v>
      </c>
      <c r="I96" s="168">
        <v>-0.152</v>
      </c>
      <c r="J96" s="165">
        <v>-0.34599999999999997</v>
      </c>
      <c r="K96" s="166">
        <v>0</v>
      </c>
      <c r="L96" s="167">
        <v>0</v>
      </c>
      <c r="M96" s="168">
        <v>-0.34599999999999997</v>
      </c>
      <c r="N96" s="155"/>
    </row>
    <row r="97" spans="1:14" s="140" customFormat="1" ht="27" customHeight="1">
      <c r="A97" s="164"/>
      <c r="B97" s="196"/>
      <c r="C97" s="600" t="s">
        <v>214</v>
      </c>
      <c r="D97" s="600" t="s">
        <v>197</v>
      </c>
      <c r="E97" s="601"/>
      <c r="F97" s="165">
        <v>-2.2810000000000001</v>
      </c>
      <c r="G97" s="166">
        <v>0</v>
      </c>
      <c r="H97" s="167">
        <v>0</v>
      </c>
      <c r="I97" s="168">
        <v>-2.2810000000000001</v>
      </c>
      <c r="J97" s="165">
        <v>-3.56</v>
      </c>
      <c r="K97" s="166">
        <v>0</v>
      </c>
      <c r="L97" s="167">
        <v>0</v>
      </c>
      <c r="M97" s="168">
        <v>-3.56</v>
      </c>
      <c r="N97" s="155"/>
    </row>
    <row r="98" spans="1:14" s="140" customFormat="1" ht="12.75" hidden="1" customHeight="1">
      <c r="A98" s="164"/>
      <c r="B98" s="564" t="s">
        <v>215</v>
      </c>
      <c r="C98" s="565"/>
      <c r="D98" s="565"/>
      <c r="E98" s="566"/>
      <c r="F98" s="165">
        <v>6.7000000000000004E-2</v>
      </c>
      <c r="G98" s="166">
        <v>-2E-3</v>
      </c>
      <c r="H98" s="167">
        <v>0</v>
      </c>
      <c r="I98" s="168">
        <v>6.5000000000000002E-2</v>
      </c>
      <c r="J98" s="165">
        <v>0.123</v>
      </c>
      <c r="K98" s="166">
        <v>-2E-3</v>
      </c>
      <c r="L98" s="167">
        <v>0</v>
      </c>
      <c r="M98" s="168">
        <v>0.121</v>
      </c>
      <c r="N98" s="155"/>
    </row>
    <row r="99" spans="1:14" s="140" customFormat="1" ht="12.75" hidden="1" customHeight="1">
      <c r="A99" s="164"/>
      <c r="B99" s="196"/>
      <c r="C99" s="565" t="s">
        <v>216</v>
      </c>
      <c r="D99" s="565"/>
      <c r="E99" s="566"/>
      <c r="F99" s="165">
        <v>7.1999999999999995E-2</v>
      </c>
      <c r="G99" s="166">
        <v>0</v>
      </c>
      <c r="H99" s="167">
        <v>0</v>
      </c>
      <c r="I99" s="168">
        <v>7.1999999999999995E-2</v>
      </c>
      <c r="J99" s="165">
        <v>0.17499999999999999</v>
      </c>
      <c r="K99" s="166">
        <v>0</v>
      </c>
      <c r="L99" s="167">
        <v>0</v>
      </c>
      <c r="M99" s="168">
        <v>0.17499999999999999</v>
      </c>
      <c r="N99" s="155"/>
    </row>
    <row r="100" spans="1:14" s="140" customFormat="1" ht="27" hidden="1" customHeight="1">
      <c r="A100" s="164"/>
      <c r="B100" s="196"/>
      <c r="C100" s="600" t="s">
        <v>217</v>
      </c>
      <c r="D100" s="600"/>
      <c r="E100" s="601"/>
      <c r="F100" s="165">
        <v>0</v>
      </c>
      <c r="G100" s="166">
        <v>-2E-3</v>
      </c>
      <c r="H100" s="167">
        <v>0</v>
      </c>
      <c r="I100" s="168">
        <v>-2E-3</v>
      </c>
      <c r="J100" s="165">
        <v>0</v>
      </c>
      <c r="K100" s="166">
        <v>-2E-3</v>
      </c>
      <c r="L100" s="167">
        <v>0</v>
      </c>
      <c r="M100" s="168">
        <v>-2E-3</v>
      </c>
      <c r="N100" s="155"/>
    </row>
    <row r="101" spans="1:14" s="140" customFormat="1" ht="27" hidden="1" customHeight="1">
      <c r="A101" s="164"/>
      <c r="B101" s="196"/>
      <c r="C101" s="600" t="s">
        <v>218</v>
      </c>
      <c r="D101" s="600" t="s">
        <v>197</v>
      </c>
      <c r="E101" s="601"/>
      <c r="F101" s="165">
        <v>-5.0000000000000001E-3</v>
      </c>
      <c r="G101" s="166">
        <v>0</v>
      </c>
      <c r="H101" s="167">
        <v>0</v>
      </c>
      <c r="I101" s="168">
        <v>-5.0000000000000001E-3</v>
      </c>
      <c r="J101" s="165">
        <v>-5.1999999999999998E-2</v>
      </c>
      <c r="K101" s="166">
        <v>0</v>
      </c>
      <c r="L101" s="167">
        <v>0</v>
      </c>
      <c r="M101" s="168">
        <v>-5.1999999999999998E-2</v>
      </c>
      <c r="N101" s="155"/>
    </row>
    <row r="102" spans="1:14" s="140" customFormat="1" hidden="1">
      <c r="A102" s="164"/>
      <c r="B102" s="564" t="s">
        <v>219</v>
      </c>
      <c r="C102" s="565"/>
      <c r="D102" s="565"/>
      <c r="E102" s="566"/>
      <c r="F102" s="165">
        <v>6.9000000000000006E-2</v>
      </c>
      <c r="G102" s="166">
        <v>0</v>
      </c>
      <c r="H102" s="167">
        <v>0</v>
      </c>
      <c r="I102" s="168">
        <v>6.9000000000000006E-2</v>
      </c>
      <c r="J102" s="165">
        <v>0</v>
      </c>
      <c r="K102" s="166">
        <v>0</v>
      </c>
      <c r="L102" s="167">
        <v>0</v>
      </c>
      <c r="M102" s="168">
        <v>0</v>
      </c>
      <c r="N102" s="155"/>
    </row>
    <row r="103" spans="1:14" s="140" customFormat="1" hidden="1">
      <c r="A103" s="164"/>
      <c r="B103" s="196"/>
      <c r="C103" s="565" t="s">
        <v>220</v>
      </c>
      <c r="D103" s="565"/>
      <c r="E103" s="566"/>
      <c r="F103" s="165">
        <v>7.0000000000000007E-2</v>
      </c>
      <c r="G103" s="166">
        <v>0</v>
      </c>
      <c r="H103" s="167">
        <v>0</v>
      </c>
      <c r="I103" s="168">
        <v>7.0000000000000007E-2</v>
      </c>
      <c r="J103" s="165">
        <v>0</v>
      </c>
      <c r="K103" s="166">
        <v>0</v>
      </c>
      <c r="L103" s="167">
        <v>0</v>
      </c>
      <c r="M103" s="168">
        <v>0</v>
      </c>
      <c r="N103" s="155"/>
    </row>
    <row r="104" spans="1:14" s="140" customFormat="1" hidden="1">
      <c r="A104" s="164"/>
      <c r="B104" s="196"/>
      <c r="C104" s="600" t="s">
        <v>221</v>
      </c>
      <c r="D104" s="600"/>
      <c r="E104" s="601"/>
      <c r="F104" s="165">
        <v>0</v>
      </c>
      <c r="G104" s="166">
        <v>0</v>
      </c>
      <c r="H104" s="167">
        <v>0</v>
      </c>
      <c r="I104" s="168">
        <v>0</v>
      </c>
      <c r="J104" s="165">
        <v>0</v>
      </c>
      <c r="K104" s="166">
        <v>0</v>
      </c>
      <c r="L104" s="167">
        <v>0</v>
      </c>
      <c r="M104" s="168">
        <v>0</v>
      </c>
      <c r="N104" s="155"/>
    </row>
    <row r="105" spans="1:14" s="140" customFormat="1" hidden="1">
      <c r="A105" s="164"/>
      <c r="B105" s="196"/>
      <c r="C105" s="600" t="s">
        <v>222</v>
      </c>
      <c r="D105" s="600" t="s">
        <v>197</v>
      </c>
      <c r="E105" s="601"/>
      <c r="F105" s="165">
        <v>-1E-3</v>
      </c>
      <c r="G105" s="166">
        <v>0</v>
      </c>
      <c r="H105" s="167">
        <v>0</v>
      </c>
      <c r="I105" s="168">
        <v>-1E-3</v>
      </c>
      <c r="J105" s="165">
        <v>0</v>
      </c>
      <c r="K105" s="166">
        <v>0</v>
      </c>
      <c r="L105" s="167">
        <v>0</v>
      </c>
      <c r="M105" s="168">
        <v>0</v>
      </c>
      <c r="N105" s="155"/>
    </row>
    <row r="106" spans="1:14" s="140" customFormat="1" ht="12.75" customHeight="1">
      <c r="A106" s="164"/>
      <c r="B106" s="564" t="s">
        <v>223</v>
      </c>
      <c r="C106" s="565"/>
      <c r="D106" s="565"/>
      <c r="E106" s="566"/>
      <c r="F106" s="165">
        <v>5.6539999999999999</v>
      </c>
      <c r="G106" s="166">
        <v>114.327</v>
      </c>
      <c r="H106" s="167">
        <v>67.872</v>
      </c>
      <c r="I106" s="168">
        <v>187.85300000000001</v>
      </c>
      <c r="J106" s="165">
        <v>4.758</v>
      </c>
      <c r="K106" s="166">
        <v>159.059</v>
      </c>
      <c r="L106" s="167">
        <v>77.677999999999997</v>
      </c>
      <c r="M106" s="168">
        <v>241.495</v>
      </c>
      <c r="N106" s="155"/>
    </row>
    <row r="107" spans="1:14" s="140" customFormat="1" ht="12.75" customHeight="1">
      <c r="A107" s="164"/>
      <c r="B107" s="196"/>
      <c r="C107" s="565" t="s">
        <v>224</v>
      </c>
      <c r="D107" s="565"/>
      <c r="E107" s="566"/>
      <c r="F107" s="165">
        <v>5.7779999999999996</v>
      </c>
      <c r="G107" s="166">
        <v>115.736</v>
      </c>
      <c r="H107" s="167">
        <v>69.756</v>
      </c>
      <c r="I107" s="168">
        <v>191.27</v>
      </c>
      <c r="J107" s="165">
        <v>4.8369999999999997</v>
      </c>
      <c r="K107" s="166">
        <v>160.57599999999999</v>
      </c>
      <c r="L107" s="167">
        <v>78.534000000000006</v>
      </c>
      <c r="M107" s="168">
        <v>243.947</v>
      </c>
      <c r="N107" s="155"/>
    </row>
    <row r="108" spans="1:14" s="140" customFormat="1" ht="27" customHeight="1">
      <c r="A108" s="164"/>
      <c r="B108" s="196"/>
      <c r="C108" s="600" t="s">
        <v>225</v>
      </c>
      <c r="D108" s="600"/>
      <c r="E108" s="601"/>
      <c r="F108" s="165">
        <v>-5.0000000000000001E-3</v>
      </c>
      <c r="G108" s="166">
        <v>-0.67800000000000005</v>
      </c>
      <c r="H108" s="167">
        <v>-0.28999999999999998</v>
      </c>
      <c r="I108" s="168">
        <v>-0.97299999999999998</v>
      </c>
      <c r="J108" s="165">
        <v>0</v>
      </c>
      <c r="K108" s="166">
        <v>-1.105</v>
      </c>
      <c r="L108" s="167">
        <v>-0.19600000000000001</v>
      </c>
      <c r="M108" s="168">
        <v>-1.3009999999999999</v>
      </c>
      <c r="N108" s="155"/>
    </row>
    <row r="109" spans="1:14" s="140" customFormat="1" ht="27" customHeight="1">
      <c r="A109" s="164"/>
      <c r="B109" s="196"/>
      <c r="C109" s="600" t="s">
        <v>226</v>
      </c>
      <c r="D109" s="600" t="s">
        <v>197</v>
      </c>
      <c r="E109" s="601"/>
      <c r="F109" s="165">
        <v>-0.11899999999999999</v>
      </c>
      <c r="G109" s="166">
        <v>-0.73099999999999998</v>
      </c>
      <c r="H109" s="167">
        <v>-1.5940000000000001</v>
      </c>
      <c r="I109" s="168">
        <v>-2.444</v>
      </c>
      <c r="J109" s="165">
        <v>-7.9000000000000001E-2</v>
      </c>
      <c r="K109" s="166">
        <v>-0.41199999999999998</v>
      </c>
      <c r="L109" s="167">
        <v>-0.66</v>
      </c>
      <c r="M109" s="168">
        <v>-1.151</v>
      </c>
      <c r="N109" s="155"/>
    </row>
    <row r="110" spans="1:14" s="140" customFormat="1" ht="18.75" hidden="1" customHeight="1">
      <c r="A110" s="164"/>
      <c r="B110" s="564" t="s">
        <v>227</v>
      </c>
      <c r="C110" s="565"/>
      <c r="D110" s="565"/>
      <c r="E110" s="566"/>
      <c r="F110" s="165">
        <v>0</v>
      </c>
      <c r="G110" s="166">
        <v>638.94500000000005</v>
      </c>
      <c r="H110" s="198">
        <v>0</v>
      </c>
      <c r="I110" s="168">
        <v>638.94500000000005</v>
      </c>
      <c r="J110" s="165">
        <v>0</v>
      </c>
      <c r="K110" s="166">
        <v>0</v>
      </c>
      <c r="L110" s="198">
        <v>0</v>
      </c>
      <c r="M110" s="168">
        <v>0</v>
      </c>
      <c r="N110" s="155"/>
    </row>
    <row r="111" spans="1:14" s="140" customFormat="1" ht="15.75" hidden="1" customHeight="1">
      <c r="A111" s="164"/>
      <c r="B111" s="196"/>
      <c r="C111" s="565" t="s">
        <v>227</v>
      </c>
      <c r="D111" s="565"/>
      <c r="E111" s="566"/>
      <c r="F111" s="165">
        <v>0</v>
      </c>
      <c r="G111" s="166">
        <v>638.94500000000005</v>
      </c>
      <c r="H111" s="167">
        <v>0</v>
      </c>
      <c r="I111" s="168">
        <v>638.94500000000005</v>
      </c>
      <c r="J111" s="165">
        <v>0</v>
      </c>
      <c r="K111" s="166">
        <v>0</v>
      </c>
      <c r="L111" s="167">
        <v>0</v>
      </c>
      <c r="M111" s="168">
        <v>0</v>
      </c>
      <c r="N111" s="155"/>
    </row>
    <row r="112" spans="1:14" s="140" customFormat="1" ht="27" hidden="1" customHeight="1">
      <c r="A112" s="164"/>
      <c r="B112" s="196"/>
      <c r="C112" s="600" t="s">
        <v>228</v>
      </c>
      <c r="D112" s="600"/>
      <c r="E112" s="601"/>
      <c r="F112" s="165">
        <v>0</v>
      </c>
      <c r="G112" s="166">
        <v>0</v>
      </c>
      <c r="H112" s="167">
        <v>0</v>
      </c>
      <c r="I112" s="168">
        <v>0</v>
      </c>
      <c r="J112" s="165">
        <v>0</v>
      </c>
      <c r="K112" s="166">
        <v>0</v>
      </c>
      <c r="L112" s="167">
        <v>0</v>
      </c>
      <c r="M112" s="168">
        <v>0</v>
      </c>
      <c r="N112" s="155"/>
    </row>
    <row r="113" spans="1:14" s="140" customFormat="1" ht="27" hidden="1" customHeight="1">
      <c r="A113" s="164"/>
      <c r="B113" s="196"/>
      <c r="C113" s="600" t="s">
        <v>229</v>
      </c>
      <c r="D113" s="600" t="s">
        <v>197</v>
      </c>
      <c r="E113" s="601"/>
      <c r="F113" s="165">
        <v>0</v>
      </c>
      <c r="G113" s="166">
        <v>0</v>
      </c>
      <c r="H113" s="167">
        <v>0</v>
      </c>
      <c r="I113" s="168">
        <v>0</v>
      </c>
      <c r="J113" s="165">
        <v>0</v>
      </c>
      <c r="K113" s="166">
        <v>0</v>
      </c>
      <c r="L113" s="167">
        <v>0</v>
      </c>
      <c r="M113" s="168">
        <v>0</v>
      </c>
      <c r="N113" s="155"/>
    </row>
    <row r="114" spans="1:14" s="140" customFormat="1" ht="27" hidden="1" customHeight="1">
      <c r="A114" s="164"/>
      <c r="B114" s="564" t="s">
        <v>230</v>
      </c>
      <c r="C114" s="565"/>
      <c r="D114" s="565"/>
      <c r="E114" s="566"/>
      <c r="F114" s="165">
        <v>0</v>
      </c>
      <c r="G114" s="166">
        <v>0</v>
      </c>
      <c r="H114" s="167">
        <v>0</v>
      </c>
      <c r="I114" s="168">
        <v>0</v>
      </c>
      <c r="J114" s="165">
        <v>0</v>
      </c>
      <c r="K114" s="166">
        <v>0</v>
      </c>
      <c r="L114" s="167">
        <v>0</v>
      </c>
      <c r="M114" s="168">
        <v>0</v>
      </c>
      <c r="N114" s="155"/>
    </row>
    <row r="115" spans="1:14" s="140" customFormat="1" ht="27" hidden="1" customHeight="1">
      <c r="A115" s="164"/>
      <c r="B115" s="196"/>
      <c r="C115" s="565" t="s">
        <v>231</v>
      </c>
      <c r="D115" s="565"/>
      <c r="E115" s="566"/>
      <c r="F115" s="165">
        <v>0</v>
      </c>
      <c r="G115" s="166">
        <v>0</v>
      </c>
      <c r="H115" s="167">
        <v>0</v>
      </c>
      <c r="I115" s="168">
        <v>0</v>
      </c>
      <c r="J115" s="165">
        <v>0</v>
      </c>
      <c r="K115" s="166">
        <v>0</v>
      </c>
      <c r="L115" s="167">
        <v>0</v>
      </c>
      <c r="M115" s="168">
        <v>0</v>
      </c>
      <c r="N115" s="155"/>
    </row>
    <row r="116" spans="1:14" s="140" customFormat="1" ht="27" hidden="1" customHeight="1">
      <c r="A116" s="164"/>
      <c r="B116" s="196"/>
      <c r="C116" s="600" t="s">
        <v>232</v>
      </c>
      <c r="D116" s="600"/>
      <c r="E116" s="601"/>
      <c r="F116" s="165">
        <v>0</v>
      </c>
      <c r="G116" s="166">
        <v>0</v>
      </c>
      <c r="H116" s="167">
        <v>0</v>
      </c>
      <c r="I116" s="168">
        <v>0</v>
      </c>
      <c r="J116" s="165">
        <v>0</v>
      </c>
      <c r="K116" s="166">
        <v>0</v>
      </c>
      <c r="L116" s="167">
        <v>0</v>
      </c>
      <c r="M116" s="168">
        <v>0</v>
      </c>
      <c r="N116" s="155"/>
    </row>
    <row r="117" spans="1:14" s="140" customFormat="1" ht="27" hidden="1" customHeight="1">
      <c r="A117" s="164"/>
      <c r="B117" s="196"/>
      <c r="C117" s="600" t="s">
        <v>233</v>
      </c>
      <c r="D117" s="600" t="s">
        <v>197</v>
      </c>
      <c r="E117" s="601"/>
      <c r="F117" s="165">
        <v>0</v>
      </c>
      <c r="G117" s="166">
        <v>0</v>
      </c>
      <c r="H117" s="167">
        <v>0</v>
      </c>
      <c r="I117" s="168">
        <v>0</v>
      </c>
      <c r="J117" s="165">
        <v>0</v>
      </c>
      <c r="K117" s="166">
        <v>0</v>
      </c>
      <c r="L117" s="167">
        <v>0</v>
      </c>
      <c r="M117" s="168">
        <v>0</v>
      </c>
      <c r="N117" s="155"/>
    </row>
    <row r="118" spans="1:14" s="140" customFormat="1" ht="27" hidden="1" customHeight="1">
      <c r="A118" s="164"/>
      <c r="B118" s="564" t="s">
        <v>234</v>
      </c>
      <c r="C118" s="565"/>
      <c r="D118" s="565"/>
      <c r="E118" s="566"/>
      <c r="F118" s="165">
        <v>0</v>
      </c>
      <c r="G118" s="166">
        <v>0</v>
      </c>
      <c r="H118" s="167">
        <v>0</v>
      </c>
      <c r="I118" s="168">
        <v>0</v>
      </c>
      <c r="J118" s="165">
        <v>0</v>
      </c>
      <c r="K118" s="166">
        <v>0</v>
      </c>
      <c r="L118" s="167">
        <v>0</v>
      </c>
      <c r="M118" s="168">
        <v>0</v>
      </c>
      <c r="N118" s="155"/>
    </row>
    <row r="119" spans="1:14" s="140" customFormat="1" ht="27" hidden="1" customHeight="1">
      <c r="A119" s="164"/>
      <c r="B119" s="196"/>
      <c r="C119" s="565" t="s">
        <v>235</v>
      </c>
      <c r="D119" s="565"/>
      <c r="E119" s="566"/>
      <c r="F119" s="165">
        <v>0</v>
      </c>
      <c r="G119" s="166">
        <v>0</v>
      </c>
      <c r="H119" s="167">
        <v>0</v>
      </c>
      <c r="I119" s="168">
        <v>0</v>
      </c>
      <c r="J119" s="165">
        <v>0</v>
      </c>
      <c r="K119" s="166">
        <v>0</v>
      </c>
      <c r="L119" s="167">
        <v>0</v>
      </c>
      <c r="M119" s="168">
        <v>0</v>
      </c>
      <c r="N119" s="155"/>
    </row>
    <row r="120" spans="1:14" s="140" customFormat="1" ht="27" hidden="1" customHeight="1">
      <c r="A120" s="164"/>
      <c r="B120" s="196"/>
      <c r="C120" s="600" t="s">
        <v>236</v>
      </c>
      <c r="D120" s="600"/>
      <c r="E120" s="601"/>
      <c r="F120" s="165">
        <v>0</v>
      </c>
      <c r="G120" s="166">
        <v>0</v>
      </c>
      <c r="H120" s="167">
        <v>0</v>
      </c>
      <c r="I120" s="168">
        <v>0</v>
      </c>
      <c r="J120" s="165">
        <v>0</v>
      </c>
      <c r="K120" s="166">
        <v>0</v>
      </c>
      <c r="L120" s="167">
        <v>0</v>
      </c>
      <c r="M120" s="168">
        <v>0</v>
      </c>
      <c r="N120" s="155"/>
    </row>
    <row r="121" spans="1:14" s="140" customFormat="1" ht="27" hidden="1" customHeight="1">
      <c r="A121" s="164"/>
      <c r="B121" s="196"/>
      <c r="C121" s="600" t="s">
        <v>237</v>
      </c>
      <c r="D121" s="600" t="s">
        <v>197</v>
      </c>
      <c r="E121" s="601"/>
      <c r="F121" s="165">
        <v>0</v>
      </c>
      <c r="G121" s="166">
        <v>0</v>
      </c>
      <c r="H121" s="167">
        <v>0</v>
      </c>
      <c r="I121" s="168">
        <v>0</v>
      </c>
      <c r="J121" s="165">
        <v>0</v>
      </c>
      <c r="K121" s="166">
        <v>0</v>
      </c>
      <c r="L121" s="167">
        <v>0</v>
      </c>
      <c r="M121" s="168">
        <v>0</v>
      </c>
      <c r="N121" s="155"/>
    </row>
    <row r="122" spans="1:14" s="140" customFormat="1" ht="27" hidden="1" customHeight="1">
      <c r="A122" s="164"/>
      <c r="B122" s="564" t="s">
        <v>238</v>
      </c>
      <c r="C122" s="565"/>
      <c r="D122" s="565"/>
      <c r="E122" s="566"/>
      <c r="F122" s="165">
        <v>0</v>
      </c>
      <c r="G122" s="166">
        <v>0</v>
      </c>
      <c r="H122" s="167">
        <v>0</v>
      </c>
      <c r="I122" s="168">
        <v>0</v>
      </c>
      <c r="J122" s="165">
        <v>0</v>
      </c>
      <c r="K122" s="166">
        <v>0</v>
      </c>
      <c r="L122" s="167">
        <v>0</v>
      </c>
      <c r="M122" s="168">
        <v>0</v>
      </c>
      <c r="N122" s="155"/>
    </row>
    <row r="123" spans="1:14" s="140" customFormat="1" ht="27" hidden="1" customHeight="1">
      <c r="A123" s="164"/>
      <c r="B123" s="196"/>
      <c r="C123" s="565" t="s">
        <v>239</v>
      </c>
      <c r="D123" s="565"/>
      <c r="E123" s="566"/>
      <c r="F123" s="165">
        <v>0</v>
      </c>
      <c r="G123" s="166">
        <v>0</v>
      </c>
      <c r="H123" s="167">
        <v>0</v>
      </c>
      <c r="I123" s="168">
        <v>0</v>
      </c>
      <c r="J123" s="165">
        <v>0</v>
      </c>
      <c r="K123" s="166">
        <v>0</v>
      </c>
      <c r="L123" s="167">
        <v>0</v>
      </c>
      <c r="M123" s="168">
        <v>0</v>
      </c>
      <c r="N123" s="155"/>
    </row>
    <row r="124" spans="1:14" s="140" customFormat="1" ht="27" hidden="1" customHeight="1">
      <c r="A124" s="164"/>
      <c r="B124" s="196"/>
      <c r="C124" s="600" t="s">
        <v>240</v>
      </c>
      <c r="D124" s="600"/>
      <c r="E124" s="601"/>
      <c r="F124" s="165">
        <v>0</v>
      </c>
      <c r="G124" s="166">
        <v>0</v>
      </c>
      <c r="H124" s="167">
        <v>0</v>
      </c>
      <c r="I124" s="168">
        <v>0</v>
      </c>
      <c r="J124" s="165">
        <v>0</v>
      </c>
      <c r="K124" s="166">
        <v>0</v>
      </c>
      <c r="L124" s="167">
        <v>0</v>
      </c>
      <c r="M124" s="168">
        <v>0</v>
      </c>
      <c r="N124" s="155"/>
    </row>
    <row r="125" spans="1:14" s="140" customFormat="1" ht="27" hidden="1" customHeight="1">
      <c r="A125" s="164"/>
      <c r="B125" s="196"/>
      <c r="C125" s="600" t="s">
        <v>241</v>
      </c>
      <c r="D125" s="600" t="s">
        <v>197</v>
      </c>
      <c r="E125" s="601"/>
      <c r="F125" s="165">
        <v>0</v>
      </c>
      <c r="G125" s="166">
        <v>0</v>
      </c>
      <c r="H125" s="167">
        <v>0</v>
      </c>
      <c r="I125" s="168">
        <v>0</v>
      </c>
      <c r="J125" s="165">
        <v>0</v>
      </c>
      <c r="K125" s="166">
        <v>0</v>
      </c>
      <c r="L125" s="167">
        <v>0</v>
      </c>
      <c r="M125" s="168">
        <v>0</v>
      </c>
      <c r="N125" s="155"/>
    </row>
    <row r="126" spans="1:14" s="140" customFormat="1" ht="27" hidden="1" customHeight="1">
      <c r="A126" s="164"/>
      <c r="B126" s="564" t="s">
        <v>242</v>
      </c>
      <c r="C126" s="565"/>
      <c r="D126" s="565"/>
      <c r="E126" s="566"/>
      <c r="F126" s="165">
        <v>0</v>
      </c>
      <c r="G126" s="166">
        <v>0</v>
      </c>
      <c r="H126" s="167">
        <v>0</v>
      </c>
      <c r="I126" s="168">
        <v>0</v>
      </c>
      <c r="J126" s="165">
        <v>0</v>
      </c>
      <c r="K126" s="166">
        <v>0</v>
      </c>
      <c r="L126" s="167">
        <v>0</v>
      </c>
      <c r="M126" s="168">
        <v>0</v>
      </c>
      <c r="N126" s="155"/>
    </row>
    <row r="127" spans="1:14" s="140" customFormat="1" ht="27" hidden="1" customHeight="1">
      <c r="A127" s="164"/>
      <c r="B127" s="196"/>
      <c r="C127" s="565" t="s">
        <v>243</v>
      </c>
      <c r="D127" s="565"/>
      <c r="E127" s="566"/>
      <c r="F127" s="165">
        <v>0</v>
      </c>
      <c r="G127" s="166">
        <v>0</v>
      </c>
      <c r="H127" s="167">
        <v>0</v>
      </c>
      <c r="I127" s="168">
        <v>0</v>
      </c>
      <c r="J127" s="165">
        <v>0</v>
      </c>
      <c r="K127" s="166">
        <v>0</v>
      </c>
      <c r="L127" s="167">
        <v>0</v>
      </c>
      <c r="M127" s="168">
        <v>0</v>
      </c>
      <c r="N127" s="155"/>
    </row>
    <row r="128" spans="1:14" s="140" customFormat="1" ht="27" hidden="1" customHeight="1">
      <c r="A128" s="164"/>
      <c r="B128" s="196"/>
      <c r="C128" s="600" t="s">
        <v>244</v>
      </c>
      <c r="D128" s="600"/>
      <c r="E128" s="601"/>
      <c r="F128" s="165">
        <v>0</v>
      </c>
      <c r="G128" s="166">
        <v>0</v>
      </c>
      <c r="H128" s="167">
        <v>0</v>
      </c>
      <c r="I128" s="168">
        <v>0</v>
      </c>
      <c r="J128" s="165">
        <v>0</v>
      </c>
      <c r="K128" s="166">
        <v>0</v>
      </c>
      <c r="L128" s="167">
        <v>0</v>
      </c>
      <c r="M128" s="168">
        <v>0</v>
      </c>
      <c r="N128" s="155"/>
    </row>
    <row r="129" spans="1:14" s="140" customFormat="1" ht="27" hidden="1" customHeight="1">
      <c r="A129" s="164"/>
      <c r="B129" s="196"/>
      <c r="C129" s="600" t="s">
        <v>245</v>
      </c>
      <c r="D129" s="600" t="s">
        <v>197</v>
      </c>
      <c r="E129" s="601"/>
      <c r="F129" s="165">
        <v>0</v>
      </c>
      <c r="G129" s="166">
        <v>0</v>
      </c>
      <c r="H129" s="167">
        <v>0</v>
      </c>
      <c r="I129" s="168">
        <v>0</v>
      </c>
      <c r="J129" s="165">
        <v>0</v>
      </c>
      <c r="K129" s="166">
        <v>0</v>
      </c>
      <c r="L129" s="167">
        <v>0</v>
      </c>
      <c r="M129" s="168">
        <v>0</v>
      </c>
      <c r="N129" s="155"/>
    </row>
    <row r="130" spans="1:14" s="140" customFormat="1" ht="27" hidden="1" customHeight="1">
      <c r="A130" s="164"/>
      <c r="B130" s="564" t="s">
        <v>246</v>
      </c>
      <c r="C130" s="565"/>
      <c r="D130" s="565"/>
      <c r="E130" s="566"/>
      <c r="F130" s="165">
        <v>0</v>
      </c>
      <c r="G130" s="166">
        <v>0</v>
      </c>
      <c r="H130" s="167">
        <v>0</v>
      </c>
      <c r="I130" s="168">
        <v>0</v>
      </c>
      <c r="J130" s="165">
        <v>0</v>
      </c>
      <c r="K130" s="166">
        <v>0</v>
      </c>
      <c r="L130" s="167">
        <v>0</v>
      </c>
      <c r="M130" s="168">
        <v>0</v>
      </c>
      <c r="N130" s="155"/>
    </row>
    <row r="131" spans="1:14" s="140" customFormat="1" ht="27" hidden="1" customHeight="1">
      <c r="A131" s="164"/>
      <c r="B131" s="196"/>
      <c r="C131" s="565" t="s">
        <v>247</v>
      </c>
      <c r="D131" s="565"/>
      <c r="E131" s="566"/>
      <c r="F131" s="165">
        <v>0</v>
      </c>
      <c r="G131" s="166">
        <v>0</v>
      </c>
      <c r="H131" s="167">
        <v>0</v>
      </c>
      <c r="I131" s="168">
        <v>0</v>
      </c>
      <c r="J131" s="165">
        <v>0</v>
      </c>
      <c r="K131" s="166">
        <v>0</v>
      </c>
      <c r="L131" s="167">
        <v>0</v>
      </c>
      <c r="M131" s="168">
        <v>0</v>
      </c>
      <c r="N131" s="155"/>
    </row>
    <row r="132" spans="1:14" s="140" customFormat="1" ht="27" hidden="1" customHeight="1">
      <c r="A132" s="164"/>
      <c r="B132" s="196"/>
      <c r="C132" s="600" t="s">
        <v>248</v>
      </c>
      <c r="D132" s="600"/>
      <c r="E132" s="601"/>
      <c r="F132" s="165">
        <v>0</v>
      </c>
      <c r="G132" s="166">
        <v>0</v>
      </c>
      <c r="H132" s="167">
        <v>0</v>
      </c>
      <c r="I132" s="168">
        <v>0</v>
      </c>
      <c r="J132" s="165">
        <v>0</v>
      </c>
      <c r="K132" s="166">
        <v>0</v>
      </c>
      <c r="L132" s="167">
        <v>0</v>
      </c>
      <c r="M132" s="168">
        <v>0</v>
      </c>
      <c r="N132" s="155"/>
    </row>
    <row r="133" spans="1:14" s="140" customFormat="1" ht="27" hidden="1" customHeight="1">
      <c r="A133" s="164"/>
      <c r="B133" s="196"/>
      <c r="C133" s="600" t="s">
        <v>249</v>
      </c>
      <c r="D133" s="600" t="s">
        <v>197</v>
      </c>
      <c r="E133" s="601"/>
      <c r="F133" s="165">
        <v>0</v>
      </c>
      <c r="G133" s="166">
        <v>0</v>
      </c>
      <c r="H133" s="167">
        <v>0</v>
      </c>
      <c r="I133" s="168">
        <v>0</v>
      </c>
      <c r="J133" s="165">
        <v>0</v>
      </c>
      <c r="K133" s="166">
        <v>0</v>
      </c>
      <c r="L133" s="167">
        <v>0</v>
      </c>
      <c r="M133" s="168">
        <v>0</v>
      </c>
      <c r="N133" s="155"/>
    </row>
    <row r="134" spans="1:14" s="140" customFormat="1" ht="27" customHeight="1">
      <c r="A134" s="164"/>
      <c r="B134" s="564" t="s">
        <v>250</v>
      </c>
      <c r="C134" s="565"/>
      <c r="D134" s="565"/>
      <c r="E134" s="566"/>
      <c r="F134" s="165">
        <v>4.6959999999999997</v>
      </c>
      <c r="G134" s="166">
        <v>0</v>
      </c>
      <c r="H134" s="167">
        <v>0</v>
      </c>
      <c r="I134" s="168">
        <v>4.6959999999999997</v>
      </c>
      <c r="J134" s="165">
        <v>173.89599999999999</v>
      </c>
      <c r="K134" s="166">
        <v>2.61</v>
      </c>
      <c r="L134" s="167">
        <v>0</v>
      </c>
      <c r="M134" s="168">
        <v>176.506</v>
      </c>
      <c r="N134" s="155"/>
    </row>
    <row r="135" spans="1:14" s="140" customFormat="1" ht="27" customHeight="1">
      <c r="A135" s="164"/>
      <c r="B135" s="196"/>
      <c r="C135" s="565" t="s">
        <v>251</v>
      </c>
      <c r="D135" s="565"/>
      <c r="E135" s="566"/>
      <c r="F135" s="165">
        <v>6.5129999999999999</v>
      </c>
      <c r="G135" s="166">
        <v>0</v>
      </c>
      <c r="H135" s="167">
        <v>0</v>
      </c>
      <c r="I135" s="168">
        <v>6.5129999999999999</v>
      </c>
      <c r="J135" s="165">
        <v>182.99600000000001</v>
      </c>
      <c r="K135" s="166">
        <v>2.6640000000000001</v>
      </c>
      <c r="L135" s="167">
        <v>0</v>
      </c>
      <c r="M135" s="168">
        <v>185.66</v>
      </c>
      <c r="N135" s="155"/>
    </row>
    <row r="136" spans="1:14" s="140" customFormat="1">
      <c r="A136" s="164"/>
      <c r="B136" s="196"/>
      <c r="C136" s="600" t="s">
        <v>252</v>
      </c>
      <c r="D136" s="600"/>
      <c r="E136" s="601"/>
      <c r="F136" s="165">
        <v>-2.3E-2</v>
      </c>
      <c r="G136" s="166">
        <v>0</v>
      </c>
      <c r="H136" s="167">
        <v>0</v>
      </c>
      <c r="I136" s="168">
        <v>-2.3E-2</v>
      </c>
      <c r="J136" s="165">
        <v>-2.5030000000000001</v>
      </c>
      <c r="K136" s="166">
        <v>0</v>
      </c>
      <c r="L136" s="167">
        <v>0</v>
      </c>
      <c r="M136" s="168">
        <v>-2.5030000000000001</v>
      </c>
      <c r="N136" s="155"/>
    </row>
    <row r="137" spans="1:14" s="140" customFormat="1" ht="27" customHeight="1">
      <c r="A137" s="164"/>
      <c r="B137" s="196"/>
      <c r="C137" s="600" t="s">
        <v>253</v>
      </c>
      <c r="D137" s="600" t="s">
        <v>197</v>
      </c>
      <c r="E137" s="601"/>
      <c r="F137" s="165">
        <v>-1.794</v>
      </c>
      <c r="G137" s="166">
        <v>0</v>
      </c>
      <c r="H137" s="167">
        <v>0</v>
      </c>
      <c r="I137" s="168">
        <v>-1.794</v>
      </c>
      <c r="J137" s="165">
        <v>-6.5970000000000004</v>
      </c>
      <c r="K137" s="166">
        <v>-5.3999999999999999E-2</v>
      </c>
      <c r="L137" s="167">
        <v>0</v>
      </c>
      <c r="M137" s="168">
        <v>-6.6509999999999998</v>
      </c>
      <c r="N137" s="155"/>
    </row>
    <row r="138" spans="1:14" s="140" customFormat="1" ht="27" hidden="1" customHeight="1">
      <c r="A138" s="164"/>
      <c r="B138" s="564" t="s">
        <v>254</v>
      </c>
      <c r="C138" s="565"/>
      <c r="D138" s="565"/>
      <c r="E138" s="566"/>
      <c r="F138" s="165">
        <v>0</v>
      </c>
      <c r="G138" s="166">
        <v>0</v>
      </c>
      <c r="H138" s="167">
        <v>0</v>
      </c>
      <c r="I138" s="168">
        <v>0</v>
      </c>
      <c r="J138" s="165">
        <v>0</v>
      </c>
      <c r="K138" s="166">
        <v>0</v>
      </c>
      <c r="L138" s="167">
        <v>0</v>
      </c>
      <c r="M138" s="168">
        <v>0</v>
      </c>
      <c r="N138" s="155"/>
    </row>
    <row r="139" spans="1:14" s="140" customFormat="1" ht="27" hidden="1" customHeight="1">
      <c r="A139" s="164"/>
      <c r="B139" s="196"/>
      <c r="C139" s="565" t="s">
        <v>255</v>
      </c>
      <c r="D139" s="565"/>
      <c r="E139" s="566"/>
      <c r="F139" s="165">
        <v>0</v>
      </c>
      <c r="G139" s="166">
        <v>0</v>
      </c>
      <c r="H139" s="167">
        <v>0</v>
      </c>
      <c r="I139" s="168">
        <v>0</v>
      </c>
      <c r="J139" s="165">
        <v>0</v>
      </c>
      <c r="K139" s="166">
        <v>0</v>
      </c>
      <c r="L139" s="167">
        <v>0</v>
      </c>
      <c r="M139" s="168">
        <v>0</v>
      </c>
      <c r="N139" s="155"/>
    </row>
    <row r="140" spans="1:14" s="140" customFormat="1" ht="27" hidden="1" customHeight="1">
      <c r="A140" s="164"/>
      <c r="B140" s="196"/>
      <c r="C140" s="600" t="s">
        <v>256</v>
      </c>
      <c r="D140" s="600" t="s">
        <v>197</v>
      </c>
      <c r="E140" s="601"/>
      <c r="F140" s="165">
        <v>0</v>
      </c>
      <c r="G140" s="166">
        <v>0</v>
      </c>
      <c r="H140" s="167">
        <v>0</v>
      </c>
      <c r="I140" s="168">
        <v>0</v>
      </c>
      <c r="J140" s="165">
        <v>0</v>
      </c>
      <c r="K140" s="166">
        <v>0</v>
      </c>
      <c r="L140" s="167">
        <v>0</v>
      </c>
      <c r="M140" s="168">
        <v>0</v>
      </c>
      <c r="N140" s="155"/>
    </row>
    <row r="141" spans="1:14" s="140" customFormat="1" ht="27" hidden="1" customHeight="1">
      <c r="A141" s="164"/>
      <c r="B141" s="564" t="s">
        <v>257</v>
      </c>
      <c r="C141" s="565"/>
      <c r="D141" s="565"/>
      <c r="E141" s="566"/>
      <c r="F141" s="165">
        <v>0</v>
      </c>
      <c r="G141" s="166">
        <v>0</v>
      </c>
      <c r="H141" s="167">
        <v>0</v>
      </c>
      <c r="I141" s="168">
        <v>0</v>
      </c>
      <c r="J141" s="165">
        <v>0</v>
      </c>
      <c r="K141" s="166">
        <v>0</v>
      </c>
      <c r="L141" s="167">
        <v>0</v>
      </c>
      <c r="M141" s="168">
        <v>0</v>
      </c>
      <c r="N141" s="155"/>
    </row>
    <row r="142" spans="1:14" s="140" customFormat="1" ht="27" hidden="1" customHeight="1">
      <c r="A142" s="164"/>
      <c r="B142" s="196"/>
      <c r="C142" s="565" t="s">
        <v>258</v>
      </c>
      <c r="D142" s="565"/>
      <c r="E142" s="566"/>
      <c r="F142" s="165">
        <v>0</v>
      </c>
      <c r="G142" s="166">
        <v>0</v>
      </c>
      <c r="H142" s="167">
        <v>0</v>
      </c>
      <c r="I142" s="168">
        <v>0</v>
      </c>
      <c r="J142" s="165">
        <v>0</v>
      </c>
      <c r="K142" s="166">
        <v>0</v>
      </c>
      <c r="L142" s="167">
        <v>0</v>
      </c>
      <c r="M142" s="168">
        <v>0</v>
      </c>
      <c r="N142" s="155"/>
    </row>
    <row r="143" spans="1:14" s="140" customFormat="1" ht="27" hidden="1" customHeight="1">
      <c r="A143" s="164"/>
      <c r="B143" s="196"/>
      <c r="C143" s="600" t="s">
        <v>259</v>
      </c>
      <c r="D143" s="600" t="s">
        <v>197</v>
      </c>
      <c r="E143" s="601"/>
      <c r="F143" s="165">
        <v>0</v>
      </c>
      <c r="G143" s="166">
        <v>0</v>
      </c>
      <c r="H143" s="167">
        <v>0</v>
      </c>
      <c r="I143" s="168">
        <v>0</v>
      </c>
      <c r="J143" s="165">
        <v>0</v>
      </c>
      <c r="K143" s="166">
        <v>0</v>
      </c>
      <c r="L143" s="167">
        <v>0</v>
      </c>
      <c r="M143" s="168">
        <v>0</v>
      </c>
      <c r="N143" s="155"/>
    </row>
    <row r="144" spans="1:14" s="140" customFormat="1" ht="27" hidden="1" customHeight="1">
      <c r="A144" s="164"/>
      <c r="B144" s="564" t="s">
        <v>260</v>
      </c>
      <c r="C144" s="565"/>
      <c r="D144" s="565"/>
      <c r="E144" s="566"/>
      <c r="F144" s="165">
        <v>0</v>
      </c>
      <c r="G144" s="166">
        <v>0</v>
      </c>
      <c r="H144" s="167">
        <v>0</v>
      </c>
      <c r="I144" s="168">
        <v>0</v>
      </c>
      <c r="J144" s="165">
        <v>0</v>
      </c>
      <c r="K144" s="166">
        <v>0</v>
      </c>
      <c r="L144" s="167">
        <v>0</v>
      </c>
      <c r="M144" s="168">
        <v>0</v>
      </c>
      <c r="N144" s="155"/>
    </row>
    <row r="145" spans="1:14" s="140" customFormat="1" ht="27" hidden="1" customHeight="1">
      <c r="A145" s="164"/>
      <c r="B145" s="196"/>
      <c r="C145" s="565" t="s">
        <v>261</v>
      </c>
      <c r="D145" s="565"/>
      <c r="E145" s="566"/>
      <c r="F145" s="165">
        <v>0</v>
      </c>
      <c r="G145" s="166">
        <v>0</v>
      </c>
      <c r="H145" s="167">
        <v>0</v>
      </c>
      <c r="I145" s="168">
        <v>0</v>
      </c>
      <c r="J145" s="165">
        <v>0</v>
      </c>
      <c r="K145" s="166">
        <v>0</v>
      </c>
      <c r="L145" s="167">
        <v>0</v>
      </c>
      <c r="M145" s="168">
        <v>0</v>
      </c>
      <c r="N145" s="155"/>
    </row>
    <row r="146" spans="1:14" s="140" customFormat="1" ht="27" hidden="1" customHeight="1">
      <c r="A146" s="164"/>
      <c r="B146" s="196"/>
      <c r="C146" s="600" t="s">
        <v>262</v>
      </c>
      <c r="D146" s="600" t="s">
        <v>197</v>
      </c>
      <c r="E146" s="601"/>
      <c r="F146" s="165">
        <v>0</v>
      </c>
      <c r="G146" s="166">
        <v>0</v>
      </c>
      <c r="H146" s="167">
        <v>0</v>
      </c>
      <c r="I146" s="168">
        <v>0</v>
      </c>
      <c r="J146" s="165">
        <v>0</v>
      </c>
      <c r="K146" s="166">
        <v>0</v>
      </c>
      <c r="L146" s="167">
        <v>0</v>
      </c>
      <c r="M146" s="168">
        <v>0</v>
      </c>
      <c r="N146" s="155"/>
    </row>
    <row r="147" spans="1:14" s="140" customFormat="1" ht="27" hidden="1" customHeight="1">
      <c r="A147" s="164"/>
      <c r="B147" s="564" t="s">
        <v>263</v>
      </c>
      <c r="C147" s="565"/>
      <c r="D147" s="565"/>
      <c r="E147" s="566"/>
      <c r="F147" s="165">
        <v>0</v>
      </c>
      <c r="G147" s="166">
        <v>0</v>
      </c>
      <c r="H147" s="167">
        <v>0</v>
      </c>
      <c r="I147" s="168">
        <v>0</v>
      </c>
      <c r="J147" s="165">
        <v>0</v>
      </c>
      <c r="K147" s="166">
        <v>0</v>
      </c>
      <c r="L147" s="167">
        <v>0</v>
      </c>
      <c r="M147" s="168">
        <v>0</v>
      </c>
      <c r="N147" s="155"/>
    </row>
    <row r="148" spans="1:14" s="140" customFormat="1" ht="27" hidden="1" customHeight="1">
      <c r="A148" s="164"/>
      <c r="B148" s="196"/>
      <c r="C148" s="565" t="s">
        <v>264</v>
      </c>
      <c r="D148" s="565"/>
      <c r="E148" s="566"/>
      <c r="F148" s="165">
        <v>0</v>
      </c>
      <c r="G148" s="166">
        <v>0</v>
      </c>
      <c r="H148" s="167">
        <v>0</v>
      </c>
      <c r="I148" s="168">
        <v>0</v>
      </c>
      <c r="J148" s="165">
        <v>0</v>
      </c>
      <c r="K148" s="166">
        <v>0</v>
      </c>
      <c r="L148" s="167">
        <v>0</v>
      </c>
      <c r="M148" s="168">
        <v>0</v>
      </c>
      <c r="N148" s="155"/>
    </row>
    <row r="149" spans="1:14" s="140" customFormat="1" ht="27" hidden="1" customHeight="1">
      <c r="A149" s="164"/>
      <c r="B149" s="196"/>
      <c r="C149" s="600" t="s">
        <v>265</v>
      </c>
      <c r="D149" s="600" t="s">
        <v>197</v>
      </c>
      <c r="E149" s="601"/>
      <c r="F149" s="165">
        <v>0</v>
      </c>
      <c r="G149" s="166">
        <v>0</v>
      </c>
      <c r="H149" s="167">
        <v>0</v>
      </c>
      <c r="I149" s="168">
        <v>0</v>
      </c>
      <c r="J149" s="165">
        <v>0</v>
      </c>
      <c r="K149" s="166">
        <v>0</v>
      </c>
      <c r="L149" s="167">
        <v>0</v>
      </c>
      <c r="M149" s="168">
        <v>0</v>
      </c>
      <c r="N149" s="155"/>
    </row>
    <row r="150" spans="1:14" s="140" customFormat="1" ht="27" hidden="1" customHeight="1">
      <c r="A150" s="164"/>
      <c r="B150" s="564" t="s">
        <v>266</v>
      </c>
      <c r="C150" s="565"/>
      <c r="D150" s="565"/>
      <c r="E150" s="566"/>
      <c r="F150" s="165">
        <v>0</v>
      </c>
      <c r="G150" s="166">
        <v>0</v>
      </c>
      <c r="H150" s="167">
        <v>0</v>
      </c>
      <c r="I150" s="168">
        <v>0</v>
      </c>
      <c r="J150" s="165">
        <v>0</v>
      </c>
      <c r="K150" s="166">
        <v>0</v>
      </c>
      <c r="L150" s="167">
        <v>0</v>
      </c>
      <c r="M150" s="168">
        <v>0</v>
      </c>
      <c r="N150" s="155"/>
    </row>
    <row r="151" spans="1:14" s="140" customFormat="1" ht="27" hidden="1" customHeight="1">
      <c r="A151" s="164"/>
      <c r="B151" s="196"/>
      <c r="C151" s="565" t="s">
        <v>267</v>
      </c>
      <c r="D151" s="565"/>
      <c r="E151" s="566"/>
      <c r="F151" s="165">
        <v>0</v>
      </c>
      <c r="G151" s="166">
        <v>0</v>
      </c>
      <c r="H151" s="167">
        <v>0</v>
      </c>
      <c r="I151" s="168">
        <v>0</v>
      </c>
      <c r="J151" s="165">
        <v>0</v>
      </c>
      <c r="K151" s="166">
        <v>0</v>
      </c>
      <c r="L151" s="167">
        <v>0</v>
      </c>
      <c r="M151" s="168">
        <v>0</v>
      </c>
      <c r="N151" s="155"/>
    </row>
    <row r="152" spans="1:14" s="140" customFormat="1" ht="27" hidden="1" customHeight="1">
      <c r="A152" s="164"/>
      <c r="B152" s="196"/>
      <c r="C152" s="600" t="s">
        <v>268</v>
      </c>
      <c r="D152" s="600" t="s">
        <v>197</v>
      </c>
      <c r="E152" s="601"/>
      <c r="F152" s="165">
        <v>0</v>
      </c>
      <c r="G152" s="166">
        <v>0</v>
      </c>
      <c r="H152" s="167">
        <v>0</v>
      </c>
      <c r="I152" s="168">
        <v>0</v>
      </c>
      <c r="J152" s="165">
        <v>0</v>
      </c>
      <c r="K152" s="166">
        <v>0</v>
      </c>
      <c r="L152" s="167">
        <v>0</v>
      </c>
      <c r="M152" s="168">
        <v>0</v>
      </c>
      <c r="N152" s="155"/>
    </row>
    <row r="153" spans="1:14" s="140" customFormat="1" ht="27" hidden="1" customHeight="1">
      <c r="A153" s="164"/>
      <c r="B153" s="564" t="s">
        <v>269</v>
      </c>
      <c r="C153" s="565"/>
      <c r="D153" s="565"/>
      <c r="E153" s="566"/>
      <c r="F153" s="165">
        <v>0</v>
      </c>
      <c r="G153" s="166">
        <v>0</v>
      </c>
      <c r="H153" s="167">
        <v>0</v>
      </c>
      <c r="I153" s="168">
        <v>0</v>
      </c>
      <c r="J153" s="165">
        <v>0</v>
      </c>
      <c r="K153" s="166">
        <v>0</v>
      </c>
      <c r="L153" s="167">
        <v>0</v>
      </c>
      <c r="M153" s="168">
        <v>0</v>
      </c>
      <c r="N153" s="155"/>
    </row>
    <row r="154" spans="1:14" s="140" customFormat="1" ht="27" hidden="1" customHeight="1">
      <c r="A154" s="164"/>
      <c r="B154" s="196"/>
      <c r="C154" s="565" t="s">
        <v>270</v>
      </c>
      <c r="D154" s="565"/>
      <c r="E154" s="566"/>
      <c r="F154" s="165">
        <v>0</v>
      </c>
      <c r="G154" s="166">
        <v>0</v>
      </c>
      <c r="H154" s="167">
        <v>0</v>
      </c>
      <c r="I154" s="168">
        <v>0</v>
      </c>
      <c r="J154" s="165">
        <v>0</v>
      </c>
      <c r="K154" s="166">
        <v>0</v>
      </c>
      <c r="L154" s="167">
        <v>0</v>
      </c>
      <c r="M154" s="168">
        <v>0</v>
      </c>
      <c r="N154" s="155"/>
    </row>
    <row r="155" spans="1:14" s="140" customFormat="1" ht="27" hidden="1" customHeight="1">
      <c r="A155" s="164"/>
      <c r="B155" s="196"/>
      <c r="C155" s="600" t="s">
        <v>271</v>
      </c>
      <c r="D155" s="600" t="s">
        <v>197</v>
      </c>
      <c r="E155" s="601"/>
      <c r="F155" s="165">
        <v>0</v>
      </c>
      <c r="G155" s="166">
        <v>0</v>
      </c>
      <c r="H155" s="167">
        <v>0</v>
      </c>
      <c r="I155" s="168">
        <v>0</v>
      </c>
      <c r="J155" s="165">
        <v>0</v>
      </c>
      <c r="K155" s="166">
        <v>0</v>
      </c>
      <c r="L155" s="167">
        <v>0</v>
      </c>
      <c r="M155" s="168">
        <v>0</v>
      </c>
      <c r="N155" s="155"/>
    </row>
    <row r="156" spans="1:14" s="140" customFormat="1" ht="27" hidden="1" customHeight="1">
      <c r="A156" s="164"/>
      <c r="B156" s="602" t="s">
        <v>272</v>
      </c>
      <c r="C156" s="603"/>
      <c r="D156" s="603"/>
      <c r="E156" s="604"/>
      <c r="F156" s="165">
        <v>0</v>
      </c>
      <c r="G156" s="166">
        <v>0</v>
      </c>
      <c r="H156" s="167">
        <v>0</v>
      </c>
      <c r="I156" s="168">
        <v>0</v>
      </c>
      <c r="J156" s="165">
        <v>0</v>
      </c>
      <c r="K156" s="166">
        <v>0</v>
      </c>
      <c r="L156" s="167">
        <v>0</v>
      </c>
      <c r="M156" s="168">
        <v>0</v>
      </c>
      <c r="N156" s="155"/>
    </row>
    <row r="157" spans="1:14" s="140" customFormat="1" ht="27" hidden="1" customHeight="1">
      <c r="A157" s="164"/>
      <c r="B157" s="602" t="s">
        <v>273</v>
      </c>
      <c r="C157" s="603"/>
      <c r="D157" s="603"/>
      <c r="E157" s="604"/>
      <c r="F157" s="165">
        <v>0</v>
      </c>
      <c r="G157" s="166">
        <v>0</v>
      </c>
      <c r="H157" s="167">
        <v>0</v>
      </c>
      <c r="I157" s="168">
        <v>0</v>
      </c>
      <c r="J157" s="165">
        <v>0</v>
      </c>
      <c r="K157" s="166">
        <v>0</v>
      </c>
      <c r="L157" s="167">
        <v>0</v>
      </c>
      <c r="M157" s="168">
        <v>0</v>
      </c>
      <c r="N157" s="155"/>
    </row>
    <row r="158" spans="1:14" s="140" customFormat="1" ht="31.5" hidden="1" customHeight="1">
      <c r="A158" s="164"/>
      <c r="B158" s="602" t="s">
        <v>274</v>
      </c>
      <c r="C158" s="603"/>
      <c r="D158" s="603"/>
      <c r="E158" s="604"/>
      <c r="F158" s="165">
        <v>0</v>
      </c>
      <c r="G158" s="166">
        <v>0</v>
      </c>
      <c r="H158" s="199">
        <v>0</v>
      </c>
      <c r="I158" s="168">
        <v>0</v>
      </c>
      <c r="J158" s="165">
        <v>0</v>
      </c>
      <c r="K158" s="166">
        <v>42.975000000000001</v>
      </c>
      <c r="L158" s="199">
        <v>0</v>
      </c>
      <c r="M158" s="168">
        <v>42.975000000000001</v>
      </c>
      <c r="N158" s="155"/>
    </row>
    <row r="159" spans="1:14" s="140" customFormat="1" ht="17.25" hidden="1" customHeight="1">
      <c r="A159" s="164"/>
      <c r="B159" s="196"/>
      <c r="C159" s="603" t="s">
        <v>275</v>
      </c>
      <c r="D159" s="603"/>
      <c r="E159" s="604"/>
      <c r="F159" s="165">
        <v>0</v>
      </c>
      <c r="G159" s="166">
        <v>0</v>
      </c>
      <c r="H159" s="167">
        <v>0</v>
      </c>
      <c r="I159" s="168">
        <v>0</v>
      </c>
      <c r="J159" s="165">
        <v>0</v>
      </c>
      <c r="K159" s="166">
        <v>43.459000000000003</v>
      </c>
      <c r="L159" s="167">
        <v>0</v>
      </c>
      <c r="M159" s="168">
        <v>43.459000000000003</v>
      </c>
      <c r="N159" s="155"/>
    </row>
    <row r="160" spans="1:14" s="140" customFormat="1" ht="18" hidden="1" customHeight="1">
      <c r="A160" s="164"/>
      <c r="B160" s="196"/>
      <c r="C160" s="600" t="s">
        <v>276</v>
      </c>
      <c r="D160" s="600" t="s">
        <v>197</v>
      </c>
      <c r="E160" s="601"/>
      <c r="F160" s="165">
        <v>0</v>
      </c>
      <c r="G160" s="166">
        <v>0</v>
      </c>
      <c r="H160" s="167">
        <v>0</v>
      </c>
      <c r="I160" s="168">
        <v>0</v>
      </c>
      <c r="J160" s="165">
        <v>0</v>
      </c>
      <c r="K160" s="166">
        <v>-0.48399999999999999</v>
      </c>
      <c r="L160" s="167">
        <v>0</v>
      </c>
      <c r="M160" s="168">
        <v>-0.48399999999999999</v>
      </c>
      <c r="N160" s="155"/>
    </row>
    <row r="161" spans="1:141" s="140" customFormat="1" ht="27" customHeight="1">
      <c r="A161" s="164"/>
      <c r="B161" s="602" t="s">
        <v>277</v>
      </c>
      <c r="C161" s="603"/>
      <c r="D161" s="603"/>
      <c r="E161" s="604"/>
      <c r="F161" s="165">
        <v>0</v>
      </c>
      <c r="G161" s="166">
        <v>29.253</v>
      </c>
      <c r="H161" s="167">
        <v>0</v>
      </c>
      <c r="I161" s="168">
        <v>29.253</v>
      </c>
      <c r="J161" s="165">
        <v>0</v>
      </c>
      <c r="K161" s="166">
        <v>0</v>
      </c>
      <c r="L161" s="167">
        <v>0</v>
      </c>
      <c r="M161" s="168">
        <v>0</v>
      </c>
      <c r="N161" s="155"/>
    </row>
    <row r="162" spans="1:141" s="140" customFormat="1" ht="27" customHeight="1">
      <c r="A162" s="164"/>
      <c r="B162" s="196"/>
      <c r="C162" s="603" t="s">
        <v>277</v>
      </c>
      <c r="D162" s="603"/>
      <c r="E162" s="604"/>
      <c r="F162" s="165">
        <v>0</v>
      </c>
      <c r="G162" s="166">
        <v>30.006</v>
      </c>
      <c r="H162" s="167">
        <v>0</v>
      </c>
      <c r="I162" s="168">
        <v>30.006</v>
      </c>
      <c r="J162" s="165">
        <v>0</v>
      </c>
      <c r="K162" s="166">
        <v>0</v>
      </c>
      <c r="L162" s="167">
        <v>0</v>
      </c>
      <c r="M162" s="168">
        <v>0</v>
      </c>
      <c r="N162" s="155"/>
    </row>
    <row r="163" spans="1:141" s="140" customFormat="1" ht="26.25" customHeight="1">
      <c r="A163" s="164"/>
      <c r="B163" s="196"/>
      <c r="C163" s="600" t="s">
        <v>278</v>
      </c>
      <c r="D163" s="600" t="s">
        <v>197</v>
      </c>
      <c r="E163" s="601"/>
      <c r="F163" s="165">
        <v>0</v>
      </c>
      <c r="G163" s="166">
        <v>-0.753</v>
      </c>
      <c r="H163" s="167">
        <v>0</v>
      </c>
      <c r="I163" s="168">
        <v>-0.753</v>
      </c>
      <c r="J163" s="165">
        <v>0</v>
      </c>
      <c r="K163" s="166">
        <v>0</v>
      </c>
      <c r="L163" s="167">
        <v>0</v>
      </c>
      <c r="M163" s="168">
        <v>0</v>
      </c>
      <c r="N163" s="155"/>
    </row>
    <row r="164" spans="1:141" s="140" customFormat="1" ht="12.75" hidden="1" customHeight="1">
      <c r="A164" s="164"/>
      <c r="B164" s="602" t="s">
        <v>279</v>
      </c>
      <c r="C164" s="603"/>
      <c r="D164" s="603"/>
      <c r="E164" s="604"/>
      <c r="F164" s="165">
        <v>0</v>
      </c>
      <c r="G164" s="166">
        <v>0</v>
      </c>
      <c r="H164" s="167">
        <v>0</v>
      </c>
      <c r="I164" s="168">
        <v>0</v>
      </c>
      <c r="J164" s="165">
        <v>0</v>
      </c>
      <c r="K164" s="166">
        <v>0</v>
      </c>
      <c r="L164" s="167">
        <v>0</v>
      </c>
      <c r="M164" s="168">
        <v>0</v>
      </c>
      <c r="N164" s="155"/>
    </row>
    <row r="165" spans="1:141" s="140" customFormat="1" ht="16.5" customHeight="1">
      <c r="A165" s="164"/>
      <c r="B165" s="602" t="s">
        <v>280</v>
      </c>
      <c r="C165" s="603"/>
      <c r="D165" s="603"/>
      <c r="E165" s="604"/>
      <c r="F165" s="165">
        <v>59.295000000000002</v>
      </c>
      <c r="G165" s="166">
        <v>8.4550000000000001</v>
      </c>
      <c r="H165" s="167">
        <v>9.5139999999999993</v>
      </c>
      <c r="I165" s="168">
        <v>77.263999999999996</v>
      </c>
      <c r="J165" s="165">
        <v>55.408999999999999</v>
      </c>
      <c r="K165" s="166">
        <v>1.4999999999999999E-2</v>
      </c>
      <c r="L165" s="167">
        <v>5.85</v>
      </c>
      <c r="M165" s="168">
        <v>61.274000000000001</v>
      </c>
      <c r="N165" s="155"/>
    </row>
    <row r="166" spans="1:141" ht="18" customHeight="1">
      <c r="A166" s="164"/>
      <c r="B166" s="196"/>
      <c r="C166" s="603" t="s">
        <v>281</v>
      </c>
      <c r="D166" s="603"/>
      <c r="E166" s="604"/>
      <c r="F166" s="165">
        <v>288.52499999999998</v>
      </c>
      <c r="G166" s="166">
        <v>109.107</v>
      </c>
      <c r="H166" s="167">
        <v>20.242999999999999</v>
      </c>
      <c r="I166" s="168">
        <v>417.875</v>
      </c>
      <c r="J166" s="165">
        <v>83.412000000000006</v>
      </c>
      <c r="K166" s="166">
        <v>115.813</v>
      </c>
      <c r="L166" s="167">
        <v>22.257000000000001</v>
      </c>
      <c r="M166" s="168">
        <v>221.482</v>
      </c>
      <c r="N166" s="155"/>
    </row>
    <row r="167" spans="1:141" ht="27" customHeight="1" thickBot="1">
      <c r="A167" s="169"/>
      <c r="B167" s="200"/>
      <c r="C167" s="606" t="s">
        <v>282</v>
      </c>
      <c r="D167" s="606" t="s">
        <v>197</v>
      </c>
      <c r="E167" s="607"/>
      <c r="F167" s="170">
        <v>-229.23</v>
      </c>
      <c r="G167" s="171">
        <v>-100.652</v>
      </c>
      <c r="H167" s="172">
        <v>-10.728999999999999</v>
      </c>
      <c r="I167" s="173">
        <v>-340.61099999999999</v>
      </c>
      <c r="J167" s="170">
        <v>-28.003</v>
      </c>
      <c r="K167" s="171">
        <v>-115.798</v>
      </c>
      <c r="L167" s="172">
        <v>-16.407</v>
      </c>
      <c r="M167" s="173">
        <v>-160.208</v>
      </c>
      <c r="N167" s="155"/>
    </row>
    <row r="168" spans="1:141" s="158" customFormat="1" ht="15.75" customHeight="1" thickBot="1">
      <c r="A168" s="150">
        <v>10</v>
      </c>
      <c r="B168" s="554" t="s">
        <v>283</v>
      </c>
      <c r="C168" s="555"/>
      <c r="D168" s="555"/>
      <c r="E168" s="556"/>
      <c r="F168" s="151">
        <v>140193.986</v>
      </c>
      <c r="G168" s="152">
        <v>43348.324999999997</v>
      </c>
      <c r="H168" s="152">
        <v>7324.2030000000004</v>
      </c>
      <c r="I168" s="154">
        <v>190866.514</v>
      </c>
      <c r="J168" s="151">
        <v>127863.387</v>
      </c>
      <c r="K168" s="152">
        <v>62090.409</v>
      </c>
      <c r="L168" s="152">
        <v>11881.361000000001</v>
      </c>
      <c r="M168" s="154">
        <v>201835.15700000001</v>
      </c>
      <c r="N168" s="155"/>
      <c r="O168" s="156"/>
      <c r="P168" s="156"/>
      <c r="Q168" s="156"/>
      <c r="R168" s="156"/>
      <c r="S168" s="156"/>
      <c r="T168" s="156"/>
      <c r="U168" s="156"/>
      <c r="V168" s="156"/>
      <c r="W168" s="156"/>
      <c r="X168" s="156"/>
      <c r="Y168" s="156"/>
      <c r="Z168" s="156"/>
      <c r="AA168" s="156"/>
      <c r="AB168" s="156"/>
      <c r="AC168" s="156"/>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c r="BA168" s="157"/>
      <c r="BB168" s="157"/>
      <c r="BC168" s="157"/>
      <c r="BD168" s="157"/>
      <c r="BE168" s="157"/>
      <c r="BF168" s="157"/>
      <c r="BG168" s="157"/>
      <c r="BH168" s="157"/>
      <c r="BI168" s="157"/>
      <c r="BJ168" s="157"/>
      <c r="BK168" s="157"/>
      <c r="BL168" s="157"/>
      <c r="BM168" s="157"/>
      <c r="BN168" s="157"/>
      <c r="BO168" s="157"/>
      <c r="BP168" s="157"/>
      <c r="BQ168" s="157"/>
      <c r="BR168" s="157"/>
      <c r="BS168" s="157"/>
      <c r="BT168" s="157"/>
      <c r="BU168" s="157"/>
      <c r="BV168" s="157"/>
      <c r="BW168" s="157"/>
      <c r="BX168" s="157"/>
      <c r="BY168" s="157"/>
      <c r="BZ168" s="157"/>
      <c r="CA168" s="157"/>
      <c r="CB168" s="157"/>
      <c r="CC168" s="157"/>
      <c r="CD168" s="157"/>
      <c r="CE168" s="157"/>
      <c r="CF168" s="157"/>
      <c r="CG168" s="157"/>
      <c r="CH168" s="157"/>
      <c r="CI168" s="157"/>
      <c r="CJ168" s="157"/>
      <c r="CK168" s="157"/>
      <c r="CL168" s="157"/>
      <c r="CM168" s="157"/>
      <c r="CN168" s="157"/>
      <c r="CO168" s="157"/>
      <c r="CP168" s="157"/>
      <c r="CQ168" s="157"/>
      <c r="CR168" s="157"/>
      <c r="CS168" s="157"/>
      <c r="CT168" s="157"/>
      <c r="CU168" s="157"/>
      <c r="CV168" s="157"/>
      <c r="CW168" s="157"/>
      <c r="CX168" s="157"/>
      <c r="CY168" s="157"/>
      <c r="CZ168" s="157"/>
      <c r="DA168" s="157"/>
      <c r="DB168" s="157"/>
      <c r="DC168" s="157"/>
      <c r="DD168" s="157"/>
      <c r="DE168" s="157"/>
      <c r="DF168" s="157"/>
      <c r="DG168" s="157"/>
      <c r="DH168" s="157"/>
      <c r="DI168" s="157"/>
      <c r="DJ168" s="157"/>
      <c r="DK168" s="157"/>
      <c r="DL168" s="157"/>
      <c r="DM168" s="157"/>
      <c r="DN168" s="157"/>
      <c r="DO168" s="157"/>
      <c r="DP168" s="157"/>
      <c r="DQ168" s="157"/>
      <c r="DR168" s="157"/>
      <c r="DS168" s="157"/>
      <c r="DT168" s="157"/>
      <c r="DU168" s="157"/>
      <c r="DV168" s="157"/>
      <c r="DW168" s="157"/>
      <c r="DX168" s="157"/>
      <c r="DY168" s="157"/>
      <c r="DZ168" s="157"/>
      <c r="EA168" s="157"/>
      <c r="EB168" s="157"/>
      <c r="EC168" s="157"/>
      <c r="ED168" s="157"/>
      <c r="EE168" s="157"/>
      <c r="EF168" s="157"/>
      <c r="EG168" s="157"/>
      <c r="EH168" s="157"/>
      <c r="EI168" s="157"/>
      <c r="EJ168" s="157"/>
      <c r="EK168" s="157"/>
    </row>
    <row r="169" spans="1:141" s="201" customFormat="1" ht="13.5" customHeight="1">
      <c r="A169" s="159"/>
      <c r="B169" s="561" t="s">
        <v>284</v>
      </c>
      <c r="C169" s="562"/>
      <c r="D169" s="562"/>
      <c r="E169" s="563"/>
      <c r="F169" s="180">
        <v>78628.038</v>
      </c>
      <c r="G169" s="181">
        <v>24487.096000000001</v>
      </c>
      <c r="H169" s="182">
        <v>4115.1390000000001</v>
      </c>
      <c r="I169" s="163">
        <v>107230.273</v>
      </c>
      <c r="J169" s="180">
        <v>66196.494000000006</v>
      </c>
      <c r="K169" s="181">
        <v>35294.389000000003</v>
      </c>
      <c r="L169" s="182">
        <v>7409.5770000000002</v>
      </c>
      <c r="M169" s="163">
        <v>108900.46</v>
      </c>
      <c r="N169" s="155"/>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c r="AJ169" s="156"/>
      <c r="AK169" s="156"/>
      <c r="AL169" s="156"/>
      <c r="AM169" s="156"/>
      <c r="AN169" s="156"/>
      <c r="AO169" s="156"/>
      <c r="AP169" s="156"/>
      <c r="AQ169" s="156"/>
      <c r="AR169" s="156"/>
      <c r="AS169" s="156"/>
      <c r="AT169" s="156"/>
      <c r="AU169" s="156"/>
      <c r="AV169" s="156"/>
      <c r="AW169" s="156"/>
      <c r="AX169" s="156"/>
      <c r="AY169" s="156"/>
      <c r="AZ169" s="156"/>
      <c r="BA169" s="156"/>
      <c r="BB169" s="156"/>
      <c r="BC169" s="156"/>
      <c r="BD169" s="156"/>
      <c r="BE169" s="156"/>
      <c r="BF169" s="156"/>
      <c r="BG169" s="156"/>
      <c r="BH169" s="156"/>
      <c r="BI169" s="156"/>
      <c r="BJ169" s="156"/>
      <c r="BK169" s="156"/>
      <c r="BL169" s="156"/>
      <c r="BM169" s="156"/>
      <c r="BN169" s="156"/>
      <c r="BO169" s="156"/>
      <c r="BP169" s="156"/>
      <c r="BQ169" s="156"/>
      <c r="BR169" s="156"/>
      <c r="BS169" s="156"/>
      <c r="BT169" s="156"/>
      <c r="BU169" s="156"/>
      <c r="BV169" s="156"/>
      <c r="BW169" s="156"/>
      <c r="BX169" s="156"/>
      <c r="BY169" s="156"/>
      <c r="BZ169" s="156"/>
      <c r="CA169" s="156"/>
      <c r="CB169" s="156"/>
      <c r="CC169" s="156"/>
      <c r="CD169" s="156"/>
      <c r="CE169" s="156"/>
      <c r="CF169" s="156"/>
      <c r="CG169" s="156"/>
      <c r="CH169" s="156"/>
      <c r="CI169" s="156"/>
      <c r="CJ169" s="156"/>
      <c r="CK169" s="156"/>
      <c r="CL169" s="156"/>
      <c r="CM169" s="156"/>
      <c r="CN169" s="156"/>
      <c r="CO169" s="156"/>
      <c r="CP169" s="156"/>
      <c r="CQ169" s="156"/>
      <c r="CR169" s="156"/>
      <c r="CS169" s="156"/>
      <c r="CT169" s="156"/>
      <c r="CU169" s="156"/>
      <c r="CV169" s="156"/>
      <c r="CW169" s="156"/>
      <c r="CX169" s="156"/>
      <c r="CY169" s="156"/>
      <c r="CZ169" s="156"/>
      <c r="DA169" s="156"/>
      <c r="DB169" s="156"/>
      <c r="DC169" s="156"/>
      <c r="DD169" s="156"/>
      <c r="DE169" s="156"/>
      <c r="DF169" s="156"/>
      <c r="DG169" s="156"/>
      <c r="DH169" s="156"/>
      <c r="DI169" s="156"/>
      <c r="DJ169" s="156"/>
      <c r="DK169" s="156"/>
      <c r="DL169" s="156"/>
      <c r="DM169" s="156"/>
      <c r="DN169" s="156"/>
      <c r="DO169" s="156"/>
      <c r="DP169" s="156"/>
      <c r="DQ169" s="156"/>
      <c r="DR169" s="156"/>
      <c r="DS169" s="156"/>
      <c r="DT169" s="156"/>
      <c r="DU169" s="156"/>
      <c r="DV169" s="156"/>
      <c r="DW169" s="156"/>
      <c r="DX169" s="156"/>
      <c r="DY169" s="156"/>
      <c r="DZ169" s="156"/>
      <c r="EA169" s="156"/>
      <c r="EB169" s="156"/>
      <c r="EC169" s="156"/>
      <c r="ED169" s="156"/>
      <c r="EE169" s="156"/>
      <c r="EF169" s="156"/>
      <c r="EG169" s="156"/>
      <c r="EH169" s="156"/>
      <c r="EI169" s="156"/>
      <c r="EJ169" s="156"/>
      <c r="EK169" s="156"/>
    </row>
    <row r="170" spans="1:141" ht="12.75" customHeight="1">
      <c r="A170" s="159"/>
      <c r="B170" s="202"/>
      <c r="C170" s="608" t="s">
        <v>284</v>
      </c>
      <c r="D170" s="609"/>
      <c r="E170" s="610"/>
      <c r="F170" s="160">
        <v>83407.290999999997</v>
      </c>
      <c r="G170" s="161">
        <v>25110.701000000001</v>
      </c>
      <c r="H170" s="162">
        <v>4239.3379999999997</v>
      </c>
      <c r="I170" s="163">
        <v>112757.33</v>
      </c>
      <c r="J170" s="160">
        <v>70778.991999999998</v>
      </c>
      <c r="K170" s="161">
        <v>36031.957999999999</v>
      </c>
      <c r="L170" s="162">
        <v>7562.7340000000004</v>
      </c>
      <c r="M170" s="163">
        <v>114373.68399999999</v>
      </c>
      <c r="N170" s="155"/>
    </row>
    <row r="171" spans="1:141" ht="27" customHeight="1">
      <c r="A171" s="164"/>
      <c r="B171" s="196"/>
      <c r="C171" s="600" t="s">
        <v>285</v>
      </c>
      <c r="D171" s="600"/>
      <c r="E171" s="601"/>
      <c r="F171" s="165">
        <v>-215.489</v>
      </c>
      <c r="G171" s="166">
        <v>-125.255</v>
      </c>
      <c r="H171" s="167">
        <v>-19.760000000000002</v>
      </c>
      <c r="I171" s="168">
        <v>-360.50400000000002</v>
      </c>
      <c r="J171" s="165">
        <v>-196.13200000000001</v>
      </c>
      <c r="K171" s="166">
        <v>-117.39400000000001</v>
      </c>
      <c r="L171" s="167">
        <v>-40.415999999999997</v>
      </c>
      <c r="M171" s="168">
        <v>-353.94200000000001</v>
      </c>
      <c r="N171" s="155"/>
    </row>
    <row r="172" spans="1:141" ht="15" customHeight="1">
      <c r="A172" s="164"/>
      <c r="B172" s="196"/>
      <c r="C172" s="600" t="s">
        <v>286</v>
      </c>
      <c r="D172" s="600" t="s">
        <v>197</v>
      </c>
      <c r="E172" s="601"/>
      <c r="F172" s="165">
        <v>-4563.7640000000001</v>
      </c>
      <c r="G172" s="166">
        <v>-498.35</v>
      </c>
      <c r="H172" s="167">
        <v>-104.43899999999999</v>
      </c>
      <c r="I172" s="168">
        <v>-5166.5529999999999</v>
      </c>
      <c r="J172" s="165">
        <v>-4386.366</v>
      </c>
      <c r="K172" s="166">
        <v>-620.17499999999995</v>
      </c>
      <c r="L172" s="167">
        <v>-112.741</v>
      </c>
      <c r="M172" s="168">
        <v>-5119.2820000000002</v>
      </c>
      <c r="N172" s="155"/>
    </row>
    <row r="173" spans="1:141" ht="12.75" customHeight="1">
      <c r="A173" s="164"/>
      <c r="B173" s="564" t="s">
        <v>287</v>
      </c>
      <c r="C173" s="565"/>
      <c r="D173" s="565"/>
      <c r="E173" s="566"/>
      <c r="F173" s="165">
        <v>1702.327</v>
      </c>
      <c r="G173" s="166">
        <v>121.455</v>
      </c>
      <c r="H173" s="167">
        <v>0</v>
      </c>
      <c r="I173" s="168">
        <v>1823.7819999999999</v>
      </c>
      <c r="J173" s="165">
        <v>1825.069</v>
      </c>
      <c r="K173" s="166">
        <v>125.157</v>
      </c>
      <c r="L173" s="167">
        <v>0</v>
      </c>
      <c r="M173" s="168">
        <v>1950.2260000000001</v>
      </c>
      <c r="N173" s="155"/>
    </row>
    <row r="174" spans="1:141" ht="12.75" customHeight="1">
      <c r="A174" s="164"/>
      <c r="B174" s="196"/>
      <c r="C174" s="600" t="s">
        <v>287</v>
      </c>
      <c r="D174" s="600"/>
      <c r="E174" s="601"/>
      <c r="F174" s="165">
        <v>1708.7470000000001</v>
      </c>
      <c r="G174" s="166">
        <v>121.919</v>
      </c>
      <c r="H174" s="167">
        <v>0</v>
      </c>
      <c r="I174" s="168">
        <v>1830.6659999999999</v>
      </c>
      <c r="J174" s="165">
        <v>1838.576</v>
      </c>
      <c r="K174" s="166">
        <v>125.441</v>
      </c>
      <c r="L174" s="167">
        <v>0</v>
      </c>
      <c r="M174" s="168">
        <v>1964.0170000000001</v>
      </c>
      <c r="N174" s="155"/>
    </row>
    <row r="175" spans="1:141" ht="13.5" customHeight="1">
      <c r="A175" s="164"/>
      <c r="B175" s="196"/>
      <c r="C175" s="600" t="s">
        <v>288</v>
      </c>
      <c r="D175" s="600"/>
      <c r="E175" s="601"/>
      <c r="F175" s="165">
        <v>-6.4139999999999997</v>
      </c>
      <c r="G175" s="166">
        <v>-0.40600000000000003</v>
      </c>
      <c r="H175" s="167">
        <v>0</v>
      </c>
      <c r="I175" s="168">
        <v>-6.82</v>
      </c>
      <c r="J175" s="165">
        <v>-6.31</v>
      </c>
      <c r="K175" s="166">
        <v>-0.22800000000000001</v>
      </c>
      <c r="L175" s="167">
        <v>0</v>
      </c>
      <c r="M175" s="168">
        <v>-6.5380000000000003</v>
      </c>
      <c r="N175" s="155"/>
    </row>
    <row r="176" spans="1:141">
      <c r="A176" s="164"/>
      <c r="B176" s="196"/>
      <c r="C176" s="600" t="s">
        <v>289</v>
      </c>
      <c r="D176" s="600" t="s">
        <v>197</v>
      </c>
      <c r="E176" s="601"/>
      <c r="F176" s="165">
        <v>-6.0000000000000001E-3</v>
      </c>
      <c r="G176" s="166">
        <v>-5.8000000000000003E-2</v>
      </c>
      <c r="H176" s="167">
        <v>0</v>
      </c>
      <c r="I176" s="168">
        <v>-6.4000000000000001E-2</v>
      </c>
      <c r="J176" s="165">
        <v>-7.1970000000000001</v>
      </c>
      <c r="K176" s="166">
        <v>-5.6000000000000001E-2</v>
      </c>
      <c r="L176" s="167">
        <v>0</v>
      </c>
      <c r="M176" s="168">
        <v>-7.2530000000000001</v>
      </c>
      <c r="N176" s="155"/>
    </row>
    <row r="177" spans="1:14" ht="27" customHeight="1">
      <c r="A177" s="164"/>
      <c r="B177" s="564" t="s">
        <v>290</v>
      </c>
      <c r="C177" s="565"/>
      <c r="D177" s="565"/>
      <c r="E177" s="566"/>
      <c r="F177" s="165">
        <v>63.267000000000003</v>
      </c>
      <c r="G177" s="166">
        <v>29.951000000000001</v>
      </c>
      <c r="H177" s="167">
        <v>48.613999999999997</v>
      </c>
      <c r="I177" s="168">
        <v>141.83199999999999</v>
      </c>
      <c r="J177" s="165">
        <v>54.856999999999999</v>
      </c>
      <c r="K177" s="166">
        <v>1.9259999999999999</v>
      </c>
      <c r="L177" s="167">
        <v>46.454000000000001</v>
      </c>
      <c r="M177" s="168">
        <v>103.23699999999999</v>
      </c>
      <c r="N177" s="155"/>
    </row>
    <row r="178" spans="1:14" ht="27" customHeight="1">
      <c r="A178" s="164"/>
      <c r="B178" s="196"/>
      <c r="C178" s="600" t="s">
        <v>291</v>
      </c>
      <c r="D178" s="600"/>
      <c r="E178" s="601"/>
      <c r="F178" s="165">
        <v>64.903999999999996</v>
      </c>
      <c r="G178" s="166">
        <v>31.876999999999999</v>
      </c>
      <c r="H178" s="167">
        <v>49.552</v>
      </c>
      <c r="I178" s="168">
        <v>146.333</v>
      </c>
      <c r="J178" s="165">
        <v>56.25</v>
      </c>
      <c r="K178" s="166">
        <v>1.9339999999999999</v>
      </c>
      <c r="L178" s="167">
        <v>47.164000000000001</v>
      </c>
      <c r="M178" s="168">
        <v>105.348</v>
      </c>
      <c r="N178" s="155"/>
    </row>
    <row r="179" spans="1:14" ht="27" customHeight="1">
      <c r="A179" s="164"/>
      <c r="B179" s="196"/>
      <c r="C179" s="600" t="s">
        <v>292</v>
      </c>
      <c r="D179" s="600"/>
      <c r="E179" s="601"/>
      <c r="F179" s="165">
        <v>-0.41299999999999998</v>
      </c>
      <c r="G179" s="166">
        <v>-0.14399999999999999</v>
      </c>
      <c r="H179" s="167">
        <v>-0.52600000000000002</v>
      </c>
      <c r="I179" s="168">
        <v>-1.083</v>
      </c>
      <c r="J179" s="165">
        <v>-0.46400000000000002</v>
      </c>
      <c r="K179" s="166">
        <v>0</v>
      </c>
      <c r="L179" s="167">
        <v>-0.49099999999999999</v>
      </c>
      <c r="M179" s="168">
        <v>-0.95499999999999996</v>
      </c>
      <c r="N179" s="155"/>
    </row>
    <row r="180" spans="1:14" ht="27" customHeight="1">
      <c r="A180" s="164"/>
      <c r="B180" s="196"/>
      <c r="C180" s="600" t="s">
        <v>293</v>
      </c>
      <c r="D180" s="600" t="s">
        <v>197</v>
      </c>
      <c r="E180" s="601"/>
      <c r="F180" s="165">
        <v>-1.224</v>
      </c>
      <c r="G180" s="166">
        <v>-1.782</v>
      </c>
      <c r="H180" s="167">
        <v>-0.41199999999999998</v>
      </c>
      <c r="I180" s="168">
        <v>-3.4180000000000001</v>
      </c>
      <c r="J180" s="165">
        <v>-0.92900000000000005</v>
      </c>
      <c r="K180" s="166">
        <v>-8.0000000000000002E-3</v>
      </c>
      <c r="L180" s="167">
        <v>-0.219</v>
      </c>
      <c r="M180" s="168">
        <v>-1.1559999999999999</v>
      </c>
      <c r="N180" s="155"/>
    </row>
    <row r="181" spans="1:14" ht="12.75" customHeight="1">
      <c r="A181" s="164"/>
      <c r="B181" s="602" t="s">
        <v>294</v>
      </c>
      <c r="C181" s="603"/>
      <c r="D181" s="603"/>
      <c r="E181" s="604"/>
      <c r="F181" s="165">
        <v>56055.002</v>
      </c>
      <c r="G181" s="166">
        <v>17078.649000000001</v>
      </c>
      <c r="H181" s="167">
        <v>2643.3789999999999</v>
      </c>
      <c r="I181" s="168">
        <v>75777.03</v>
      </c>
      <c r="J181" s="165">
        <v>55994.338000000003</v>
      </c>
      <c r="K181" s="166">
        <v>24686.793000000001</v>
      </c>
      <c r="L181" s="167">
        <v>3936.7310000000002</v>
      </c>
      <c r="M181" s="168">
        <v>84617.861999999994</v>
      </c>
      <c r="N181" s="155"/>
    </row>
    <row r="182" spans="1:14" s="140" customFormat="1" ht="12.75" customHeight="1">
      <c r="A182" s="164"/>
      <c r="B182" s="196"/>
      <c r="C182" s="600" t="s">
        <v>295</v>
      </c>
      <c r="D182" s="600"/>
      <c r="E182" s="601"/>
      <c r="F182" s="165">
        <v>56995.087</v>
      </c>
      <c r="G182" s="166">
        <v>17504.851999999999</v>
      </c>
      <c r="H182" s="167">
        <v>2701.0709999999999</v>
      </c>
      <c r="I182" s="168">
        <v>77201.009999999995</v>
      </c>
      <c r="J182" s="165">
        <v>56946.930999999997</v>
      </c>
      <c r="K182" s="166">
        <v>25120.11</v>
      </c>
      <c r="L182" s="167">
        <v>3990.4639999999999</v>
      </c>
      <c r="M182" s="168">
        <v>86057.505000000005</v>
      </c>
      <c r="N182" s="155"/>
    </row>
    <row r="183" spans="1:14" s="140" customFormat="1" ht="15.75" customHeight="1">
      <c r="A183" s="164"/>
      <c r="B183" s="196"/>
      <c r="C183" s="600" t="s">
        <v>296</v>
      </c>
      <c r="D183" s="600"/>
      <c r="E183" s="601"/>
      <c r="F183" s="165">
        <v>-363.67099999999999</v>
      </c>
      <c r="G183" s="166">
        <v>-197.398</v>
      </c>
      <c r="H183" s="167">
        <v>-10.576000000000001</v>
      </c>
      <c r="I183" s="168">
        <v>-571.64499999999998</v>
      </c>
      <c r="J183" s="165">
        <v>-283.154</v>
      </c>
      <c r="K183" s="166">
        <v>-231.51400000000001</v>
      </c>
      <c r="L183" s="167">
        <v>-27.181999999999999</v>
      </c>
      <c r="M183" s="168">
        <v>-541.85</v>
      </c>
      <c r="N183" s="155"/>
    </row>
    <row r="184" spans="1:14" s="140" customFormat="1" ht="13.5" customHeight="1">
      <c r="A184" s="164"/>
      <c r="B184" s="196"/>
      <c r="C184" s="600" t="s">
        <v>297</v>
      </c>
      <c r="D184" s="600" t="s">
        <v>197</v>
      </c>
      <c r="E184" s="601"/>
      <c r="F184" s="165">
        <v>-576.41399999999999</v>
      </c>
      <c r="G184" s="166">
        <v>-228.80500000000001</v>
      </c>
      <c r="H184" s="167">
        <v>-47.116</v>
      </c>
      <c r="I184" s="168">
        <v>-852.33500000000004</v>
      </c>
      <c r="J184" s="165">
        <v>-669.43899999999996</v>
      </c>
      <c r="K184" s="166">
        <v>-201.803</v>
      </c>
      <c r="L184" s="167">
        <v>-26.550999999999998</v>
      </c>
      <c r="M184" s="168">
        <v>-897.79300000000001</v>
      </c>
      <c r="N184" s="155"/>
    </row>
    <row r="185" spans="1:14" s="140" customFormat="1" ht="27" customHeight="1">
      <c r="A185" s="203"/>
      <c r="B185" s="602" t="s">
        <v>298</v>
      </c>
      <c r="C185" s="603"/>
      <c r="D185" s="603"/>
      <c r="E185" s="604"/>
      <c r="F185" s="165">
        <v>4.5030000000000001</v>
      </c>
      <c r="G185" s="166">
        <v>3.7519999999999998</v>
      </c>
      <c r="H185" s="167">
        <v>0</v>
      </c>
      <c r="I185" s="168">
        <v>8.2550000000000008</v>
      </c>
      <c r="J185" s="165">
        <v>1.9850000000000001</v>
      </c>
      <c r="K185" s="166">
        <v>0.125</v>
      </c>
      <c r="L185" s="167">
        <v>8.7080000000000002</v>
      </c>
      <c r="M185" s="168">
        <v>10.818</v>
      </c>
      <c r="N185" s="155"/>
    </row>
    <row r="186" spans="1:14" s="140" customFormat="1" ht="27" customHeight="1">
      <c r="A186" s="164"/>
      <c r="B186" s="196"/>
      <c r="C186" s="600" t="s">
        <v>298</v>
      </c>
      <c r="D186" s="600"/>
      <c r="E186" s="601"/>
      <c r="F186" s="165">
        <v>6.016</v>
      </c>
      <c r="G186" s="166">
        <v>3.7519999999999998</v>
      </c>
      <c r="H186" s="167">
        <v>0</v>
      </c>
      <c r="I186" s="168">
        <v>9.7680000000000007</v>
      </c>
      <c r="J186" s="165">
        <v>5.9660000000000002</v>
      </c>
      <c r="K186" s="166">
        <v>0.125</v>
      </c>
      <c r="L186" s="167">
        <v>11.124000000000001</v>
      </c>
      <c r="M186" s="168">
        <v>17.215</v>
      </c>
      <c r="N186" s="155"/>
    </row>
    <row r="187" spans="1:14" s="140" customFormat="1" ht="27" customHeight="1">
      <c r="A187" s="164"/>
      <c r="B187" s="196"/>
      <c r="C187" s="600" t="s">
        <v>299</v>
      </c>
      <c r="D187" s="600"/>
      <c r="E187" s="601"/>
      <c r="F187" s="165">
        <v>-1.5129999999999999</v>
      </c>
      <c r="G187" s="166">
        <v>0</v>
      </c>
      <c r="H187" s="167">
        <v>0</v>
      </c>
      <c r="I187" s="168">
        <v>-1.5129999999999999</v>
      </c>
      <c r="J187" s="165">
        <v>-3.9809999999999999</v>
      </c>
      <c r="K187" s="166">
        <v>0</v>
      </c>
      <c r="L187" s="167">
        <v>-2.4159999999999999</v>
      </c>
      <c r="M187" s="168">
        <v>-6.3970000000000002</v>
      </c>
      <c r="N187" s="155"/>
    </row>
    <row r="188" spans="1:14" s="140" customFormat="1" ht="27" customHeight="1">
      <c r="A188" s="164"/>
      <c r="B188" s="602" t="s">
        <v>300</v>
      </c>
      <c r="C188" s="603"/>
      <c r="D188" s="603"/>
      <c r="E188" s="604"/>
      <c r="F188" s="165">
        <v>351.697</v>
      </c>
      <c r="G188" s="166">
        <v>2.1440000000000001</v>
      </c>
      <c r="H188" s="167">
        <v>0</v>
      </c>
      <c r="I188" s="168">
        <v>353.84100000000001</v>
      </c>
      <c r="J188" s="165">
        <v>251.64699999999999</v>
      </c>
      <c r="K188" s="166">
        <v>-1E-3</v>
      </c>
      <c r="L188" s="167">
        <v>0</v>
      </c>
      <c r="M188" s="168">
        <v>251.64599999999999</v>
      </c>
      <c r="N188" s="155"/>
    </row>
    <row r="189" spans="1:14" s="140" customFormat="1" ht="27" customHeight="1">
      <c r="A189" s="164"/>
      <c r="B189" s="196"/>
      <c r="C189" s="600" t="s">
        <v>300</v>
      </c>
      <c r="D189" s="600"/>
      <c r="E189" s="601"/>
      <c r="F189" s="165">
        <v>375.27699999999999</v>
      </c>
      <c r="G189" s="166">
        <v>2.5</v>
      </c>
      <c r="H189" s="167">
        <v>0</v>
      </c>
      <c r="I189" s="168">
        <v>377.77699999999999</v>
      </c>
      <c r="J189" s="165">
        <v>282.98200000000003</v>
      </c>
      <c r="K189" s="166">
        <v>0</v>
      </c>
      <c r="L189" s="167">
        <v>0</v>
      </c>
      <c r="M189" s="168">
        <v>282.98200000000003</v>
      </c>
      <c r="N189" s="155"/>
    </row>
    <row r="190" spans="1:14" s="140" customFormat="1" ht="39.75" customHeight="1">
      <c r="A190" s="164"/>
      <c r="B190" s="196"/>
      <c r="C190" s="600" t="s">
        <v>301</v>
      </c>
      <c r="D190" s="600"/>
      <c r="E190" s="601"/>
      <c r="F190" s="165">
        <v>-15.465999999999999</v>
      </c>
      <c r="G190" s="166">
        <v>-2.5999999999999999E-2</v>
      </c>
      <c r="H190" s="167">
        <v>0</v>
      </c>
      <c r="I190" s="168">
        <v>-15.492000000000001</v>
      </c>
      <c r="J190" s="165">
        <v>-25.423999999999999</v>
      </c>
      <c r="K190" s="166">
        <v>-1E-3</v>
      </c>
      <c r="L190" s="167">
        <v>0</v>
      </c>
      <c r="M190" s="168">
        <v>-25.425000000000001</v>
      </c>
      <c r="N190" s="155"/>
    </row>
    <row r="191" spans="1:14" s="140" customFormat="1" ht="40.5" customHeight="1">
      <c r="A191" s="164"/>
      <c r="B191" s="196"/>
      <c r="C191" s="600" t="s">
        <v>302</v>
      </c>
      <c r="D191" s="600" t="s">
        <v>197</v>
      </c>
      <c r="E191" s="601"/>
      <c r="F191" s="165">
        <v>-8.1140000000000008</v>
      </c>
      <c r="G191" s="166">
        <v>-0.33</v>
      </c>
      <c r="H191" s="167">
        <v>0</v>
      </c>
      <c r="I191" s="168">
        <v>-8.4440000000000008</v>
      </c>
      <c r="J191" s="165">
        <v>-5.9109999999999996</v>
      </c>
      <c r="K191" s="166">
        <v>0</v>
      </c>
      <c r="L191" s="167">
        <v>0</v>
      </c>
      <c r="M191" s="168">
        <v>-5.9109999999999996</v>
      </c>
      <c r="N191" s="155"/>
    </row>
    <row r="192" spans="1:14" s="140" customFormat="1" ht="27" customHeight="1">
      <c r="A192" s="164"/>
      <c r="B192" s="564" t="s">
        <v>303</v>
      </c>
      <c r="C192" s="565"/>
      <c r="D192" s="565"/>
      <c r="E192" s="566"/>
      <c r="F192" s="165">
        <v>91.209000000000003</v>
      </c>
      <c r="G192" s="166">
        <v>0</v>
      </c>
      <c r="H192" s="198">
        <v>0</v>
      </c>
      <c r="I192" s="168">
        <v>91.209000000000003</v>
      </c>
      <c r="J192" s="165">
        <v>94.602000000000004</v>
      </c>
      <c r="K192" s="166">
        <v>0</v>
      </c>
      <c r="L192" s="198">
        <v>0</v>
      </c>
      <c r="M192" s="168">
        <v>94.602000000000004</v>
      </c>
      <c r="N192" s="155"/>
    </row>
    <row r="193" spans="1:14" s="140" customFormat="1" ht="28.5" customHeight="1">
      <c r="A193" s="164"/>
      <c r="B193" s="196"/>
      <c r="C193" s="600" t="s">
        <v>304</v>
      </c>
      <c r="D193" s="600"/>
      <c r="E193" s="601"/>
      <c r="F193" s="165">
        <v>100.136</v>
      </c>
      <c r="G193" s="166">
        <v>0</v>
      </c>
      <c r="H193" s="167">
        <v>0</v>
      </c>
      <c r="I193" s="168">
        <v>100.136</v>
      </c>
      <c r="J193" s="165">
        <v>99.447999999999993</v>
      </c>
      <c r="K193" s="166">
        <v>0</v>
      </c>
      <c r="L193" s="167">
        <v>0</v>
      </c>
      <c r="M193" s="168">
        <v>99.447999999999993</v>
      </c>
      <c r="N193" s="155"/>
    </row>
    <row r="194" spans="1:14" s="140" customFormat="1" ht="27" customHeight="1">
      <c r="A194" s="164"/>
      <c r="B194" s="196"/>
      <c r="C194" s="600" t="s">
        <v>305</v>
      </c>
      <c r="D194" s="600"/>
      <c r="E194" s="601"/>
      <c r="F194" s="165">
        <v>-8.9269999999999996</v>
      </c>
      <c r="G194" s="166">
        <v>0</v>
      </c>
      <c r="H194" s="167">
        <v>0</v>
      </c>
      <c r="I194" s="168">
        <v>-8.9269999999999996</v>
      </c>
      <c r="J194" s="165">
        <v>-4.8460000000000001</v>
      </c>
      <c r="K194" s="166">
        <v>0</v>
      </c>
      <c r="L194" s="167">
        <v>0</v>
      </c>
      <c r="M194" s="168">
        <v>-4.8460000000000001</v>
      </c>
      <c r="N194" s="155"/>
    </row>
    <row r="195" spans="1:14" s="140" customFormat="1" ht="27" hidden="1" customHeight="1">
      <c r="A195" s="164"/>
      <c r="B195" s="196"/>
      <c r="C195" s="600" t="s">
        <v>306</v>
      </c>
      <c r="D195" s="600" t="s">
        <v>197</v>
      </c>
      <c r="E195" s="601"/>
      <c r="F195" s="165">
        <v>0</v>
      </c>
      <c r="G195" s="166">
        <v>0</v>
      </c>
      <c r="H195" s="167">
        <v>0</v>
      </c>
      <c r="I195" s="168">
        <v>0</v>
      </c>
      <c r="J195" s="165">
        <v>0</v>
      </c>
      <c r="K195" s="166">
        <v>0</v>
      </c>
      <c r="L195" s="167">
        <v>0</v>
      </c>
      <c r="M195" s="168">
        <v>0</v>
      </c>
      <c r="N195" s="155"/>
    </row>
    <row r="196" spans="1:14" s="140" customFormat="1" ht="18.75" customHeight="1">
      <c r="A196" s="164"/>
      <c r="B196" s="602" t="s">
        <v>307</v>
      </c>
      <c r="C196" s="603"/>
      <c r="D196" s="603"/>
      <c r="E196" s="604"/>
      <c r="F196" s="165">
        <v>0</v>
      </c>
      <c r="G196" s="166">
        <v>51.094000000000001</v>
      </c>
      <c r="H196" s="198">
        <v>0</v>
      </c>
      <c r="I196" s="168">
        <v>51.094000000000001</v>
      </c>
      <c r="J196" s="165">
        <v>0</v>
      </c>
      <c r="K196" s="166">
        <v>0</v>
      </c>
      <c r="L196" s="198">
        <v>6.8860000000000001</v>
      </c>
      <c r="M196" s="168">
        <v>6.8860000000000001</v>
      </c>
      <c r="N196" s="155"/>
    </row>
    <row r="197" spans="1:14" s="140" customFormat="1" ht="20.25" customHeight="1">
      <c r="A197" s="164"/>
      <c r="B197" s="196"/>
      <c r="C197" s="611" t="s">
        <v>308</v>
      </c>
      <c r="D197" s="611"/>
      <c r="E197" s="612"/>
      <c r="F197" s="165">
        <v>0</v>
      </c>
      <c r="G197" s="166">
        <v>51.325000000000003</v>
      </c>
      <c r="H197" s="167">
        <v>0</v>
      </c>
      <c r="I197" s="168">
        <v>51.325000000000003</v>
      </c>
      <c r="J197" s="165">
        <v>0</v>
      </c>
      <c r="K197" s="166">
        <v>0</v>
      </c>
      <c r="L197" s="167">
        <v>6.9509999999999996</v>
      </c>
      <c r="M197" s="168">
        <v>6.9509999999999996</v>
      </c>
      <c r="N197" s="155"/>
    </row>
    <row r="198" spans="1:14" s="140" customFormat="1" ht="27" hidden="1" customHeight="1">
      <c r="A198" s="164"/>
      <c r="B198" s="196"/>
      <c r="C198" s="600" t="s">
        <v>309</v>
      </c>
      <c r="D198" s="600" t="s">
        <v>197</v>
      </c>
      <c r="E198" s="601"/>
      <c r="F198" s="165">
        <v>0</v>
      </c>
      <c r="G198" s="166">
        <v>-0.23100000000000001</v>
      </c>
      <c r="H198" s="167">
        <v>0</v>
      </c>
      <c r="I198" s="168">
        <v>-0.23100000000000001</v>
      </c>
      <c r="J198" s="165">
        <v>0</v>
      </c>
      <c r="K198" s="166">
        <v>0</v>
      </c>
      <c r="L198" s="167">
        <v>-6.5000000000000002E-2</v>
      </c>
      <c r="M198" s="168">
        <v>-6.5000000000000002E-2</v>
      </c>
      <c r="N198" s="155"/>
    </row>
    <row r="199" spans="1:14" s="140" customFormat="1" ht="27" hidden="1" customHeight="1">
      <c r="A199" s="164"/>
      <c r="B199" s="602" t="s">
        <v>310</v>
      </c>
      <c r="C199" s="603"/>
      <c r="D199" s="603"/>
      <c r="E199" s="604"/>
      <c r="F199" s="165">
        <v>0</v>
      </c>
      <c r="G199" s="166">
        <v>0</v>
      </c>
      <c r="H199" s="167">
        <v>0</v>
      </c>
      <c r="I199" s="168">
        <v>0</v>
      </c>
      <c r="J199" s="165">
        <v>0</v>
      </c>
      <c r="K199" s="166">
        <v>0</v>
      </c>
      <c r="L199" s="167">
        <v>0</v>
      </c>
      <c r="M199" s="168">
        <v>0</v>
      </c>
      <c r="N199" s="155"/>
    </row>
    <row r="200" spans="1:14" s="140" customFormat="1" ht="27" hidden="1" customHeight="1">
      <c r="A200" s="164"/>
      <c r="B200" s="196"/>
      <c r="C200" s="611" t="s">
        <v>311</v>
      </c>
      <c r="D200" s="611"/>
      <c r="E200" s="612"/>
      <c r="F200" s="165">
        <v>0</v>
      </c>
      <c r="G200" s="166">
        <v>0</v>
      </c>
      <c r="H200" s="167">
        <v>0</v>
      </c>
      <c r="I200" s="168">
        <v>0</v>
      </c>
      <c r="J200" s="165">
        <v>0</v>
      </c>
      <c r="K200" s="166">
        <v>0</v>
      </c>
      <c r="L200" s="167">
        <v>0</v>
      </c>
      <c r="M200" s="168">
        <v>0</v>
      </c>
      <c r="N200" s="155"/>
    </row>
    <row r="201" spans="1:14" s="140" customFormat="1" ht="27" hidden="1" customHeight="1">
      <c r="A201" s="164"/>
      <c r="B201" s="196"/>
      <c r="C201" s="600" t="s">
        <v>312</v>
      </c>
      <c r="D201" s="600" t="s">
        <v>197</v>
      </c>
      <c r="E201" s="601"/>
      <c r="F201" s="165">
        <v>0</v>
      </c>
      <c r="G201" s="166">
        <v>0</v>
      </c>
      <c r="H201" s="167">
        <v>0</v>
      </c>
      <c r="I201" s="168">
        <v>0</v>
      </c>
      <c r="J201" s="165">
        <v>0</v>
      </c>
      <c r="K201" s="166">
        <v>0</v>
      </c>
      <c r="L201" s="167">
        <v>0</v>
      </c>
      <c r="M201" s="168">
        <v>0</v>
      </c>
      <c r="N201" s="155"/>
    </row>
    <row r="202" spans="1:14" s="140" customFormat="1" ht="27" hidden="1" customHeight="1">
      <c r="A202" s="164"/>
      <c r="B202" s="602" t="s">
        <v>313</v>
      </c>
      <c r="C202" s="603"/>
      <c r="D202" s="603"/>
      <c r="E202" s="604"/>
      <c r="F202" s="165">
        <v>0</v>
      </c>
      <c r="G202" s="166">
        <v>0</v>
      </c>
      <c r="H202" s="167">
        <v>0</v>
      </c>
      <c r="I202" s="168">
        <v>0</v>
      </c>
      <c r="J202" s="165">
        <v>0</v>
      </c>
      <c r="K202" s="166">
        <v>0</v>
      </c>
      <c r="L202" s="167">
        <v>0</v>
      </c>
      <c r="M202" s="168">
        <v>0</v>
      </c>
      <c r="N202" s="155"/>
    </row>
    <row r="203" spans="1:14" s="140" customFormat="1" ht="27" hidden="1" customHeight="1">
      <c r="A203" s="164"/>
      <c r="B203" s="196"/>
      <c r="C203" s="611" t="s">
        <v>313</v>
      </c>
      <c r="D203" s="611"/>
      <c r="E203" s="612"/>
      <c r="F203" s="165">
        <v>0</v>
      </c>
      <c r="G203" s="166">
        <v>0</v>
      </c>
      <c r="H203" s="167">
        <v>0</v>
      </c>
      <c r="I203" s="168">
        <v>0</v>
      </c>
      <c r="J203" s="165">
        <v>0</v>
      </c>
      <c r="K203" s="166">
        <v>0</v>
      </c>
      <c r="L203" s="167">
        <v>0</v>
      </c>
      <c r="M203" s="168">
        <v>0</v>
      </c>
      <c r="N203" s="155"/>
    </row>
    <row r="204" spans="1:14" s="140" customFormat="1" ht="27" hidden="1" customHeight="1">
      <c r="A204" s="164"/>
      <c r="B204" s="196"/>
      <c r="C204" s="600" t="s">
        <v>314</v>
      </c>
      <c r="D204" s="600" t="s">
        <v>197</v>
      </c>
      <c r="E204" s="601"/>
      <c r="F204" s="165">
        <v>0</v>
      </c>
      <c r="G204" s="166">
        <v>0</v>
      </c>
      <c r="H204" s="167">
        <v>0</v>
      </c>
      <c r="I204" s="168">
        <v>0</v>
      </c>
      <c r="J204" s="165">
        <v>0</v>
      </c>
      <c r="K204" s="166">
        <v>0</v>
      </c>
      <c r="L204" s="167">
        <v>0</v>
      </c>
      <c r="M204" s="168">
        <v>0</v>
      </c>
      <c r="N204" s="155"/>
    </row>
    <row r="205" spans="1:14" s="140" customFormat="1" ht="17.25" customHeight="1">
      <c r="A205" s="164"/>
      <c r="B205" s="602" t="s">
        <v>315</v>
      </c>
      <c r="C205" s="603"/>
      <c r="D205" s="603"/>
      <c r="E205" s="604"/>
      <c r="F205" s="165">
        <v>0</v>
      </c>
      <c r="G205" s="166">
        <v>0</v>
      </c>
      <c r="H205" s="166">
        <v>8.9060000000000006</v>
      </c>
      <c r="I205" s="168">
        <v>8.9060000000000006</v>
      </c>
      <c r="J205" s="165">
        <v>0</v>
      </c>
      <c r="K205" s="166">
        <v>4.7910000000000004</v>
      </c>
      <c r="L205" s="166">
        <v>6.4560000000000004</v>
      </c>
      <c r="M205" s="168">
        <v>11.247</v>
      </c>
      <c r="N205" s="155"/>
    </row>
    <row r="206" spans="1:14" s="140" customFormat="1" ht="16.5" customHeight="1">
      <c r="A206" s="164"/>
      <c r="B206" s="196"/>
      <c r="C206" s="611" t="s">
        <v>315</v>
      </c>
      <c r="D206" s="611"/>
      <c r="E206" s="612"/>
      <c r="F206" s="165">
        <v>0</v>
      </c>
      <c r="G206" s="166">
        <v>0</v>
      </c>
      <c r="H206" s="167">
        <v>9.8550000000000004</v>
      </c>
      <c r="I206" s="168">
        <v>9.8550000000000004</v>
      </c>
      <c r="J206" s="165">
        <v>0</v>
      </c>
      <c r="K206" s="166">
        <v>5.0430000000000001</v>
      </c>
      <c r="L206" s="167">
        <v>6.67</v>
      </c>
      <c r="M206" s="168">
        <v>11.712999999999999</v>
      </c>
      <c r="N206" s="155"/>
    </row>
    <row r="207" spans="1:14" s="140" customFormat="1" ht="27" customHeight="1">
      <c r="A207" s="164"/>
      <c r="B207" s="196"/>
      <c r="C207" s="600" t="s">
        <v>316</v>
      </c>
      <c r="D207" s="600" t="s">
        <v>197</v>
      </c>
      <c r="E207" s="601"/>
      <c r="F207" s="165">
        <v>0</v>
      </c>
      <c r="G207" s="166">
        <v>0</v>
      </c>
      <c r="H207" s="167">
        <v>-0.94899999999999995</v>
      </c>
      <c r="I207" s="168">
        <v>-0.94899999999999995</v>
      </c>
      <c r="J207" s="165">
        <v>0</v>
      </c>
      <c r="K207" s="166">
        <v>-0.252</v>
      </c>
      <c r="L207" s="167">
        <v>-0.214</v>
      </c>
      <c r="M207" s="168">
        <v>-0.46600000000000003</v>
      </c>
      <c r="N207" s="155"/>
    </row>
    <row r="208" spans="1:14" s="140" customFormat="1" ht="17.25" customHeight="1">
      <c r="A208" s="164"/>
      <c r="B208" s="602" t="s">
        <v>317</v>
      </c>
      <c r="C208" s="603"/>
      <c r="D208" s="603"/>
      <c r="E208" s="604"/>
      <c r="F208" s="165">
        <v>455.16699999999997</v>
      </c>
      <c r="G208" s="166">
        <v>566.70600000000002</v>
      </c>
      <c r="H208" s="167">
        <v>0</v>
      </c>
      <c r="I208" s="168">
        <v>1021.873</v>
      </c>
      <c r="J208" s="165">
        <v>2.6989999999999998</v>
      </c>
      <c r="K208" s="166">
        <v>713.78099999999995</v>
      </c>
      <c r="L208" s="167">
        <v>0</v>
      </c>
      <c r="M208" s="168">
        <v>716.48</v>
      </c>
      <c r="N208" s="155"/>
    </row>
    <row r="209" spans="1:14" s="140" customFormat="1" ht="15" customHeight="1">
      <c r="A209" s="164"/>
      <c r="B209" s="196"/>
      <c r="C209" s="613" t="s">
        <v>317</v>
      </c>
      <c r="D209" s="603"/>
      <c r="E209" s="604"/>
      <c r="F209" s="165">
        <v>457.62400000000002</v>
      </c>
      <c r="G209" s="166">
        <v>592.471</v>
      </c>
      <c r="H209" s="166">
        <v>0</v>
      </c>
      <c r="I209" s="168">
        <v>1050.095</v>
      </c>
      <c r="J209" s="165">
        <v>2.782</v>
      </c>
      <c r="K209" s="166">
        <v>721.19899999999996</v>
      </c>
      <c r="L209" s="166">
        <v>0</v>
      </c>
      <c r="M209" s="168">
        <v>723.98099999999999</v>
      </c>
      <c r="N209" s="155"/>
    </row>
    <row r="210" spans="1:14" s="140" customFormat="1" ht="27" customHeight="1">
      <c r="A210" s="164"/>
      <c r="B210" s="196"/>
      <c r="C210" s="600" t="s">
        <v>318</v>
      </c>
      <c r="D210" s="600"/>
      <c r="E210" s="601"/>
      <c r="F210" s="165">
        <v>0</v>
      </c>
      <c r="G210" s="166">
        <v>-0.5</v>
      </c>
      <c r="H210" s="166">
        <v>0</v>
      </c>
      <c r="I210" s="168">
        <v>-0.5</v>
      </c>
      <c r="J210" s="165">
        <v>-1.4E-2</v>
      </c>
      <c r="K210" s="166">
        <v>-0.93600000000000005</v>
      </c>
      <c r="L210" s="166">
        <v>0</v>
      </c>
      <c r="M210" s="168">
        <v>-0.95</v>
      </c>
      <c r="N210" s="155"/>
    </row>
    <row r="211" spans="1:14" s="140" customFormat="1" ht="30" customHeight="1">
      <c r="A211" s="164"/>
      <c r="B211" s="196"/>
      <c r="C211" s="600" t="s">
        <v>319</v>
      </c>
      <c r="D211" s="600" t="s">
        <v>197</v>
      </c>
      <c r="E211" s="601"/>
      <c r="F211" s="165">
        <v>-2.4569999999999999</v>
      </c>
      <c r="G211" s="166">
        <v>-25.265000000000001</v>
      </c>
      <c r="H211" s="166">
        <v>0</v>
      </c>
      <c r="I211" s="168">
        <v>-27.722000000000001</v>
      </c>
      <c r="J211" s="165">
        <v>-6.9000000000000006E-2</v>
      </c>
      <c r="K211" s="166">
        <v>-6.4820000000000002</v>
      </c>
      <c r="L211" s="166">
        <v>0</v>
      </c>
      <c r="M211" s="168">
        <v>-6.5510000000000002</v>
      </c>
      <c r="N211" s="155"/>
    </row>
    <row r="212" spans="1:14" s="140" customFormat="1" ht="27" hidden="1" customHeight="1">
      <c r="A212" s="164"/>
      <c r="B212" s="602" t="s">
        <v>320</v>
      </c>
      <c r="C212" s="603"/>
      <c r="D212" s="603"/>
      <c r="E212" s="604"/>
      <c r="F212" s="165">
        <v>0</v>
      </c>
      <c r="G212" s="166">
        <v>0</v>
      </c>
      <c r="H212" s="167">
        <v>0</v>
      </c>
      <c r="I212" s="168">
        <v>0</v>
      </c>
      <c r="J212" s="165">
        <v>0</v>
      </c>
      <c r="K212" s="166">
        <v>0</v>
      </c>
      <c r="L212" s="167">
        <v>0</v>
      </c>
      <c r="M212" s="168">
        <v>0</v>
      </c>
      <c r="N212" s="155"/>
    </row>
    <row r="213" spans="1:14" s="140" customFormat="1" ht="27" hidden="1" customHeight="1">
      <c r="A213" s="164"/>
      <c r="B213" s="204"/>
      <c r="C213" s="613" t="s">
        <v>321</v>
      </c>
      <c r="D213" s="603"/>
      <c r="E213" s="604"/>
      <c r="F213" s="165">
        <v>0</v>
      </c>
      <c r="G213" s="166">
        <v>0</v>
      </c>
      <c r="H213" s="167">
        <v>0</v>
      </c>
      <c r="I213" s="168">
        <v>0</v>
      </c>
      <c r="J213" s="165">
        <v>0</v>
      </c>
      <c r="K213" s="166">
        <v>0</v>
      </c>
      <c r="L213" s="167">
        <v>0</v>
      </c>
      <c r="M213" s="168">
        <v>0</v>
      </c>
      <c r="N213" s="155"/>
    </row>
    <row r="214" spans="1:14" s="140" customFormat="1" ht="27" hidden="1" customHeight="1">
      <c r="A214" s="164"/>
      <c r="B214" s="204"/>
      <c r="C214" s="611" t="s">
        <v>322</v>
      </c>
      <c r="D214" s="611"/>
      <c r="E214" s="612"/>
      <c r="F214" s="165">
        <v>0</v>
      </c>
      <c r="G214" s="166">
        <v>0</v>
      </c>
      <c r="H214" s="167">
        <v>0</v>
      </c>
      <c r="I214" s="168">
        <v>0</v>
      </c>
      <c r="J214" s="165">
        <v>0</v>
      </c>
      <c r="K214" s="166">
        <v>0</v>
      </c>
      <c r="L214" s="167">
        <v>0</v>
      </c>
      <c r="M214" s="168">
        <v>0</v>
      </c>
      <c r="N214" s="155"/>
    </row>
    <row r="215" spans="1:14" s="140" customFormat="1" ht="27" hidden="1" customHeight="1">
      <c r="A215" s="164"/>
      <c r="B215" s="196"/>
      <c r="C215" s="600" t="s">
        <v>323</v>
      </c>
      <c r="D215" s="600" t="s">
        <v>197</v>
      </c>
      <c r="E215" s="601"/>
      <c r="F215" s="165">
        <v>0</v>
      </c>
      <c r="G215" s="166">
        <v>0</v>
      </c>
      <c r="H215" s="167">
        <v>0</v>
      </c>
      <c r="I215" s="168">
        <v>0</v>
      </c>
      <c r="J215" s="165">
        <v>0</v>
      </c>
      <c r="K215" s="166">
        <v>0</v>
      </c>
      <c r="L215" s="167">
        <v>0</v>
      </c>
      <c r="M215" s="168">
        <v>0</v>
      </c>
      <c r="N215" s="155"/>
    </row>
    <row r="216" spans="1:14" s="140" customFormat="1" ht="27" hidden="1" customHeight="1">
      <c r="A216" s="164"/>
      <c r="B216" s="602" t="s">
        <v>324</v>
      </c>
      <c r="C216" s="603"/>
      <c r="D216" s="603"/>
      <c r="E216" s="604"/>
      <c r="F216" s="165">
        <v>0</v>
      </c>
      <c r="G216" s="166">
        <v>0</v>
      </c>
      <c r="H216" s="167">
        <v>0</v>
      </c>
      <c r="I216" s="168">
        <v>0</v>
      </c>
      <c r="J216" s="165">
        <v>0</v>
      </c>
      <c r="K216" s="166">
        <v>0</v>
      </c>
      <c r="L216" s="167">
        <v>0</v>
      </c>
      <c r="M216" s="168">
        <v>0</v>
      </c>
      <c r="N216" s="155"/>
    </row>
    <row r="217" spans="1:14" s="140" customFormat="1" ht="27" hidden="1" customHeight="1">
      <c r="A217" s="164"/>
      <c r="B217" s="196"/>
      <c r="C217" s="613" t="s">
        <v>325</v>
      </c>
      <c r="D217" s="603"/>
      <c r="E217" s="604"/>
      <c r="F217" s="165">
        <v>0</v>
      </c>
      <c r="G217" s="166">
        <v>0</v>
      </c>
      <c r="H217" s="167">
        <v>0</v>
      </c>
      <c r="I217" s="168">
        <v>0</v>
      </c>
      <c r="J217" s="165">
        <v>0</v>
      </c>
      <c r="K217" s="166">
        <v>0</v>
      </c>
      <c r="L217" s="167">
        <v>0</v>
      </c>
      <c r="M217" s="168">
        <v>0</v>
      </c>
      <c r="N217" s="155"/>
    </row>
    <row r="218" spans="1:14" s="140" customFormat="1" ht="27" hidden="1" customHeight="1">
      <c r="A218" s="164"/>
      <c r="B218" s="196"/>
      <c r="C218" s="600" t="s">
        <v>326</v>
      </c>
      <c r="D218" s="600"/>
      <c r="E218" s="601"/>
      <c r="F218" s="165">
        <v>0</v>
      </c>
      <c r="G218" s="166">
        <v>0</v>
      </c>
      <c r="H218" s="167">
        <v>0</v>
      </c>
      <c r="I218" s="168">
        <v>0</v>
      </c>
      <c r="J218" s="165">
        <v>0</v>
      </c>
      <c r="K218" s="166">
        <v>0</v>
      </c>
      <c r="L218" s="167">
        <v>0</v>
      </c>
      <c r="M218" s="168">
        <v>0</v>
      </c>
      <c r="N218" s="155"/>
    </row>
    <row r="219" spans="1:14" s="140" customFormat="1" ht="27" hidden="1" customHeight="1">
      <c r="A219" s="164"/>
      <c r="B219" s="196"/>
      <c r="C219" s="600" t="s">
        <v>327</v>
      </c>
      <c r="D219" s="600" t="s">
        <v>197</v>
      </c>
      <c r="E219" s="601"/>
      <c r="F219" s="165">
        <v>0</v>
      </c>
      <c r="G219" s="166">
        <v>0</v>
      </c>
      <c r="H219" s="167">
        <v>0</v>
      </c>
      <c r="I219" s="168">
        <v>0</v>
      </c>
      <c r="J219" s="165">
        <v>0</v>
      </c>
      <c r="K219" s="166">
        <v>0</v>
      </c>
      <c r="L219" s="167">
        <v>0</v>
      </c>
      <c r="M219" s="168">
        <v>0</v>
      </c>
      <c r="N219" s="155"/>
    </row>
    <row r="220" spans="1:14" s="140" customFormat="1" ht="16.5" customHeight="1">
      <c r="A220" s="164"/>
      <c r="B220" s="564" t="s">
        <v>328</v>
      </c>
      <c r="C220" s="565"/>
      <c r="D220" s="565"/>
      <c r="E220" s="566"/>
      <c r="F220" s="165">
        <v>5.2999999999999999E-2</v>
      </c>
      <c r="G220" s="166">
        <v>2.1520000000000001</v>
      </c>
      <c r="H220" s="167">
        <v>0.61399999999999999</v>
      </c>
      <c r="I220" s="168">
        <v>2.819</v>
      </c>
      <c r="J220" s="165">
        <v>0.20499999999999999</v>
      </c>
      <c r="K220" s="166">
        <v>6.8710000000000004</v>
      </c>
      <c r="L220" s="167">
        <v>0.42799999999999999</v>
      </c>
      <c r="M220" s="168">
        <v>7.5039999999999996</v>
      </c>
      <c r="N220" s="155"/>
    </row>
    <row r="221" spans="1:14" s="140" customFormat="1" ht="13.5" customHeight="1">
      <c r="A221" s="164"/>
      <c r="B221" s="196"/>
      <c r="C221" s="600" t="s">
        <v>328</v>
      </c>
      <c r="D221" s="600"/>
      <c r="E221" s="601"/>
      <c r="F221" s="165">
        <v>5.3999999999999999E-2</v>
      </c>
      <c r="G221" s="166">
        <v>2.1739999999999999</v>
      </c>
      <c r="H221" s="167">
        <v>0.61499999999999999</v>
      </c>
      <c r="I221" s="168">
        <v>2.843</v>
      </c>
      <c r="J221" s="165">
        <v>0.33100000000000002</v>
      </c>
      <c r="K221" s="166">
        <v>7.0049999999999999</v>
      </c>
      <c r="L221" s="167">
        <v>0.42799999999999999</v>
      </c>
      <c r="M221" s="168">
        <v>7.7640000000000002</v>
      </c>
      <c r="N221" s="155"/>
    </row>
    <row r="222" spans="1:14" s="140" customFormat="1" ht="13.5" hidden="1" customHeight="1">
      <c r="A222" s="164"/>
      <c r="B222" s="196"/>
      <c r="C222" s="600" t="s">
        <v>329</v>
      </c>
      <c r="D222" s="600"/>
      <c r="E222" s="601"/>
      <c r="F222" s="165">
        <v>0</v>
      </c>
      <c r="G222" s="166">
        <v>0</v>
      </c>
      <c r="H222" s="167">
        <v>0</v>
      </c>
      <c r="I222" s="168">
        <v>0</v>
      </c>
      <c r="J222" s="165">
        <v>0</v>
      </c>
      <c r="K222" s="166">
        <v>-6.6000000000000003E-2</v>
      </c>
      <c r="L222" s="167">
        <v>0</v>
      </c>
      <c r="M222" s="168">
        <v>-6.6000000000000003E-2</v>
      </c>
      <c r="N222" s="155"/>
    </row>
    <row r="223" spans="1:14" s="140" customFormat="1" ht="27" hidden="1" customHeight="1">
      <c r="A223" s="164"/>
      <c r="B223" s="196"/>
      <c r="C223" s="600" t="s">
        <v>330</v>
      </c>
      <c r="D223" s="600" t="s">
        <v>197</v>
      </c>
      <c r="E223" s="601"/>
      <c r="F223" s="165">
        <v>-1E-3</v>
      </c>
      <c r="G223" s="166">
        <v>-2.1999999999999999E-2</v>
      </c>
      <c r="H223" s="167">
        <v>-1E-3</v>
      </c>
      <c r="I223" s="168">
        <v>-2.4E-2</v>
      </c>
      <c r="J223" s="165">
        <v>-0.126</v>
      </c>
      <c r="K223" s="166">
        <v>-6.8000000000000005E-2</v>
      </c>
      <c r="L223" s="167">
        <v>0</v>
      </c>
      <c r="M223" s="168">
        <v>-0.19400000000000001</v>
      </c>
      <c r="N223" s="155"/>
    </row>
    <row r="224" spans="1:14" s="140" customFormat="1" ht="17.25" hidden="1" customHeight="1">
      <c r="A224" s="164"/>
      <c r="B224" s="602" t="s">
        <v>331</v>
      </c>
      <c r="C224" s="603"/>
      <c r="D224" s="603"/>
      <c r="E224" s="604"/>
      <c r="F224" s="165">
        <v>0.02</v>
      </c>
      <c r="G224" s="166">
        <v>1.4E-2</v>
      </c>
      <c r="H224" s="167">
        <v>0</v>
      </c>
      <c r="I224" s="168">
        <v>3.4000000000000002E-2</v>
      </c>
      <c r="J224" s="165">
        <v>1E-3</v>
      </c>
      <c r="K224" s="166">
        <v>0.03</v>
      </c>
      <c r="L224" s="167">
        <v>0</v>
      </c>
      <c r="M224" s="168">
        <v>3.1E-2</v>
      </c>
      <c r="N224" s="155"/>
    </row>
    <row r="225" spans="1:141" s="140" customFormat="1" ht="15" hidden="1" customHeight="1">
      <c r="A225" s="164"/>
      <c r="B225" s="196"/>
      <c r="C225" s="613" t="s">
        <v>332</v>
      </c>
      <c r="D225" s="603"/>
      <c r="E225" s="604"/>
      <c r="F225" s="165">
        <v>0.02</v>
      </c>
      <c r="G225" s="166">
        <v>1.4E-2</v>
      </c>
      <c r="H225" s="167">
        <v>0</v>
      </c>
      <c r="I225" s="168">
        <v>3.4000000000000002E-2</v>
      </c>
      <c r="J225" s="165">
        <v>1E-3</v>
      </c>
      <c r="K225" s="166">
        <v>0.03</v>
      </c>
      <c r="L225" s="167">
        <v>0</v>
      </c>
      <c r="M225" s="168">
        <v>3.1E-2</v>
      </c>
      <c r="N225" s="155"/>
    </row>
    <row r="226" spans="1:141" s="140" customFormat="1" ht="15" hidden="1" customHeight="1">
      <c r="A226" s="164"/>
      <c r="B226" s="196"/>
      <c r="C226" s="600" t="s">
        <v>333</v>
      </c>
      <c r="D226" s="600" t="s">
        <v>197</v>
      </c>
      <c r="E226" s="601"/>
      <c r="F226" s="165">
        <v>0</v>
      </c>
      <c r="G226" s="166">
        <v>0</v>
      </c>
      <c r="H226" s="167">
        <v>0</v>
      </c>
      <c r="I226" s="168">
        <v>0</v>
      </c>
      <c r="J226" s="165">
        <v>0</v>
      </c>
      <c r="K226" s="166">
        <v>0</v>
      </c>
      <c r="L226" s="167">
        <v>0</v>
      </c>
      <c r="M226" s="168">
        <v>0</v>
      </c>
      <c r="N226" s="155"/>
    </row>
    <row r="227" spans="1:141" s="140" customFormat="1" ht="15.75" hidden="1" customHeight="1">
      <c r="A227" s="164"/>
      <c r="B227" s="602" t="s">
        <v>279</v>
      </c>
      <c r="C227" s="603"/>
      <c r="D227" s="603"/>
      <c r="E227" s="604"/>
      <c r="F227" s="165">
        <v>0</v>
      </c>
      <c r="G227" s="166">
        <v>0</v>
      </c>
      <c r="H227" s="167">
        <v>0</v>
      </c>
      <c r="I227" s="168">
        <v>0</v>
      </c>
      <c r="J227" s="165">
        <v>0</v>
      </c>
      <c r="K227" s="166">
        <v>0</v>
      </c>
      <c r="L227" s="167">
        <v>0</v>
      </c>
      <c r="M227" s="168">
        <v>0</v>
      </c>
      <c r="N227" s="155"/>
    </row>
    <row r="228" spans="1:141" s="140" customFormat="1" ht="15.75" customHeight="1">
      <c r="A228" s="164"/>
      <c r="B228" s="602" t="s">
        <v>334</v>
      </c>
      <c r="C228" s="603"/>
      <c r="D228" s="603"/>
      <c r="E228" s="604"/>
      <c r="F228" s="165">
        <v>3196.7849999999999</v>
      </c>
      <c r="G228" s="166">
        <v>1055.3599999999999</v>
      </c>
      <c r="H228" s="167">
        <v>511.053</v>
      </c>
      <c r="I228" s="168">
        <v>4763.1980000000003</v>
      </c>
      <c r="J228" s="165">
        <v>3473.7469999999998</v>
      </c>
      <c r="K228" s="166">
        <v>1321.5709999999999</v>
      </c>
      <c r="L228" s="167">
        <v>487.15699999999998</v>
      </c>
      <c r="M228" s="168">
        <v>5282.4750000000004</v>
      </c>
      <c r="N228" s="155"/>
    </row>
    <row r="229" spans="1:141" s="140" customFormat="1" ht="13.5" customHeight="1">
      <c r="A229" s="164"/>
      <c r="B229" s="196"/>
      <c r="C229" s="613" t="s">
        <v>335</v>
      </c>
      <c r="D229" s="603"/>
      <c r="E229" s="604"/>
      <c r="F229" s="165">
        <v>16395.968000000001</v>
      </c>
      <c r="G229" s="166">
        <v>4499.3230000000003</v>
      </c>
      <c r="H229" s="167">
        <v>1792.3710000000001</v>
      </c>
      <c r="I229" s="168">
        <v>22687.662</v>
      </c>
      <c r="J229" s="165">
        <v>18520.352999999999</v>
      </c>
      <c r="K229" s="166">
        <v>5887.8050000000003</v>
      </c>
      <c r="L229" s="167">
        <v>2072.7330000000002</v>
      </c>
      <c r="M229" s="168">
        <v>26480.891</v>
      </c>
      <c r="N229" s="155"/>
    </row>
    <row r="230" spans="1:141" ht="27" customHeight="1">
      <c r="A230" s="164"/>
      <c r="B230" s="196"/>
      <c r="C230" s="600" t="s">
        <v>336</v>
      </c>
      <c r="D230" s="600" t="s">
        <v>197</v>
      </c>
      <c r="E230" s="601"/>
      <c r="F230" s="165">
        <v>-13199.183000000001</v>
      </c>
      <c r="G230" s="166">
        <v>-3443.9630000000002</v>
      </c>
      <c r="H230" s="167">
        <v>-1281.318</v>
      </c>
      <c r="I230" s="168">
        <v>-17924.464</v>
      </c>
      <c r="J230" s="165">
        <v>-15046.606</v>
      </c>
      <c r="K230" s="166">
        <v>-4566.2340000000004</v>
      </c>
      <c r="L230" s="167">
        <v>-1585.576</v>
      </c>
      <c r="M230" s="168">
        <v>-21198.416000000001</v>
      </c>
      <c r="N230" s="155"/>
    </row>
    <row r="231" spans="1:141" ht="16.5" customHeight="1">
      <c r="A231" s="164"/>
      <c r="B231" s="602" t="s">
        <v>337</v>
      </c>
      <c r="C231" s="603"/>
      <c r="D231" s="603"/>
      <c r="E231" s="604"/>
      <c r="F231" s="165">
        <v>-349.45699999999999</v>
      </c>
      <c r="G231" s="166">
        <v>-34.369</v>
      </c>
      <c r="H231" s="167">
        <v>-3.5019999999999998</v>
      </c>
      <c r="I231" s="168">
        <v>-387.32799999999997</v>
      </c>
      <c r="J231" s="165">
        <v>0</v>
      </c>
      <c r="K231" s="166">
        <v>-59.064999999999998</v>
      </c>
      <c r="L231" s="167">
        <v>-21.036000000000001</v>
      </c>
      <c r="M231" s="168">
        <v>-80.100999999999999</v>
      </c>
      <c r="N231" s="155"/>
    </row>
    <row r="232" spans="1:141" ht="27" customHeight="1" thickBot="1">
      <c r="A232" s="169"/>
      <c r="B232" s="614" t="s">
        <v>338</v>
      </c>
      <c r="C232" s="615"/>
      <c r="D232" s="615"/>
      <c r="E232" s="616"/>
      <c r="F232" s="170">
        <v>-4.625</v>
      </c>
      <c r="G232" s="171">
        <v>-15.679</v>
      </c>
      <c r="H232" s="172">
        <v>0</v>
      </c>
      <c r="I232" s="173">
        <v>-20.303999999999998</v>
      </c>
      <c r="J232" s="170">
        <v>-32.256999999999998</v>
      </c>
      <c r="K232" s="171">
        <v>-5.9589999999999996</v>
      </c>
      <c r="L232" s="172">
        <v>0</v>
      </c>
      <c r="M232" s="173">
        <v>-38.216000000000001</v>
      </c>
      <c r="N232" s="155"/>
    </row>
    <row r="233" spans="1:141" s="158" customFormat="1" ht="15" customHeight="1" thickBot="1">
      <c r="A233" s="150">
        <v>11</v>
      </c>
      <c r="B233" s="591" t="s">
        <v>339</v>
      </c>
      <c r="C233" s="592"/>
      <c r="D233" s="592"/>
      <c r="E233" s="593"/>
      <c r="F233" s="151">
        <v>859.70600000000002</v>
      </c>
      <c r="G233" s="152">
        <v>411.98500000000001</v>
      </c>
      <c r="H233" s="153">
        <v>63.981999999999999</v>
      </c>
      <c r="I233" s="154">
        <v>1335.673</v>
      </c>
      <c r="J233" s="151">
        <v>732.654</v>
      </c>
      <c r="K233" s="152">
        <v>519.34900000000005</v>
      </c>
      <c r="L233" s="153">
        <v>106.965</v>
      </c>
      <c r="M233" s="154">
        <v>1358.9680000000001</v>
      </c>
      <c r="N233" s="155"/>
      <c r="O233" s="156"/>
      <c r="P233" s="156"/>
      <c r="Q233" s="156"/>
      <c r="R233" s="156"/>
      <c r="S233" s="156"/>
      <c r="T233" s="156"/>
      <c r="U233" s="156"/>
      <c r="V233" s="156"/>
      <c r="W233" s="156"/>
      <c r="X233" s="156"/>
      <c r="Y233" s="156"/>
      <c r="Z233" s="156"/>
      <c r="AA233" s="156"/>
      <c r="AB233" s="156"/>
      <c r="AC233" s="156"/>
      <c r="AD233" s="157"/>
      <c r="AE233" s="157"/>
      <c r="AF233" s="157"/>
      <c r="AG233" s="157"/>
      <c r="AH233" s="157"/>
      <c r="AI233" s="157"/>
      <c r="AJ233" s="157"/>
      <c r="AK233" s="157"/>
      <c r="AL233" s="157"/>
      <c r="AM233" s="157"/>
      <c r="AN233" s="157"/>
      <c r="AO233" s="157"/>
      <c r="AP233" s="157"/>
      <c r="AQ233" s="157"/>
      <c r="AR233" s="157"/>
      <c r="AS233" s="157"/>
      <c r="AT233" s="157"/>
      <c r="AU233" s="157"/>
      <c r="AV233" s="157"/>
      <c r="AW233" s="157"/>
      <c r="AX233" s="157"/>
      <c r="AY233" s="157"/>
      <c r="AZ233" s="157"/>
      <c r="BA233" s="157"/>
      <c r="BB233" s="157"/>
      <c r="BC233" s="157"/>
      <c r="BD233" s="157"/>
      <c r="BE233" s="157"/>
      <c r="BF233" s="157"/>
      <c r="BG233" s="157"/>
      <c r="BH233" s="157"/>
      <c r="BI233" s="157"/>
      <c r="BJ233" s="157"/>
      <c r="BK233" s="157"/>
      <c r="BL233" s="157"/>
      <c r="BM233" s="157"/>
      <c r="BN233" s="157"/>
      <c r="BO233" s="157"/>
      <c r="BP233" s="157"/>
      <c r="BQ233" s="157"/>
      <c r="BR233" s="157"/>
      <c r="BS233" s="157"/>
      <c r="BT233" s="157"/>
      <c r="BU233" s="157"/>
      <c r="BV233" s="157"/>
      <c r="BW233" s="157"/>
      <c r="BX233" s="157"/>
      <c r="BY233" s="157"/>
      <c r="BZ233" s="157"/>
      <c r="CA233" s="157"/>
      <c r="CB233" s="157"/>
      <c r="CC233" s="157"/>
      <c r="CD233" s="157"/>
      <c r="CE233" s="157"/>
      <c r="CF233" s="157"/>
      <c r="CG233" s="157"/>
      <c r="CH233" s="157"/>
      <c r="CI233" s="157"/>
      <c r="CJ233" s="157"/>
      <c r="CK233" s="157"/>
      <c r="CL233" s="157"/>
      <c r="CM233" s="157"/>
      <c r="CN233" s="157"/>
      <c r="CO233" s="157"/>
      <c r="CP233" s="157"/>
      <c r="CQ233" s="157"/>
      <c r="CR233" s="157"/>
      <c r="CS233" s="157"/>
      <c r="CT233" s="157"/>
      <c r="CU233" s="157"/>
      <c r="CV233" s="157"/>
      <c r="CW233" s="157"/>
      <c r="CX233" s="157"/>
      <c r="CY233" s="157"/>
      <c r="CZ233" s="157"/>
      <c r="DA233" s="157"/>
      <c r="DB233" s="157"/>
      <c r="DC233" s="157"/>
      <c r="DD233" s="157"/>
      <c r="DE233" s="157"/>
      <c r="DF233" s="157"/>
      <c r="DG233" s="157"/>
      <c r="DH233" s="157"/>
      <c r="DI233" s="157"/>
      <c r="DJ233" s="157"/>
      <c r="DK233" s="157"/>
      <c r="DL233" s="157"/>
      <c r="DM233" s="157"/>
      <c r="DN233" s="157"/>
      <c r="DO233" s="157"/>
      <c r="DP233" s="157"/>
      <c r="DQ233" s="157"/>
      <c r="DR233" s="157"/>
      <c r="DS233" s="157"/>
      <c r="DT233" s="157"/>
      <c r="DU233" s="157"/>
      <c r="DV233" s="157"/>
      <c r="DW233" s="157"/>
      <c r="DX233" s="157"/>
      <c r="DY233" s="157"/>
      <c r="DZ233" s="157"/>
      <c r="EA233" s="157"/>
      <c r="EB233" s="157"/>
      <c r="EC233" s="157"/>
      <c r="ED233" s="157"/>
      <c r="EE233" s="157"/>
      <c r="EF233" s="157"/>
      <c r="EG233" s="157"/>
      <c r="EH233" s="157"/>
      <c r="EI233" s="157"/>
      <c r="EJ233" s="157"/>
      <c r="EK233" s="157"/>
    </row>
    <row r="234" spans="1:141" ht="15.75" customHeight="1">
      <c r="A234" s="159"/>
      <c r="B234" s="617" t="s">
        <v>340</v>
      </c>
      <c r="C234" s="618"/>
      <c r="D234" s="618"/>
      <c r="E234" s="619"/>
      <c r="F234" s="160">
        <v>388.661</v>
      </c>
      <c r="G234" s="161">
        <v>107.372</v>
      </c>
      <c r="H234" s="162">
        <v>37.127000000000002</v>
      </c>
      <c r="I234" s="163">
        <v>533.16</v>
      </c>
      <c r="J234" s="160">
        <v>374.21</v>
      </c>
      <c r="K234" s="161">
        <v>125.056</v>
      </c>
      <c r="L234" s="162">
        <v>48.417999999999999</v>
      </c>
      <c r="M234" s="163">
        <v>547.68399999999997</v>
      </c>
      <c r="N234" s="155"/>
    </row>
    <row r="235" spans="1:141" ht="27" customHeight="1">
      <c r="A235" s="164"/>
      <c r="B235" s="602" t="s">
        <v>341</v>
      </c>
      <c r="C235" s="603"/>
      <c r="D235" s="603"/>
      <c r="E235" s="604"/>
      <c r="F235" s="165">
        <v>189.01599999999999</v>
      </c>
      <c r="G235" s="166">
        <v>127.27800000000001</v>
      </c>
      <c r="H235" s="167">
        <v>9.8789999999999996</v>
      </c>
      <c r="I235" s="168">
        <v>326.173</v>
      </c>
      <c r="J235" s="165">
        <v>138.99100000000001</v>
      </c>
      <c r="K235" s="166">
        <v>146.18299999999999</v>
      </c>
      <c r="L235" s="167">
        <v>13.372999999999999</v>
      </c>
      <c r="M235" s="168">
        <v>298.54700000000003</v>
      </c>
      <c r="N235" s="155"/>
    </row>
    <row r="236" spans="1:141" ht="27" customHeight="1">
      <c r="A236" s="164"/>
      <c r="B236" s="602" t="s">
        <v>342</v>
      </c>
      <c r="C236" s="603"/>
      <c r="D236" s="603"/>
      <c r="E236" s="604"/>
      <c r="F236" s="165">
        <v>264.19799999999998</v>
      </c>
      <c r="G236" s="166">
        <v>161.636</v>
      </c>
      <c r="H236" s="167">
        <v>14.051</v>
      </c>
      <c r="I236" s="168">
        <v>439.88499999999999</v>
      </c>
      <c r="J236" s="165">
        <v>151.95500000000001</v>
      </c>
      <c r="K236" s="166">
        <v>205.07300000000001</v>
      </c>
      <c r="L236" s="167">
        <v>39.406999999999996</v>
      </c>
      <c r="M236" s="168">
        <v>396.435</v>
      </c>
      <c r="N236" s="155"/>
    </row>
    <row r="237" spans="1:141" ht="18" customHeight="1">
      <c r="A237" s="164"/>
      <c r="B237" s="602" t="s">
        <v>343</v>
      </c>
      <c r="C237" s="603"/>
      <c r="D237" s="603"/>
      <c r="E237" s="604"/>
      <c r="F237" s="165">
        <v>1.3069999999999999</v>
      </c>
      <c r="G237" s="166">
        <v>1.2230000000000001</v>
      </c>
      <c r="H237" s="167">
        <v>2.3889999999999998</v>
      </c>
      <c r="I237" s="168">
        <v>4.9189999999999996</v>
      </c>
      <c r="J237" s="165">
        <v>33.991999999999997</v>
      </c>
      <c r="K237" s="166">
        <v>6.5069999999999997</v>
      </c>
      <c r="L237" s="167">
        <v>3.2749999999999999</v>
      </c>
      <c r="M237" s="168">
        <v>43.774000000000001</v>
      </c>
      <c r="N237" s="155"/>
    </row>
    <row r="238" spans="1:141" ht="27" customHeight="1">
      <c r="A238" s="164"/>
      <c r="B238" s="602" t="s">
        <v>344</v>
      </c>
      <c r="C238" s="603"/>
      <c r="D238" s="603"/>
      <c r="E238" s="604"/>
      <c r="F238" s="165">
        <v>2.9289999999999998</v>
      </c>
      <c r="G238" s="166">
        <v>9.0229999999999997</v>
      </c>
      <c r="H238" s="167">
        <v>0</v>
      </c>
      <c r="I238" s="168">
        <v>11.952</v>
      </c>
      <c r="J238" s="165">
        <v>0</v>
      </c>
      <c r="K238" s="166">
        <v>0.23699999999999999</v>
      </c>
      <c r="L238" s="167">
        <v>0</v>
      </c>
      <c r="M238" s="168">
        <v>0.23699999999999999</v>
      </c>
      <c r="N238" s="155"/>
    </row>
    <row r="239" spans="1:141" ht="27" customHeight="1">
      <c r="A239" s="164"/>
      <c r="B239" s="602" t="s">
        <v>345</v>
      </c>
      <c r="C239" s="603"/>
      <c r="D239" s="603"/>
      <c r="E239" s="604"/>
      <c r="F239" s="165">
        <v>5.77</v>
      </c>
      <c r="G239" s="166">
        <v>2.125</v>
      </c>
      <c r="H239" s="167">
        <v>5.7000000000000002E-2</v>
      </c>
      <c r="I239" s="168">
        <v>7.952</v>
      </c>
      <c r="J239" s="165">
        <v>25.74</v>
      </c>
      <c r="K239" s="166">
        <v>32.817999999999998</v>
      </c>
      <c r="L239" s="167">
        <v>1.899</v>
      </c>
      <c r="M239" s="168">
        <v>60.457000000000001</v>
      </c>
      <c r="N239" s="155"/>
    </row>
    <row r="240" spans="1:141" ht="17.25" customHeight="1">
      <c r="A240" s="164"/>
      <c r="B240" s="602" t="s">
        <v>346</v>
      </c>
      <c r="C240" s="603"/>
      <c r="D240" s="603"/>
      <c r="E240" s="604"/>
      <c r="F240" s="165">
        <v>7.2039999999999997</v>
      </c>
      <c r="G240" s="166">
        <v>2.6779999999999999</v>
      </c>
      <c r="H240" s="167">
        <v>0.47799999999999998</v>
      </c>
      <c r="I240" s="168">
        <v>10.36</v>
      </c>
      <c r="J240" s="165">
        <v>7.109</v>
      </c>
      <c r="K240" s="166">
        <v>2.8140000000000001</v>
      </c>
      <c r="L240" s="167">
        <v>0.55900000000000005</v>
      </c>
      <c r="M240" s="168">
        <v>10.481999999999999</v>
      </c>
      <c r="N240" s="155"/>
    </row>
    <row r="241" spans="1:141" ht="17.25" customHeight="1">
      <c r="A241" s="164"/>
      <c r="B241" s="602" t="s">
        <v>347</v>
      </c>
      <c r="C241" s="603"/>
      <c r="D241" s="603"/>
      <c r="E241" s="604"/>
      <c r="F241" s="165">
        <v>0</v>
      </c>
      <c r="G241" s="166">
        <v>0.26300000000000001</v>
      </c>
      <c r="H241" s="167">
        <v>0</v>
      </c>
      <c r="I241" s="168">
        <v>0.26300000000000001</v>
      </c>
      <c r="J241" s="165">
        <v>0</v>
      </c>
      <c r="K241" s="166">
        <v>0.496</v>
      </c>
      <c r="L241" s="167">
        <v>8.0000000000000002E-3</v>
      </c>
      <c r="M241" s="168">
        <v>0.504</v>
      </c>
      <c r="N241" s="155"/>
    </row>
    <row r="242" spans="1:141" ht="18" customHeight="1" thickBot="1">
      <c r="A242" s="164"/>
      <c r="B242" s="602" t="s">
        <v>348</v>
      </c>
      <c r="C242" s="603"/>
      <c r="D242" s="603"/>
      <c r="E242" s="604"/>
      <c r="F242" s="165">
        <v>0.67300000000000004</v>
      </c>
      <c r="G242" s="166">
        <v>0.41699999999999998</v>
      </c>
      <c r="H242" s="167">
        <v>0</v>
      </c>
      <c r="I242" s="168">
        <v>1.0900000000000001</v>
      </c>
      <c r="J242" s="165">
        <v>0.65700000000000003</v>
      </c>
      <c r="K242" s="166">
        <v>0.19800000000000001</v>
      </c>
      <c r="L242" s="167">
        <v>2.8000000000000001E-2</v>
      </c>
      <c r="M242" s="168">
        <v>0.88300000000000001</v>
      </c>
      <c r="N242" s="155"/>
    </row>
    <row r="243" spans="1:141" ht="12.75" hidden="1" customHeight="1">
      <c r="A243" s="164"/>
      <c r="B243" s="620" t="s">
        <v>349</v>
      </c>
      <c r="C243" s="621"/>
      <c r="D243" s="621"/>
      <c r="E243" s="622"/>
      <c r="F243" s="165">
        <v>0</v>
      </c>
      <c r="G243" s="166">
        <v>0</v>
      </c>
      <c r="H243" s="167">
        <v>0</v>
      </c>
      <c r="I243" s="168">
        <v>0</v>
      </c>
      <c r="J243" s="165">
        <v>0</v>
      </c>
      <c r="K243" s="166">
        <v>0</v>
      </c>
      <c r="L243" s="167">
        <v>0</v>
      </c>
      <c r="M243" s="168">
        <v>0</v>
      </c>
      <c r="N243" s="155"/>
    </row>
    <row r="244" spans="1:141" ht="27" hidden="1" customHeight="1" thickBot="1">
      <c r="A244" s="169"/>
      <c r="B244" s="594" t="s">
        <v>350</v>
      </c>
      <c r="C244" s="595"/>
      <c r="D244" s="595"/>
      <c r="E244" s="596"/>
      <c r="F244" s="170">
        <v>-5.1999999999999998E-2</v>
      </c>
      <c r="G244" s="171">
        <v>-0.03</v>
      </c>
      <c r="H244" s="172">
        <v>1E-3</v>
      </c>
      <c r="I244" s="173">
        <v>-8.1000000000000003E-2</v>
      </c>
      <c r="J244" s="170">
        <v>0</v>
      </c>
      <c r="K244" s="171">
        <v>-3.3000000000000002E-2</v>
      </c>
      <c r="L244" s="172">
        <v>-2E-3</v>
      </c>
      <c r="M244" s="173">
        <v>-3.5000000000000003E-2</v>
      </c>
      <c r="N244" s="155"/>
    </row>
    <row r="245" spans="1:141" s="158" customFormat="1" ht="28.5" customHeight="1" thickBot="1">
      <c r="A245" s="150">
        <v>12</v>
      </c>
      <c r="B245" s="591" t="s">
        <v>351</v>
      </c>
      <c r="C245" s="592"/>
      <c r="D245" s="592"/>
      <c r="E245" s="593"/>
      <c r="F245" s="151">
        <v>235.929</v>
      </c>
      <c r="G245" s="152">
        <v>0</v>
      </c>
      <c r="H245" s="153">
        <v>251.60599999999999</v>
      </c>
      <c r="I245" s="154">
        <v>487.53500000000003</v>
      </c>
      <c r="J245" s="151">
        <v>306.95600000000002</v>
      </c>
      <c r="K245" s="152">
        <v>0</v>
      </c>
      <c r="L245" s="153">
        <v>251.60599999999999</v>
      </c>
      <c r="M245" s="154">
        <v>558.56200000000001</v>
      </c>
      <c r="N245" s="155"/>
      <c r="O245" s="156"/>
      <c r="P245" s="156"/>
      <c r="Q245" s="156"/>
      <c r="R245" s="156"/>
      <c r="S245" s="156"/>
      <c r="T245" s="156"/>
      <c r="U245" s="156"/>
      <c r="V245" s="156"/>
      <c r="W245" s="156"/>
      <c r="X245" s="156"/>
      <c r="Y245" s="156"/>
      <c r="Z245" s="156"/>
      <c r="AA245" s="156"/>
      <c r="AB245" s="156"/>
      <c r="AC245" s="156"/>
      <c r="AD245" s="157"/>
      <c r="AE245" s="157"/>
      <c r="AF245" s="157"/>
      <c r="AG245" s="157"/>
      <c r="AH245" s="157"/>
      <c r="AI245" s="157"/>
      <c r="AJ245" s="157"/>
      <c r="AK245" s="157"/>
      <c r="AL245" s="157"/>
      <c r="AM245" s="157"/>
      <c r="AN245" s="157"/>
      <c r="AO245" s="157"/>
      <c r="AP245" s="157"/>
      <c r="AQ245" s="157"/>
      <c r="AR245" s="157"/>
      <c r="AS245" s="157"/>
      <c r="AT245" s="157"/>
      <c r="AU245" s="157"/>
      <c r="AV245" s="157"/>
      <c r="AW245" s="157"/>
      <c r="AX245" s="157"/>
      <c r="AY245" s="157"/>
      <c r="AZ245" s="157"/>
      <c r="BA245" s="157"/>
      <c r="BB245" s="157"/>
      <c r="BC245" s="157"/>
      <c r="BD245" s="157"/>
      <c r="BE245" s="157"/>
      <c r="BF245" s="157"/>
      <c r="BG245" s="157"/>
      <c r="BH245" s="157"/>
      <c r="BI245" s="157"/>
      <c r="BJ245" s="157"/>
      <c r="BK245" s="157"/>
      <c r="BL245" s="157"/>
      <c r="BM245" s="157"/>
      <c r="BN245" s="157"/>
      <c r="BO245" s="157"/>
      <c r="BP245" s="157"/>
      <c r="BQ245" s="157"/>
      <c r="BR245" s="157"/>
      <c r="BS245" s="157"/>
      <c r="BT245" s="157"/>
      <c r="BU245" s="157"/>
      <c r="BV245" s="157"/>
      <c r="BW245" s="157"/>
      <c r="BX245" s="157"/>
      <c r="BY245" s="157"/>
      <c r="BZ245" s="157"/>
      <c r="CA245" s="157"/>
      <c r="CB245" s="157"/>
      <c r="CC245" s="157"/>
      <c r="CD245" s="157"/>
      <c r="CE245" s="157"/>
      <c r="CF245" s="157"/>
      <c r="CG245" s="157"/>
      <c r="CH245" s="157"/>
      <c r="CI245" s="157"/>
      <c r="CJ245" s="157"/>
      <c r="CK245" s="157"/>
      <c r="CL245" s="157"/>
      <c r="CM245" s="157"/>
      <c r="CN245" s="157"/>
      <c r="CO245" s="157"/>
      <c r="CP245" s="157"/>
      <c r="CQ245" s="157"/>
      <c r="CR245" s="157"/>
      <c r="CS245" s="157"/>
      <c r="CT245" s="157"/>
      <c r="CU245" s="157"/>
      <c r="CV245" s="157"/>
      <c r="CW245" s="157"/>
      <c r="CX245" s="157"/>
      <c r="CY245" s="157"/>
      <c r="CZ245" s="157"/>
      <c r="DA245" s="157"/>
      <c r="DB245" s="157"/>
      <c r="DC245" s="157"/>
      <c r="DD245" s="157"/>
      <c r="DE245" s="157"/>
      <c r="DF245" s="157"/>
      <c r="DG245" s="157"/>
      <c r="DH245" s="157"/>
      <c r="DI245" s="157"/>
      <c r="DJ245" s="157"/>
      <c r="DK245" s="157"/>
      <c r="DL245" s="157"/>
      <c r="DM245" s="157"/>
      <c r="DN245" s="157"/>
      <c r="DO245" s="157"/>
      <c r="DP245" s="157"/>
      <c r="DQ245" s="157"/>
      <c r="DR245" s="157"/>
      <c r="DS245" s="157"/>
      <c r="DT245" s="157"/>
      <c r="DU245" s="157"/>
      <c r="DV245" s="157"/>
      <c r="DW245" s="157"/>
      <c r="DX245" s="157"/>
      <c r="DY245" s="157"/>
      <c r="DZ245" s="157"/>
      <c r="EA245" s="157"/>
      <c r="EB245" s="157"/>
      <c r="EC245" s="157"/>
      <c r="ED245" s="157"/>
      <c r="EE245" s="157"/>
      <c r="EF245" s="157"/>
      <c r="EG245" s="157"/>
      <c r="EH245" s="157"/>
      <c r="EI245" s="157"/>
      <c r="EJ245" s="157"/>
      <c r="EK245" s="157"/>
    </row>
    <row r="246" spans="1:141" ht="18" customHeight="1">
      <c r="A246" s="159"/>
      <c r="B246" s="561" t="s">
        <v>352</v>
      </c>
      <c r="C246" s="562"/>
      <c r="D246" s="562"/>
      <c r="E246" s="563"/>
      <c r="F246" s="160">
        <v>235.929</v>
      </c>
      <c r="G246" s="161">
        <v>0</v>
      </c>
      <c r="H246" s="162">
        <v>0</v>
      </c>
      <c r="I246" s="163">
        <v>235.929</v>
      </c>
      <c r="J246" s="160">
        <v>294.21800000000002</v>
      </c>
      <c r="K246" s="161">
        <v>0</v>
      </c>
      <c r="L246" s="162">
        <v>0</v>
      </c>
      <c r="M246" s="163">
        <v>294.21800000000002</v>
      </c>
      <c r="N246" s="155"/>
    </row>
    <row r="247" spans="1:141" ht="13.5" customHeight="1" thickBot="1">
      <c r="A247" s="164"/>
      <c r="B247" s="564" t="s">
        <v>353</v>
      </c>
      <c r="C247" s="565"/>
      <c r="D247" s="565"/>
      <c r="E247" s="566"/>
      <c r="F247" s="165">
        <v>0</v>
      </c>
      <c r="G247" s="166">
        <v>0</v>
      </c>
      <c r="H247" s="167">
        <v>251.60599999999999</v>
      </c>
      <c r="I247" s="168">
        <v>251.60599999999999</v>
      </c>
      <c r="J247" s="165">
        <v>12.738</v>
      </c>
      <c r="K247" s="166">
        <v>0</v>
      </c>
      <c r="L247" s="167">
        <v>251.60599999999999</v>
      </c>
      <c r="M247" s="168">
        <v>264.34399999999999</v>
      </c>
      <c r="N247" s="155"/>
    </row>
    <row r="248" spans="1:141" ht="14.25" hidden="1" customHeight="1">
      <c r="A248" s="169"/>
      <c r="B248" s="623" t="s">
        <v>354</v>
      </c>
      <c r="C248" s="624"/>
      <c r="D248" s="624"/>
      <c r="E248" s="625"/>
      <c r="F248" s="170">
        <v>0</v>
      </c>
      <c r="G248" s="171">
        <v>0</v>
      </c>
      <c r="H248" s="172">
        <v>0</v>
      </c>
      <c r="I248" s="173">
        <v>0</v>
      </c>
      <c r="J248" s="170">
        <v>0</v>
      </c>
      <c r="K248" s="171">
        <v>0</v>
      </c>
      <c r="L248" s="172">
        <v>0</v>
      </c>
      <c r="M248" s="173">
        <v>0</v>
      </c>
      <c r="N248" s="155"/>
    </row>
    <row r="249" spans="1:141" s="158" customFormat="1" ht="16.5" customHeight="1" thickBot="1">
      <c r="A249" s="150">
        <v>13</v>
      </c>
      <c r="B249" s="591" t="s">
        <v>355</v>
      </c>
      <c r="C249" s="592"/>
      <c r="D249" s="592"/>
      <c r="E249" s="593"/>
      <c r="F249" s="151">
        <v>1488.627</v>
      </c>
      <c r="G249" s="152">
        <v>630.64200000000005</v>
      </c>
      <c r="H249" s="153">
        <v>90.707999999999998</v>
      </c>
      <c r="I249" s="154">
        <v>2209.9769999999999</v>
      </c>
      <c r="J249" s="151">
        <v>1289.8879999999999</v>
      </c>
      <c r="K249" s="152">
        <v>604.72799999999995</v>
      </c>
      <c r="L249" s="153">
        <v>121.354</v>
      </c>
      <c r="M249" s="154">
        <v>2015.97</v>
      </c>
      <c r="N249" s="155"/>
      <c r="O249" s="156"/>
      <c r="P249" s="156"/>
      <c r="Q249" s="156"/>
      <c r="R249" s="156"/>
      <c r="S249" s="156"/>
      <c r="T249" s="156"/>
      <c r="U249" s="156"/>
      <c r="V249" s="156"/>
      <c r="W249" s="156"/>
      <c r="X249" s="156"/>
      <c r="Y249" s="156"/>
      <c r="Z249" s="156"/>
      <c r="AA249" s="156"/>
      <c r="AB249" s="156"/>
      <c r="AC249" s="156"/>
      <c r="AD249" s="157"/>
      <c r="AE249" s="157"/>
      <c r="AF249" s="157"/>
      <c r="AG249" s="157"/>
      <c r="AH249" s="157"/>
      <c r="AI249" s="157"/>
      <c r="AJ249" s="157"/>
      <c r="AK249" s="157"/>
      <c r="AL249" s="157"/>
      <c r="AM249" s="157"/>
      <c r="AN249" s="157"/>
      <c r="AO249" s="157"/>
      <c r="AP249" s="157"/>
      <c r="AQ249" s="157"/>
      <c r="AR249" s="157"/>
      <c r="AS249" s="157"/>
      <c r="AT249" s="157"/>
      <c r="AU249" s="157"/>
      <c r="AV249" s="157"/>
      <c r="AW249" s="157"/>
      <c r="AX249" s="157"/>
      <c r="AY249" s="157"/>
      <c r="AZ249" s="157"/>
      <c r="BA249" s="157"/>
      <c r="BB249" s="157"/>
      <c r="BC249" s="157"/>
      <c r="BD249" s="157"/>
      <c r="BE249" s="157"/>
      <c r="BF249" s="157"/>
      <c r="BG249" s="157"/>
      <c r="BH249" s="157"/>
      <c r="BI249" s="157"/>
      <c r="BJ249" s="157"/>
      <c r="BK249" s="157"/>
      <c r="BL249" s="157"/>
      <c r="BM249" s="157"/>
      <c r="BN249" s="157"/>
      <c r="BO249" s="157"/>
      <c r="BP249" s="157"/>
      <c r="BQ249" s="157"/>
      <c r="BR249" s="157"/>
      <c r="BS249" s="157"/>
      <c r="BT249" s="157"/>
      <c r="BU249" s="157"/>
      <c r="BV249" s="157"/>
      <c r="BW249" s="157"/>
      <c r="BX249" s="157"/>
      <c r="BY249" s="157"/>
      <c r="BZ249" s="157"/>
      <c r="CA249" s="157"/>
      <c r="CB249" s="157"/>
      <c r="CC249" s="157"/>
      <c r="CD249" s="157"/>
      <c r="CE249" s="157"/>
      <c r="CF249" s="157"/>
      <c r="CG249" s="157"/>
      <c r="CH249" s="157"/>
      <c r="CI249" s="157"/>
      <c r="CJ249" s="157"/>
      <c r="CK249" s="157"/>
      <c r="CL249" s="157"/>
      <c r="CM249" s="157"/>
      <c r="CN249" s="157"/>
      <c r="CO249" s="157"/>
      <c r="CP249" s="157"/>
      <c r="CQ249" s="157"/>
      <c r="CR249" s="157"/>
      <c r="CS249" s="157"/>
      <c r="CT249" s="157"/>
      <c r="CU249" s="157"/>
      <c r="CV249" s="157"/>
      <c r="CW249" s="157"/>
      <c r="CX249" s="157"/>
      <c r="CY249" s="157"/>
      <c r="CZ249" s="157"/>
      <c r="DA249" s="157"/>
      <c r="DB249" s="157"/>
      <c r="DC249" s="157"/>
      <c r="DD249" s="157"/>
      <c r="DE249" s="157"/>
      <c r="DF249" s="157"/>
      <c r="DG249" s="157"/>
      <c r="DH249" s="157"/>
      <c r="DI249" s="157"/>
      <c r="DJ249" s="157"/>
      <c r="DK249" s="157"/>
      <c r="DL249" s="157"/>
      <c r="DM249" s="157"/>
      <c r="DN249" s="157"/>
      <c r="DO249" s="157"/>
      <c r="DP249" s="157"/>
      <c r="DQ249" s="157"/>
      <c r="DR249" s="157"/>
      <c r="DS249" s="157"/>
      <c r="DT249" s="157"/>
      <c r="DU249" s="157"/>
      <c r="DV249" s="157"/>
      <c r="DW249" s="157"/>
      <c r="DX249" s="157"/>
      <c r="DY249" s="157"/>
      <c r="DZ249" s="157"/>
      <c r="EA249" s="157"/>
      <c r="EB249" s="157"/>
      <c r="EC249" s="157"/>
      <c r="ED249" s="157"/>
      <c r="EE249" s="157"/>
      <c r="EF249" s="157"/>
      <c r="EG249" s="157"/>
      <c r="EH249" s="157"/>
      <c r="EI249" s="157"/>
      <c r="EJ249" s="157"/>
      <c r="EK249" s="157"/>
    </row>
    <row r="250" spans="1:141" ht="12.75" customHeight="1">
      <c r="A250" s="159"/>
      <c r="B250" s="561" t="s">
        <v>356</v>
      </c>
      <c r="C250" s="562"/>
      <c r="D250" s="562"/>
      <c r="E250" s="563"/>
      <c r="F250" s="180">
        <v>71.445999999999998</v>
      </c>
      <c r="G250" s="181">
        <v>39.640999999999998</v>
      </c>
      <c r="H250" s="182">
        <v>7.0179999999999998</v>
      </c>
      <c r="I250" s="163">
        <v>118.105</v>
      </c>
      <c r="J250" s="180">
        <v>56.588999999999999</v>
      </c>
      <c r="K250" s="181">
        <v>49.326999999999998</v>
      </c>
      <c r="L250" s="182">
        <v>9.9190000000000005</v>
      </c>
      <c r="M250" s="163">
        <v>115.83499999999999</v>
      </c>
      <c r="N250" s="155"/>
    </row>
    <row r="251" spans="1:141" ht="27" customHeight="1">
      <c r="A251" s="164"/>
      <c r="B251" s="602" t="s">
        <v>357</v>
      </c>
      <c r="C251" s="603"/>
      <c r="D251" s="603"/>
      <c r="E251" s="604"/>
      <c r="F251" s="185">
        <v>12.451000000000001</v>
      </c>
      <c r="G251" s="186">
        <v>20.672999999999998</v>
      </c>
      <c r="H251" s="187">
        <v>-2.3E-2</v>
      </c>
      <c r="I251" s="168">
        <v>33.100999999999999</v>
      </c>
      <c r="J251" s="185">
        <v>9.4600000000000009</v>
      </c>
      <c r="K251" s="186">
        <v>3.419</v>
      </c>
      <c r="L251" s="187">
        <v>1.33</v>
      </c>
      <c r="M251" s="168">
        <v>14.209</v>
      </c>
      <c r="N251" s="155"/>
    </row>
    <row r="252" spans="1:141">
      <c r="A252" s="164"/>
      <c r="B252" s="564" t="s">
        <v>358</v>
      </c>
      <c r="C252" s="565"/>
      <c r="D252" s="565"/>
      <c r="E252" s="566"/>
      <c r="F252" s="185">
        <v>0</v>
      </c>
      <c r="G252" s="186">
        <v>0</v>
      </c>
      <c r="H252" s="187">
        <v>0</v>
      </c>
      <c r="I252" s="168">
        <v>0</v>
      </c>
      <c r="J252" s="185">
        <v>0</v>
      </c>
      <c r="K252" s="186">
        <v>0.70899999999999996</v>
      </c>
      <c r="L252" s="187">
        <v>0</v>
      </c>
      <c r="M252" s="168">
        <v>0.70899999999999996</v>
      </c>
      <c r="N252" s="155"/>
    </row>
    <row r="253" spans="1:141" ht="12.75" customHeight="1">
      <c r="A253" s="164"/>
      <c r="B253" s="564" t="s">
        <v>359</v>
      </c>
      <c r="C253" s="565"/>
      <c r="D253" s="565"/>
      <c r="E253" s="566"/>
      <c r="F253" s="185">
        <v>0</v>
      </c>
      <c r="G253" s="186">
        <v>17.992999999999999</v>
      </c>
      <c r="H253" s="187">
        <v>0</v>
      </c>
      <c r="I253" s="168">
        <v>17.992999999999999</v>
      </c>
      <c r="J253" s="185">
        <v>0</v>
      </c>
      <c r="K253" s="186">
        <v>0</v>
      </c>
      <c r="L253" s="187">
        <v>0</v>
      </c>
      <c r="M253" s="168">
        <v>0</v>
      </c>
      <c r="N253" s="155"/>
    </row>
    <row r="254" spans="1:141" ht="12.75" customHeight="1">
      <c r="A254" s="164"/>
      <c r="B254" s="564" t="s">
        <v>360</v>
      </c>
      <c r="C254" s="565"/>
      <c r="D254" s="565"/>
      <c r="E254" s="566"/>
      <c r="F254" s="185">
        <v>104.852</v>
      </c>
      <c r="G254" s="186">
        <v>47.008000000000003</v>
      </c>
      <c r="H254" s="187">
        <v>8.3170000000000002</v>
      </c>
      <c r="I254" s="168">
        <v>160.17699999999999</v>
      </c>
      <c r="J254" s="185">
        <v>81.891999999999996</v>
      </c>
      <c r="K254" s="186">
        <v>60.55</v>
      </c>
      <c r="L254" s="187">
        <v>15.102</v>
      </c>
      <c r="M254" s="168">
        <v>157.54400000000001</v>
      </c>
      <c r="N254" s="155"/>
    </row>
    <row r="255" spans="1:141" ht="12.75" customHeight="1">
      <c r="A255" s="164"/>
      <c r="B255" s="602" t="s">
        <v>361</v>
      </c>
      <c r="C255" s="603"/>
      <c r="D255" s="603"/>
      <c r="E255" s="604"/>
      <c r="F255" s="185">
        <v>715.65</v>
      </c>
      <c r="G255" s="186">
        <v>370.06900000000002</v>
      </c>
      <c r="H255" s="187">
        <v>41.771999999999998</v>
      </c>
      <c r="I255" s="168">
        <v>1127.491</v>
      </c>
      <c r="J255" s="185">
        <v>518.11199999999997</v>
      </c>
      <c r="K255" s="186">
        <v>293.50099999999998</v>
      </c>
      <c r="L255" s="187">
        <v>76.061999999999998</v>
      </c>
      <c r="M255" s="168">
        <v>887.67499999999995</v>
      </c>
      <c r="N255" s="155"/>
    </row>
    <row r="256" spans="1:141" ht="27" customHeight="1" thickBot="1">
      <c r="A256" s="169"/>
      <c r="B256" s="623" t="s">
        <v>362</v>
      </c>
      <c r="C256" s="624"/>
      <c r="D256" s="624"/>
      <c r="E256" s="625"/>
      <c r="F256" s="190">
        <v>584.22799999999995</v>
      </c>
      <c r="G256" s="191">
        <v>135.25800000000001</v>
      </c>
      <c r="H256" s="192">
        <v>33.624000000000002</v>
      </c>
      <c r="I256" s="173">
        <v>753.11</v>
      </c>
      <c r="J256" s="190">
        <v>623.83500000000004</v>
      </c>
      <c r="K256" s="191">
        <v>197.22200000000001</v>
      </c>
      <c r="L256" s="192">
        <v>18.940999999999999</v>
      </c>
      <c r="M256" s="173">
        <v>839.99800000000005</v>
      </c>
      <c r="N256" s="155"/>
    </row>
    <row r="257" spans="1:141" s="158" customFormat="1" ht="13.5" customHeight="1" thickBot="1">
      <c r="A257" s="150">
        <v>14</v>
      </c>
      <c r="B257" s="591" t="s">
        <v>363</v>
      </c>
      <c r="C257" s="592"/>
      <c r="D257" s="592"/>
      <c r="E257" s="593"/>
      <c r="F257" s="151">
        <v>4439.884</v>
      </c>
      <c r="G257" s="152">
        <v>2016.8009999999999</v>
      </c>
      <c r="H257" s="153">
        <v>472.05700000000002</v>
      </c>
      <c r="I257" s="154">
        <v>6928.7420000000002</v>
      </c>
      <c r="J257" s="151">
        <v>3839.6559999999999</v>
      </c>
      <c r="K257" s="152">
        <v>1240.2339999999999</v>
      </c>
      <c r="L257" s="153">
        <v>766.56299999999999</v>
      </c>
      <c r="M257" s="154">
        <v>5846.4530000000004</v>
      </c>
      <c r="N257" s="155"/>
      <c r="O257" s="156"/>
      <c r="P257" s="156"/>
      <c r="Q257" s="156"/>
      <c r="R257" s="156"/>
      <c r="S257" s="156"/>
      <c r="T257" s="156"/>
      <c r="U257" s="156"/>
      <c r="V257" s="156"/>
      <c r="W257" s="156"/>
      <c r="X257" s="156"/>
      <c r="Y257" s="156"/>
      <c r="Z257" s="156"/>
      <c r="AA257" s="156"/>
      <c r="AB257" s="156"/>
      <c r="AC257" s="156"/>
      <c r="AD257" s="157"/>
      <c r="AE257" s="157"/>
      <c r="AF257" s="157"/>
      <c r="AG257" s="157"/>
      <c r="AH257" s="157"/>
      <c r="AI257" s="157"/>
      <c r="AJ257" s="157"/>
      <c r="AK257" s="157"/>
      <c r="AL257" s="157"/>
      <c r="AM257" s="157"/>
      <c r="AN257" s="157"/>
      <c r="AO257" s="157"/>
      <c r="AP257" s="157"/>
      <c r="AQ257" s="157"/>
      <c r="AR257" s="157"/>
      <c r="AS257" s="157"/>
      <c r="AT257" s="157"/>
      <c r="AU257" s="157"/>
      <c r="AV257" s="157"/>
      <c r="AW257" s="157"/>
      <c r="AX257" s="157"/>
      <c r="AY257" s="157"/>
      <c r="AZ257" s="157"/>
      <c r="BA257" s="157"/>
      <c r="BB257" s="157"/>
      <c r="BC257" s="157"/>
      <c r="BD257" s="157"/>
      <c r="BE257" s="157"/>
      <c r="BF257" s="157"/>
      <c r="BG257" s="157"/>
      <c r="BH257" s="157"/>
      <c r="BI257" s="157"/>
      <c r="BJ257" s="157"/>
      <c r="BK257" s="157"/>
      <c r="BL257" s="157"/>
      <c r="BM257" s="157"/>
      <c r="BN257" s="157"/>
      <c r="BO257" s="157"/>
      <c r="BP257" s="157"/>
      <c r="BQ257" s="157"/>
      <c r="BR257" s="157"/>
      <c r="BS257" s="157"/>
      <c r="BT257" s="157"/>
      <c r="BU257" s="157"/>
      <c r="BV257" s="157"/>
      <c r="BW257" s="157"/>
      <c r="BX257" s="157"/>
      <c r="BY257" s="157"/>
      <c r="BZ257" s="157"/>
      <c r="CA257" s="157"/>
      <c r="CB257" s="157"/>
      <c r="CC257" s="157"/>
      <c r="CD257" s="157"/>
      <c r="CE257" s="157"/>
      <c r="CF257" s="157"/>
      <c r="CG257" s="157"/>
      <c r="CH257" s="157"/>
      <c r="CI257" s="157"/>
      <c r="CJ257" s="157"/>
      <c r="CK257" s="157"/>
      <c r="CL257" s="157"/>
      <c r="CM257" s="157"/>
      <c r="CN257" s="157"/>
      <c r="CO257" s="157"/>
      <c r="CP257" s="157"/>
      <c r="CQ257" s="157"/>
      <c r="CR257" s="157"/>
      <c r="CS257" s="157"/>
      <c r="CT257" s="157"/>
      <c r="CU257" s="157"/>
      <c r="CV257" s="157"/>
      <c r="CW257" s="157"/>
      <c r="CX257" s="157"/>
      <c r="CY257" s="157"/>
      <c r="CZ257" s="157"/>
      <c r="DA257" s="157"/>
      <c r="DB257" s="157"/>
      <c r="DC257" s="157"/>
      <c r="DD257" s="157"/>
      <c r="DE257" s="157"/>
      <c r="DF257" s="157"/>
      <c r="DG257" s="157"/>
      <c r="DH257" s="157"/>
      <c r="DI257" s="157"/>
      <c r="DJ257" s="157"/>
      <c r="DK257" s="157"/>
      <c r="DL257" s="157"/>
      <c r="DM257" s="157"/>
      <c r="DN257" s="157"/>
      <c r="DO257" s="157"/>
      <c r="DP257" s="157"/>
      <c r="DQ257" s="157"/>
      <c r="DR257" s="157"/>
      <c r="DS257" s="157"/>
      <c r="DT257" s="157"/>
      <c r="DU257" s="157"/>
      <c r="DV257" s="157"/>
      <c r="DW257" s="157"/>
      <c r="DX257" s="157"/>
      <c r="DY257" s="157"/>
      <c r="DZ257" s="157"/>
      <c r="EA257" s="157"/>
      <c r="EB257" s="157"/>
      <c r="EC257" s="157"/>
      <c r="ED257" s="157"/>
      <c r="EE257" s="157"/>
      <c r="EF257" s="157"/>
      <c r="EG257" s="157"/>
      <c r="EH257" s="157"/>
      <c r="EI257" s="157"/>
      <c r="EJ257" s="157"/>
      <c r="EK257" s="157"/>
    </row>
    <row r="258" spans="1:141" ht="12.75" customHeight="1">
      <c r="A258" s="159"/>
      <c r="B258" s="617" t="s">
        <v>364</v>
      </c>
      <c r="C258" s="618"/>
      <c r="D258" s="618"/>
      <c r="E258" s="619"/>
      <c r="F258" s="160">
        <v>4855.1040000000003</v>
      </c>
      <c r="G258" s="161">
        <v>2417.3069999999998</v>
      </c>
      <c r="H258" s="162">
        <v>518.54100000000005</v>
      </c>
      <c r="I258" s="163">
        <v>7790.9520000000002</v>
      </c>
      <c r="J258" s="160">
        <v>5132.1940000000004</v>
      </c>
      <c r="K258" s="161">
        <v>1672.3119999999999</v>
      </c>
      <c r="L258" s="162">
        <v>912.47500000000002</v>
      </c>
      <c r="M258" s="163">
        <v>7716.9809999999998</v>
      </c>
      <c r="N258" s="155"/>
    </row>
    <row r="259" spans="1:141" ht="13.5" customHeight="1" thickBot="1">
      <c r="A259" s="169"/>
      <c r="B259" s="614" t="s">
        <v>365</v>
      </c>
      <c r="C259" s="615"/>
      <c r="D259" s="615"/>
      <c r="E259" s="616"/>
      <c r="F259" s="170">
        <v>-415.22</v>
      </c>
      <c r="G259" s="171">
        <v>-400.50599999999997</v>
      </c>
      <c r="H259" s="172">
        <v>-46.484000000000002</v>
      </c>
      <c r="I259" s="173">
        <v>-862.21</v>
      </c>
      <c r="J259" s="170">
        <v>-1292.538</v>
      </c>
      <c r="K259" s="171">
        <v>-432.07799999999997</v>
      </c>
      <c r="L259" s="172">
        <v>-145.91200000000001</v>
      </c>
      <c r="M259" s="173">
        <v>-1870.528</v>
      </c>
      <c r="N259" s="155"/>
    </row>
    <row r="260" spans="1:141" s="158" customFormat="1" ht="13.5" customHeight="1" thickBot="1">
      <c r="A260" s="150">
        <v>15</v>
      </c>
      <c r="B260" s="591" t="s">
        <v>366</v>
      </c>
      <c r="C260" s="592"/>
      <c r="D260" s="592"/>
      <c r="E260" s="593"/>
      <c r="F260" s="151">
        <v>291.30399999999997</v>
      </c>
      <c r="G260" s="152">
        <v>444.62400000000002</v>
      </c>
      <c r="H260" s="153">
        <v>150.97900000000001</v>
      </c>
      <c r="I260" s="154">
        <v>886.90700000000004</v>
      </c>
      <c r="J260" s="151">
        <v>210.809</v>
      </c>
      <c r="K260" s="152">
        <v>395.74799999999999</v>
      </c>
      <c r="L260" s="153">
        <v>145.33000000000001</v>
      </c>
      <c r="M260" s="154">
        <v>751.88699999999994</v>
      </c>
      <c r="N260" s="155"/>
      <c r="O260" s="156"/>
      <c r="P260" s="156"/>
      <c r="Q260" s="156"/>
      <c r="R260" s="156"/>
      <c r="S260" s="156"/>
      <c r="T260" s="156"/>
      <c r="U260" s="156"/>
      <c r="V260" s="156"/>
      <c r="W260" s="156"/>
      <c r="X260" s="156"/>
      <c r="Y260" s="156"/>
      <c r="Z260" s="156"/>
      <c r="AA260" s="156"/>
      <c r="AB260" s="156"/>
      <c r="AC260" s="156"/>
      <c r="AD260" s="157"/>
      <c r="AE260" s="157"/>
      <c r="AF260" s="157"/>
      <c r="AG260" s="157"/>
      <c r="AH260" s="157"/>
      <c r="AI260" s="157"/>
      <c r="AJ260" s="157"/>
      <c r="AK260" s="157"/>
      <c r="AL260" s="157"/>
      <c r="AM260" s="157"/>
      <c r="AN260" s="157"/>
      <c r="AO260" s="157"/>
      <c r="AP260" s="157"/>
      <c r="AQ260" s="157"/>
      <c r="AR260" s="157"/>
      <c r="AS260" s="157"/>
      <c r="AT260" s="157"/>
      <c r="AU260" s="157"/>
      <c r="AV260" s="157"/>
      <c r="AW260" s="157"/>
      <c r="AX260" s="157"/>
      <c r="AY260" s="157"/>
      <c r="AZ260" s="157"/>
      <c r="BA260" s="157"/>
      <c r="BB260" s="157"/>
      <c r="BC260" s="157"/>
      <c r="BD260" s="157"/>
      <c r="BE260" s="157"/>
      <c r="BF260" s="157"/>
      <c r="BG260" s="157"/>
      <c r="BH260" s="157"/>
      <c r="BI260" s="157"/>
      <c r="BJ260" s="157"/>
      <c r="BK260" s="157"/>
      <c r="BL260" s="157"/>
      <c r="BM260" s="157"/>
      <c r="BN260" s="157"/>
      <c r="BO260" s="157"/>
      <c r="BP260" s="157"/>
      <c r="BQ260" s="157"/>
      <c r="BR260" s="157"/>
      <c r="BS260" s="157"/>
      <c r="BT260" s="157"/>
      <c r="BU260" s="157"/>
      <c r="BV260" s="157"/>
      <c r="BW260" s="157"/>
      <c r="BX260" s="157"/>
      <c r="BY260" s="157"/>
      <c r="BZ260" s="157"/>
      <c r="CA260" s="157"/>
      <c r="CB260" s="157"/>
      <c r="CC260" s="157"/>
      <c r="CD260" s="157"/>
      <c r="CE260" s="157"/>
      <c r="CF260" s="157"/>
      <c r="CG260" s="157"/>
      <c r="CH260" s="157"/>
      <c r="CI260" s="157"/>
      <c r="CJ260" s="157"/>
      <c r="CK260" s="157"/>
      <c r="CL260" s="157"/>
      <c r="CM260" s="157"/>
      <c r="CN260" s="157"/>
      <c r="CO260" s="157"/>
      <c r="CP260" s="157"/>
      <c r="CQ260" s="157"/>
      <c r="CR260" s="157"/>
      <c r="CS260" s="157"/>
      <c r="CT260" s="157"/>
      <c r="CU260" s="157"/>
      <c r="CV260" s="157"/>
      <c r="CW260" s="157"/>
      <c r="CX260" s="157"/>
      <c r="CY260" s="157"/>
      <c r="CZ260" s="157"/>
      <c r="DA260" s="157"/>
      <c r="DB260" s="157"/>
      <c r="DC260" s="157"/>
      <c r="DD260" s="157"/>
      <c r="DE260" s="157"/>
      <c r="DF260" s="157"/>
      <c r="DG260" s="157"/>
      <c r="DH260" s="157"/>
      <c r="DI260" s="157"/>
      <c r="DJ260" s="157"/>
      <c r="DK260" s="157"/>
      <c r="DL260" s="157"/>
      <c r="DM260" s="157"/>
      <c r="DN260" s="157"/>
      <c r="DO260" s="157"/>
      <c r="DP260" s="157"/>
      <c r="DQ260" s="157"/>
      <c r="DR260" s="157"/>
      <c r="DS260" s="157"/>
      <c r="DT260" s="157"/>
      <c r="DU260" s="157"/>
      <c r="DV260" s="157"/>
      <c r="DW260" s="157"/>
      <c r="DX260" s="157"/>
      <c r="DY260" s="157"/>
      <c r="DZ260" s="157"/>
      <c r="EA260" s="157"/>
      <c r="EB260" s="157"/>
      <c r="EC260" s="157"/>
      <c r="ED260" s="157"/>
      <c r="EE260" s="157"/>
      <c r="EF260" s="157"/>
      <c r="EG260" s="157"/>
      <c r="EH260" s="157"/>
      <c r="EI260" s="157"/>
      <c r="EJ260" s="157"/>
      <c r="EK260" s="157"/>
    </row>
    <row r="261" spans="1:141" ht="12.75" hidden="1" customHeight="1">
      <c r="A261" s="159"/>
      <c r="B261" s="617" t="s">
        <v>367</v>
      </c>
      <c r="C261" s="618"/>
      <c r="D261" s="618"/>
      <c r="E261" s="619"/>
      <c r="F261" s="160">
        <v>0</v>
      </c>
      <c r="G261" s="161">
        <v>0</v>
      </c>
      <c r="H261" s="162">
        <v>0</v>
      </c>
      <c r="I261" s="163">
        <v>0</v>
      </c>
      <c r="J261" s="160">
        <v>0</v>
      </c>
      <c r="K261" s="161">
        <v>0</v>
      </c>
      <c r="L261" s="162">
        <v>0</v>
      </c>
      <c r="M261" s="163">
        <v>0</v>
      </c>
      <c r="N261" s="155"/>
    </row>
    <row r="262" spans="1:141" ht="12.75" customHeight="1">
      <c r="A262" s="164"/>
      <c r="B262" s="564" t="s">
        <v>368</v>
      </c>
      <c r="C262" s="565"/>
      <c r="D262" s="565"/>
      <c r="E262" s="566"/>
      <c r="F262" s="165">
        <v>140.62200000000001</v>
      </c>
      <c r="G262" s="166">
        <v>194.32400000000001</v>
      </c>
      <c r="H262" s="167">
        <v>51.933</v>
      </c>
      <c r="I262" s="168">
        <v>386.87900000000002</v>
      </c>
      <c r="J262" s="165">
        <v>144.17699999999999</v>
      </c>
      <c r="K262" s="166">
        <v>181.95</v>
      </c>
      <c r="L262" s="167">
        <v>58.204000000000001</v>
      </c>
      <c r="M262" s="168">
        <v>384.33100000000002</v>
      </c>
      <c r="N262" s="155"/>
    </row>
    <row r="263" spans="1:141" ht="12.75" customHeight="1">
      <c r="A263" s="164"/>
      <c r="B263" s="564" t="s">
        <v>369</v>
      </c>
      <c r="C263" s="565"/>
      <c r="D263" s="565"/>
      <c r="E263" s="566"/>
      <c r="F263" s="165">
        <v>1059.6120000000001</v>
      </c>
      <c r="G263" s="166">
        <v>643.91899999999998</v>
      </c>
      <c r="H263" s="167">
        <v>236.822</v>
      </c>
      <c r="I263" s="168">
        <v>1940.3530000000001</v>
      </c>
      <c r="J263" s="165">
        <v>1005.2859999999999</v>
      </c>
      <c r="K263" s="166">
        <v>755.19600000000003</v>
      </c>
      <c r="L263" s="167">
        <v>293.30900000000003</v>
      </c>
      <c r="M263" s="168">
        <v>2053.7910000000002</v>
      </c>
      <c r="N263" s="155"/>
    </row>
    <row r="264" spans="1:141" ht="12.75" hidden="1" customHeight="1">
      <c r="A264" s="164"/>
      <c r="B264" s="564" t="s">
        <v>370</v>
      </c>
      <c r="C264" s="565"/>
      <c r="D264" s="565"/>
      <c r="E264" s="566"/>
      <c r="F264" s="165">
        <v>0</v>
      </c>
      <c r="G264" s="166">
        <v>0</v>
      </c>
      <c r="H264" s="166">
        <v>0</v>
      </c>
      <c r="I264" s="168">
        <v>0</v>
      </c>
      <c r="J264" s="165">
        <v>0</v>
      </c>
      <c r="K264" s="166">
        <v>0</v>
      </c>
      <c r="L264" s="166">
        <v>0</v>
      </c>
      <c r="M264" s="168">
        <v>0</v>
      </c>
      <c r="N264" s="155"/>
    </row>
    <row r="265" spans="1:141" ht="12.75" customHeight="1">
      <c r="A265" s="164"/>
      <c r="B265" s="564" t="s">
        <v>371</v>
      </c>
      <c r="C265" s="565"/>
      <c r="D265" s="565"/>
      <c r="E265" s="566"/>
      <c r="F265" s="165">
        <v>6.726</v>
      </c>
      <c r="G265" s="166">
        <v>0</v>
      </c>
      <c r="H265" s="167">
        <v>95.319000000000003</v>
      </c>
      <c r="I265" s="168">
        <v>102.045</v>
      </c>
      <c r="J265" s="165">
        <v>6.726</v>
      </c>
      <c r="K265" s="166">
        <v>0</v>
      </c>
      <c r="L265" s="167">
        <v>91.314999999999998</v>
      </c>
      <c r="M265" s="168">
        <v>98.040999999999997</v>
      </c>
      <c r="N265" s="155"/>
    </row>
    <row r="266" spans="1:141" ht="12.75" customHeight="1">
      <c r="A266" s="164"/>
      <c r="B266" s="564" t="s">
        <v>372</v>
      </c>
      <c r="C266" s="565"/>
      <c r="D266" s="565"/>
      <c r="E266" s="566"/>
      <c r="F266" s="165">
        <v>37.22</v>
      </c>
      <c r="G266" s="166">
        <v>80.378</v>
      </c>
      <c r="H266" s="167">
        <v>9.4510000000000005</v>
      </c>
      <c r="I266" s="168">
        <v>127.04900000000001</v>
      </c>
      <c r="J266" s="165">
        <v>28.210999999999999</v>
      </c>
      <c r="K266" s="166">
        <v>60.857999999999997</v>
      </c>
      <c r="L266" s="167">
        <v>12.045</v>
      </c>
      <c r="M266" s="168">
        <v>101.114</v>
      </c>
      <c r="N266" s="155"/>
    </row>
    <row r="267" spans="1:141" ht="13.5" customHeight="1" thickBot="1">
      <c r="A267" s="164"/>
      <c r="B267" s="564" t="s">
        <v>373</v>
      </c>
      <c r="C267" s="565"/>
      <c r="D267" s="565"/>
      <c r="E267" s="566"/>
      <c r="F267" s="165">
        <v>-952.87599999999998</v>
      </c>
      <c r="G267" s="166">
        <v>-473.99700000000001</v>
      </c>
      <c r="H267" s="167">
        <v>-242.54599999999999</v>
      </c>
      <c r="I267" s="168">
        <v>-1669.4190000000001</v>
      </c>
      <c r="J267" s="165">
        <v>-973.59100000000001</v>
      </c>
      <c r="K267" s="166">
        <v>-602.25599999999997</v>
      </c>
      <c r="L267" s="167">
        <v>-309.54300000000001</v>
      </c>
      <c r="M267" s="168">
        <v>-1885.39</v>
      </c>
      <c r="N267" s="155"/>
    </row>
    <row r="268" spans="1:141" ht="17.25" hidden="1" customHeight="1">
      <c r="A268" s="169"/>
      <c r="B268" s="614" t="s">
        <v>374</v>
      </c>
      <c r="C268" s="615"/>
      <c r="D268" s="615"/>
      <c r="E268" s="616"/>
      <c r="F268" s="170">
        <v>0</v>
      </c>
      <c r="G268" s="171">
        <v>0</v>
      </c>
      <c r="H268" s="171">
        <v>0</v>
      </c>
      <c r="I268" s="173">
        <v>0</v>
      </c>
      <c r="J268" s="170">
        <v>0</v>
      </c>
      <c r="K268" s="171">
        <v>0</v>
      </c>
      <c r="L268" s="171">
        <v>0</v>
      </c>
      <c r="M268" s="173">
        <v>0</v>
      </c>
      <c r="N268" s="155"/>
    </row>
    <row r="269" spans="1:141" s="206" customFormat="1" ht="16.5" customHeight="1" thickBot="1">
      <c r="A269" s="150">
        <v>16</v>
      </c>
      <c r="B269" s="591" t="s">
        <v>375</v>
      </c>
      <c r="C269" s="592"/>
      <c r="D269" s="592"/>
      <c r="E269" s="593"/>
      <c r="F269" s="151">
        <v>5690.8770000000004</v>
      </c>
      <c r="G269" s="152">
        <v>2990.0659999999998</v>
      </c>
      <c r="H269" s="153">
        <v>423.92700000000002</v>
      </c>
      <c r="I269" s="154">
        <v>9104.8700000000008</v>
      </c>
      <c r="J269" s="151">
        <v>6383.9</v>
      </c>
      <c r="K269" s="152">
        <v>3450.2820000000002</v>
      </c>
      <c r="L269" s="153">
        <v>882.97400000000005</v>
      </c>
      <c r="M269" s="154">
        <v>10717.156000000001</v>
      </c>
      <c r="N269" s="155"/>
      <c r="O269" s="156"/>
      <c r="P269" s="156"/>
      <c r="Q269" s="156"/>
      <c r="R269" s="156"/>
      <c r="S269" s="156"/>
      <c r="T269" s="156"/>
      <c r="U269" s="156"/>
      <c r="V269" s="156"/>
      <c r="W269" s="156"/>
      <c r="X269" s="156"/>
      <c r="Y269" s="156"/>
      <c r="Z269" s="156"/>
      <c r="AA269" s="156"/>
      <c r="AB269" s="156"/>
      <c r="AC269" s="156"/>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05"/>
      <c r="BC269" s="205"/>
      <c r="BD269" s="205"/>
      <c r="BE269" s="205"/>
      <c r="BF269" s="205"/>
      <c r="BG269" s="205"/>
      <c r="BH269" s="205"/>
      <c r="BI269" s="205"/>
      <c r="BJ269" s="205"/>
      <c r="BK269" s="205"/>
      <c r="BL269" s="205"/>
      <c r="BM269" s="205"/>
      <c r="BN269" s="205"/>
      <c r="BO269" s="205"/>
      <c r="BP269" s="205"/>
      <c r="BQ269" s="205"/>
      <c r="BR269" s="205"/>
      <c r="BS269" s="205"/>
      <c r="BT269" s="205"/>
      <c r="BU269" s="205"/>
      <c r="BV269" s="205"/>
      <c r="BW269" s="205"/>
      <c r="BX269" s="205"/>
      <c r="BY269" s="205"/>
      <c r="BZ269" s="205"/>
      <c r="CA269" s="205"/>
      <c r="CB269" s="205"/>
      <c r="CC269" s="205"/>
      <c r="CD269" s="205"/>
      <c r="CE269" s="205"/>
      <c r="CF269" s="205"/>
      <c r="CG269" s="205"/>
      <c r="CH269" s="205"/>
      <c r="CI269" s="205"/>
      <c r="CJ269" s="205"/>
      <c r="CK269" s="205"/>
      <c r="CL269" s="205"/>
      <c r="CM269" s="205"/>
      <c r="CN269" s="205"/>
      <c r="CO269" s="205"/>
      <c r="CP269" s="205"/>
      <c r="CQ269" s="205"/>
      <c r="CR269" s="205"/>
      <c r="CS269" s="205"/>
      <c r="CT269" s="205"/>
      <c r="CU269" s="205"/>
      <c r="CV269" s="205"/>
      <c r="CW269" s="205"/>
      <c r="CX269" s="205"/>
      <c r="CY269" s="205"/>
      <c r="CZ269" s="205"/>
      <c r="DA269" s="205"/>
      <c r="DB269" s="205"/>
      <c r="DC269" s="205"/>
      <c r="DD269" s="205"/>
      <c r="DE269" s="205"/>
      <c r="DF269" s="205"/>
      <c r="DG269" s="205"/>
      <c r="DH269" s="205"/>
      <c r="DI269" s="205"/>
      <c r="DJ269" s="205"/>
      <c r="DK269" s="205"/>
      <c r="DL269" s="205"/>
      <c r="DM269" s="205"/>
      <c r="DN269" s="205"/>
      <c r="DO269" s="205"/>
      <c r="DP269" s="205"/>
      <c r="DQ269" s="205"/>
      <c r="DR269" s="205"/>
      <c r="DS269" s="205"/>
      <c r="DT269" s="205"/>
      <c r="DU269" s="205"/>
      <c r="DV269" s="205"/>
      <c r="DW269" s="205"/>
      <c r="DX269" s="205"/>
      <c r="DY269" s="205"/>
      <c r="DZ269" s="205"/>
      <c r="EA269" s="205"/>
      <c r="EB269" s="205"/>
      <c r="EC269" s="205"/>
      <c r="ED269" s="205"/>
      <c r="EE269" s="205"/>
      <c r="EF269" s="205"/>
      <c r="EG269" s="205"/>
      <c r="EH269" s="205"/>
      <c r="EI269" s="205"/>
      <c r="EJ269" s="205"/>
      <c r="EK269" s="205"/>
    </row>
    <row r="270" spans="1:141" s="212" customFormat="1" ht="12.75" customHeight="1">
      <c r="A270" s="207"/>
      <c r="B270" s="629" t="s">
        <v>376</v>
      </c>
      <c r="C270" s="630"/>
      <c r="D270" s="630"/>
      <c r="E270" s="631"/>
      <c r="F270" s="208">
        <v>190.41800000000001</v>
      </c>
      <c r="G270" s="209">
        <v>0.193</v>
      </c>
      <c r="H270" s="210">
        <v>0.91100000000000003</v>
      </c>
      <c r="I270" s="163">
        <v>191.52199999999999</v>
      </c>
      <c r="J270" s="208">
        <v>234.20400000000001</v>
      </c>
      <c r="K270" s="209">
        <v>0.193</v>
      </c>
      <c r="L270" s="210">
        <v>0.54200000000000004</v>
      </c>
      <c r="M270" s="163">
        <v>234.93899999999999</v>
      </c>
      <c r="N270" s="155"/>
      <c r="O270" s="140"/>
      <c r="P270" s="140"/>
      <c r="Q270" s="140"/>
      <c r="R270" s="140"/>
      <c r="S270" s="140"/>
      <c r="T270" s="140"/>
      <c r="U270" s="140"/>
      <c r="V270" s="140"/>
      <c r="W270" s="140"/>
      <c r="X270" s="140"/>
      <c r="Y270" s="140"/>
      <c r="Z270" s="140"/>
      <c r="AA270" s="140"/>
      <c r="AB270" s="140"/>
      <c r="AC270" s="140"/>
      <c r="AD270" s="211"/>
      <c r="AE270" s="211"/>
      <c r="AF270" s="211"/>
      <c r="AG270" s="211"/>
      <c r="AH270" s="211"/>
      <c r="AI270" s="211"/>
      <c r="AJ270" s="211"/>
      <c r="AK270" s="211"/>
      <c r="AL270" s="211"/>
      <c r="AM270" s="211"/>
      <c r="AN270" s="211"/>
      <c r="AO270" s="211"/>
      <c r="AP270" s="211"/>
      <c r="AQ270" s="211"/>
      <c r="AR270" s="211"/>
      <c r="AS270" s="211"/>
      <c r="AT270" s="211"/>
      <c r="AU270" s="211"/>
      <c r="AV270" s="211"/>
      <c r="AW270" s="211"/>
      <c r="AX270" s="211"/>
      <c r="AY270" s="211"/>
      <c r="AZ270" s="211"/>
      <c r="BA270" s="211"/>
      <c r="BB270" s="211"/>
      <c r="BC270" s="211"/>
      <c r="BD270" s="211"/>
      <c r="BE270" s="211"/>
      <c r="BF270" s="211"/>
      <c r="BG270" s="211"/>
      <c r="BH270" s="211"/>
      <c r="BI270" s="211"/>
      <c r="BJ270" s="211"/>
      <c r="BK270" s="211"/>
      <c r="BL270" s="211"/>
      <c r="BM270" s="211"/>
      <c r="BN270" s="211"/>
      <c r="BO270" s="211"/>
      <c r="BP270" s="211"/>
      <c r="BQ270" s="211"/>
      <c r="BR270" s="211"/>
      <c r="BS270" s="211"/>
      <c r="BT270" s="211"/>
      <c r="BU270" s="211"/>
      <c r="BV270" s="211"/>
      <c r="BW270" s="211"/>
      <c r="BX270" s="211"/>
      <c r="BY270" s="211"/>
      <c r="BZ270" s="211"/>
      <c r="CA270" s="211"/>
      <c r="CB270" s="211"/>
      <c r="CC270" s="211"/>
      <c r="CD270" s="211"/>
      <c r="CE270" s="211"/>
      <c r="CF270" s="211"/>
      <c r="CG270" s="211"/>
      <c r="CH270" s="211"/>
      <c r="CI270" s="211"/>
      <c r="CJ270" s="211"/>
      <c r="CK270" s="211"/>
      <c r="CL270" s="211"/>
      <c r="CM270" s="211"/>
      <c r="CN270" s="211"/>
      <c r="CO270" s="211"/>
      <c r="CP270" s="211"/>
      <c r="CQ270" s="211"/>
      <c r="CR270" s="211"/>
      <c r="CS270" s="211"/>
      <c r="CT270" s="211"/>
      <c r="CU270" s="211"/>
      <c r="CV270" s="211"/>
      <c r="CW270" s="211"/>
      <c r="CX270" s="211"/>
      <c r="CY270" s="211"/>
      <c r="CZ270" s="211"/>
      <c r="DA270" s="211"/>
      <c r="DB270" s="211"/>
      <c r="DC270" s="211"/>
      <c r="DD270" s="211"/>
      <c r="DE270" s="211"/>
      <c r="DF270" s="211"/>
      <c r="DG270" s="211"/>
      <c r="DH270" s="211"/>
      <c r="DI270" s="211"/>
      <c r="DJ270" s="211"/>
      <c r="DK270" s="211"/>
      <c r="DL270" s="211"/>
      <c r="DM270" s="211"/>
      <c r="DN270" s="211"/>
      <c r="DO270" s="211"/>
      <c r="DP270" s="211"/>
      <c r="DQ270" s="211"/>
      <c r="DR270" s="211"/>
      <c r="DS270" s="211"/>
      <c r="DT270" s="211"/>
      <c r="DU270" s="211"/>
      <c r="DV270" s="211"/>
      <c r="DW270" s="211"/>
      <c r="DX270" s="211"/>
      <c r="DY270" s="211"/>
      <c r="DZ270" s="211"/>
      <c r="EA270" s="211"/>
      <c r="EB270" s="211"/>
      <c r="EC270" s="211"/>
      <c r="ED270" s="211"/>
      <c r="EE270" s="211"/>
      <c r="EF270" s="211"/>
      <c r="EG270" s="211"/>
      <c r="EH270" s="211"/>
      <c r="EI270" s="211"/>
      <c r="EJ270" s="211"/>
      <c r="EK270" s="211"/>
    </row>
    <row r="271" spans="1:141" s="212" customFormat="1" ht="13.5" customHeight="1">
      <c r="A271" s="213"/>
      <c r="B271" s="626" t="s">
        <v>377</v>
      </c>
      <c r="C271" s="627"/>
      <c r="D271" s="627"/>
      <c r="E271" s="628"/>
      <c r="F271" s="214">
        <v>4905.7430000000004</v>
      </c>
      <c r="G271" s="215">
        <v>2474.2829999999999</v>
      </c>
      <c r="H271" s="216">
        <v>434.39299999999997</v>
      </c>
      <c r="I271" s="168">
        <v>7814.4189999999999</v>
      </c>
      <c r="J271" s="214">
        <v>6371.56</v>
      </c>
      <c r="K271" s="215">
        <v>3261.8879999999999</v>
      </c>
      <c r="L271" s="216">
        <v>755.93299999999999</v>
      </c>
      <c r="M271" s="168">
        <v>10389.380999999999</v>
      </c>
      <c r="N271" s="155"/>
      <c r="O271" s="140"/>
      <c r="P271" s="140"/>
      <c r="Q271" s="140"/>
      <c r="R271" s="140"/>
      <c r="S271" s="140"/>
      <c r="T271" s="140"/>
      <c r="U271" s="140"/>
      <c r="V271" s="140"/>
      <c r="W271" s="140"/>
      <c r="X271" s="140"/>
      <c r="Y271" s="140"/>
      <c r="Z271" s="140"/>
      <c r="AA271" s="140"/>
      <c r="AB271" s="140"/>
      <c r="AC271" s="140"/>
      <c r="AD271" s="211"/>
      <c r="AE271" s="211"/>
      <c r="AF271" s="211"/>
      <c r="AG271" s="211"/>
      <c r="AH271" s="211"/>
      <c r="AI271" s="211"/>
      <c r="AJ271" s="211"/>
      <c r="AK271" s="211"/>
      <c r="AL271" s="211"/>
      <c r="AM271" s="211"/>
      <c r="AN271" s="211"/>
      <c r="AO271" s="211"/>
      <c r="AP271" s="211"/>
      <c r="AQ271" s="211"/>
      <c r="AR271" s="211"/>
      <c r="AS271" s="211"/>
      <c r="AT271" s="211"/>
      <c r="AU271" s="211"/>
      <c r="AV271" s="211"/>
      <c r="AW271" s="211"/>
      <c r="AX271" s="211"/>
      <c r="AY271" s="211"/>
      <c r="AZ271" s="211"/>
      <c r="BA271" s="211"/>
      <c r="BB271" s="211"/>
      <c r="BC271" s="211"/>
      <c r="BD271" s="211"/>
      <c r="BE271" s="211"/>
      <c r="BF271" s="211"/>
      <c r="BG271" s="211"/>
      <c r="BH271" s="211"/>
      <c r="BI271" s="211"/>
      <c r="BJ271" s="211"/>
      <c r="BK271" s="211"/>
      <c r="BL271" s="211"/>
      <c r="BM271" s="211"/>
      <c r="BN271" s="211"/>
      <c r="BO271" s="211"/>
      <c r="BP271" s="211"/>
      <c r="BQ271" s="211"/>
      <c r="BR271" s="211"/>
      <c r="BS271" s="211"/>
      <c r="BT271" s="211"/>
      <c r="BU271" s="211"/>
      <c r="BV271" s="211"/>
      <c r="BW271" s="211"/>
      <c r="BX271" s="211"/>
      <c r="BY271" s="211"/>
      <c r="BZ271" s="211"/>
      <c r="CA271" s="211"/>
      <c r="CB271" s="211"/>
      <c r="CC271" s="211"/>
      <c r="CD271" s="211"/>
      <c r="CE271" s="211"/>
      <c r="CF271" s="211"/>
      <c r="CG271" s="211"/>
      <c r="CH271" s="211"/>
      <c r="CI271" s="211"/>
      <c r="CJ271" s="211"/>
      <c r="CK271" s="211"/>
      <c r="CL271" s="211"/>
      <c r="CM271" s="211"/>
      <c r="CN271" s="211"/>
      <c r="CO271" s="211"/>
      <c r="CP271" s="211"/>
      <c r="CQ271" s="211"/>
      <c r="CR271" s="211"/>
      <c r="CS271" s="211"/>
      <c r="CT271" s="211"/>
      <c r="CU271" s="211"/>
      <c r="CV271" s="211"/>
      <c r="CW271" s="211"/>
      <c r="CX271" s="211"/>
      <c r="CY271" s="211"/>
      <c r="CZ271" s="211"/>
      <c r="DA271" s="211"/>
      <c r="DB271" s="211"/>
      <c r="DC271" s="211"/>
      <c r="DD271" s="211"/>
      <c r="DE271" s="211"/>
      <c r="DF271" s="211"/>
      <c r="DG271" s="211"/>
      <c r="DH271" s="211"/>
      <c r="DI271" s="211"/>
      <c r="DJ271" s="211"/>
      <c r="DK271" s="211"/>
      <c r="DL271" s="211"/>
      <c r="DM271" s="211"/>
      <c r="DN271" s="211"/>
      <c r="DO271" s="211"/>
      <c r="DP271" s="211"/>
      <c r="DQ271" s="211"/>
      <c r="DR271" s="211"/>
      <c r="DS271" s="211"/>
      <c r="DT271" s="211"/>
      <c r="DU271" s="211"/>
      <c r="DV271" s="211"/>
      <c r="DW271" s="211"/>
      <c r="DX271" s="211"/>
      <c r="DY271" s="211"/>
      <c r="DZ271" s="211"/>
      <c r="EA271" s="211"/>
      <c r="EB271" s="211"/>
      <c r="EC271" s="211"/>
      <c r="ED271" s="211"/>
      <c r="EE271" s="211"/>
      <c r="EF271" s="211"/>
      <c r="EG271" s="211"/>
      <c r="EH271" s="211"/>
      <c r="EI271" s="211"/>
      <c r="EJ271" s="211"/>
      <c r="EK271" s="211"/>
    </row>
    <row r="272" spans="1:141" s="212" customFormat="1" ht="12.75" customHeight="1">
      <c r="A272" s="213"/>
      <c r="B272" s="626" t="s">
        <v>378</v>
      </c>
      <c r="C272" s="627"/>
      <c r="D272" s="627"/>
      <c r="E272" s="628"/>
      <c r="F272" s="214">
        <v>3507.9270000000001</v>
      </c>
      <c r="G272" s="215">
        <v>1768.184</v>
      </c>
      <c r="H272" s="216">
        <v>483.59199999999998</v>
      </c>
      <c r="I272" s="168">
        <v>5759.7030000000004</v>
      </c>
      <c r="J272" s="214">
        <v>3312.877</v>
      </c>
      <c r="K272" s="215">
        <v>2032.5440000000001</v>
      </c>
      <c r="L272" s="216">
        <v>647.24</v>
      </c>
      <c r="M272" s="168">
        <v>5992.6610000000001</v>
      </c>
      <c r="N272" s="155"/>
      <c r="O272" s="140"/>
      <c r="P272" s="140"/>
      <c r="Q272" s="140"/>
      <c r="R272" s="140"/>
      <c r="S272" s="140"/>
      <c r="T272" s="140"/>
      <c r="U272" s="140"/>
      <c r="V272" s="140"/>
      <c r="W272" s="140"/>
      <c r="X272" s="140"/>
      <c r="Y272" s="140"/>
      <c r="Z272" s="140"/>
      <c r="AA272" s="140"/>
      <c r="AB272" s="140"/>
      <c r="AC272" s="140"/>
      <c r="AD272" s="211"/>
      <c r="AE272" s="211"/>
      <c r="AF272" s="211"/>
      <c r="AG272" s="211"/>
      <c r="AH272" s="211"/>
      <c r="AI272" s="211"/>
      <c r="AJ272" s="211"/>
      <c r="AK272" s="211"/>
      <c r="AL272" s="211"/>
      <c r="AM272" s="211"/>
      <c r="AN272" s="211"/>
      <c r="AO272" s="211"/>
      <c r="AP272" s="211"/>
      <c r="AQ272" s="211"/>
      <c r="AR272" s="211"/>
      <c r="AS272" s="211"/>
      <c r="AT272" s="211"/>
      <c r="AU272" s="211"/>
      <c r="AV272" s="211"/>
      <c r="AW272" s="211"/>
      <c r="AX272" s="211"/>
      <c r="AY272" s="211"/>
      <c r="AZ272" s="211"/>
      <c r="BA272" s="211"/>
      <c r="BB272" s="211"/>
      <c r="BC272" s="211"/>
      <c r="BD272" s="211"/>
      <c r="BE272" s="211"/>
      <c r="BF272" s="211"/>
      <c r="BG272" s="211"/>
      <c r="BH272" s="211"/>
      <c r="BI272" s="211"/>
      <c r="BJ272" s="211"/>
      <c r="BK272" s="211"/>
      <c r="BL272" s="211"/>
      <c r="BM272" s="211"/>
      <c r="BN272" s="211"/>
      <c r="BO272" s="211"/>
      <c r="BP272" s="211"/>
      <c r="BQ272" s="211"/>
      <c r="BR272" s="211"/>
      <c r="BS272" s="211"/>
      <c r="BT272" s="211"/>
      <c r="BU272" s="211"/>
      <c r="BV272" s="211"/>
      <c r="BW272" s="211"/>
      <c r="BX272" s="211"/>
      <c r="BY272" s="211"/>
      <c r="BZ272" s="211"/>
      <c r="CA272" s="211"/>
      <c r="CB272" s="211"/>
      <c r="CC272" s="211"/>
      <c r="CD272" s="211"/>
      <c r="CE272" s="211"/>
      <c r="CF272" s="211"/>
      <c r="CG272" s="211"/>
      <c r="CH272" s="211"/>
      <c r="CI272" s="211"/>
      <c r="CJ272" s="211"/>
      <c r="CK272" s="211"/>
      <c r="CL272" s="211"/>
      <c r="CM272" s="211"/>
      <c r="CN272" s="211"/>
      <c r="CO272" s="211"/>
      <c r="CP272" s="211"/>
      <c r="CQ272" s="211"/>
      <c r="CR272" s="211"/>
      <c r="CS272" s="211"/>
      <c r="CT272" s="211"/>
      <c r="CU272" s="211"/>
      <c r="CV272" s="211"/>
      <c r="CW272" s="211"/>
      <c r="CX272" s="211"/>
      <c r="CY272" s="211"/>
      <c r="CZ272" s="211"/>
      <c r="DA272" s="211"/>
      <c r="DB272" s="211"/>
      <c r="DC272" s="211"/>
      <c r="DD272" s="211"/>
      <c r="DE272" s="211"/>
      <c r="DF272" s="211"/>
      <c r="DG272" s="211"/>
      <c r="DH272" s="211"/>
      <c r="DI272" s="211"/>
      <c r="DJ272" s="211"/>
      <c r="DK272" s="211"/>
      <c r="DL272" s="211"/>
      <c r="DM272" s="211"/>
      <c r="DN272" s="211"/>
      <c r="DO272" s="211"/>
      <c r="DP272" s="211"/>
      <c r="DQ272" s="211"/>
      <c r="DR272" s="211"/>
      <c r="DS272" s="211"/>
      <c r="DT272" s="211"/>
      <c r="DU272" s="211"/>
      <c r="DV272" s="211"/>
      <c r="DW272" s="211"/>
      <c r="DX272" s="211"/>
      <c r="DY272" s="211"/>
      <c r="DZ272" s="211"/>
      <c r="EA272" s="211"/>
      <c r="EB272" s="211"/>
      <c r="EC272" s="211"/>
      <c r="ED272" s="211"/>
      <c r="EE272" s="211"/>
      <c r="EF272" s="211"/>
      <c r="EG272" s="211"/>
      <c r="EH272" s="211"/>
      <c r="EI272" s="211"/>
      <c r="EJ272" s="211"/>
      <c r="EK272" s="211"/>
    </row>
    <row r="273" spans="1:141" s="212" customFormat="1" ht="12.75" customHeight="1">
      <c r="A273" s="213"/>
      <c r="B273" s="626" t="s">
        <v>379</v>
      </c>
      <c r="C273" s="627"/>
      <c r="D273" s="627"/>
      <c r="E273" s="628"/>
      <c r="F273" s="214">
        <v>382.54</v>
      </c>
      <c r="G273" s="215">
        <v>248.02199999999999</v>
      </c>
      <c r="H273" s="216">
        <v>24.512</v>
      </c>
      <c r="I273" s="168">
        <v>655.07399999999996</v>
      </c>
      <c r="J273" s="214">
        <v>367.85700000000003</v>
      </c>
      <c r="K273" s="215">
        <v>211.238</v>
      </c>
      <c r="L273" s="216">
        <v>222.40100000000001</v>
      </c>
      <c r="M273" s="168">
        <v>801.49599999999998</v>
      </c>
      <c r="N273" s="155"/>
      <c r="O273" s="140"/>
      <c r="P273" s="140"/>
      <c r="Q273" s="140"/>
      <c r="R273" s="140"/>
      <c r="S273" s="140"/>
      <c r="T273" s="140"/>
      <c r="U273" s="140"/>
      <c r="V273" s="140"/>
      <c r="W273" s="140"/>
      <c r="X273" s="140"/>
      <c r="Y273" s="140"/>
      <c r="Z273" s="140"/>
      <c r="AA273" s="140"/>
      <c r="AB273" s="140"/>
      <c r="AC273" s="140"/>
      <c r="AD273" s="211"/>
      <c r="AE273" s="211"/>
      <c r="AF273" s="211"/>
      <c r="AG273" s="211"/>
      <c r="AH273" s="211"/>
      <c r="AI273" s="211"/>
      <c r="AJ273" s="211"/>
      <c r="AK273" s="211"/>
      <c r="AL273" s="211"/>
      <c r="AM273" s="211"/>
      <c r="AN273" s="211"/>
      <c r="AO273" s="211"/>
      <c r="AP273" s="211"/>
      <c r="AQ273" s="211"/>
      <c r="AR273" s="211"/>
      <c r="AS273" s="211"/>
      <c r="AT273" s="211"/>
      <c r="AU273" s="211"/>
      <c r="AV273" s="211"/>
      <c r="AW273" s="211"/>
      <c r="AX273" s="211"/>
      <c r="AY273" s="211"/>
      <c r="AZ273" s="211"/>
      <c r="BA273" s="211"/>
      <c r="BB273" s="211"/>
      <c r="BC273" s="211"/>
      <c r="BD273" s="211"/>
      <c r="BE273" s="211"/>
      <c r="BF273" s="211"/>
      <c r="BG273" s="211"/>
      <c r="BH273" s="211"/>
      <c r="BI273" s="211"/>
      <c r="BJ273" s="211"/>
      <c r="BK273" s="211"/>
      <c r="BL273" s="211"/>
      <c r="BM273" s="211"/>
      <c r="BN273" s="211"/>
      <c r="BO273" s="211"/>
      <c r="BP273" s="211"/>
      <c r="BQ273" s="211"/>
      <c r="BR273" s="211"/>
      <c r="BS273" s="211"/>
      <c r="BT273" s="211"/>
      <c r="BU273" s="211"/>
      <c r="BV273" s="211"/>
      <c r="BW273" s="211"/>
      <c r="BX273" s="211"/>
      <c r="BY273" s="211"/>
      <c r="BZ273" s="211"/>
      <c r="CA273" s="211"/>
      <c r="CB273" s="211"/>
      <c r="CC273" s="211"/>
      <c r="CD273" s="211"/>
      <c r="CE273" s="211"/>
      <c r="CF273" s="211"/>
      <c r="CG273" s="211"/>
      <c r="CH273" s="211"/>
      <c r="CI273" s="211"/>
      <c r="CJ273" s="211"/>
      <c r="CK273" s="211"/>
      <c r="CL273" s="211"/>
      <c r="CM273" s="211"/>
      <c r="CN273" s="211"/>
      <c r="CO273" s="211"/>
      <c r="CP273" s="211"/>
      <c r="CQ273" s="211"/>
      <c r="CR273" s="211"/>
      <c r="CS273" s="211"/>
      <c r="CT273" s="211"/>
      <c r="CU273" s="211"/>
      <c r="CV273" s="211"/>
      <c r="CW273" s="211"/>
      <c r="CX273" s="211"/>
      <c r="CY273" s="211"/>
      <c r="CZ273" s="211"/>
      <c r="DA273" s="211"/>
      <c r="DB273" s="211"/>
      <c r="DC273" s="211"/>
      <c r="DD273" s="211"/>
      <c r="DE273" s="211"/>
      <c r="DF273" s="211"/>
      <c r="DG273" s="211"/>
      <c r="DH273" s="211"/>
      <c r="DI273" s="211"/>
      <c r="DJ273" s="211"/>
      <c r="DK273" s="211"/>
      <c r="DL273" s="211"/>
      <c r="DM273" s="211"/>
      <c r="DN273" s="211"/>
      <c r="DO273" s="211"/>
      <c r="DP273" s="211"/>
      <c r="DQ273" s="211"/>
      <c r="DR273" s="211"/>
      <c r="DS273" s="211"/>
      <c r="DT273" s="211"/>
      <c r="DU273" s="211"/>
      <c r="DV273" s="211"/>
      <c r="DW273" s="211"/>
      <c r="DX273" s="211"/>
      <c r="DY273" s="211"/>
      <c r="DZ273" s="211"/>
      <c r="EA273" s="211"/>
      <c r="EB273" s="211"/>
      <c r="EC273" s="211"/>
      <c r="ED273" s="211"/>
      <c r="EE273" s="211"/>
      <c r="EF273" s="211"/>
      <c r="EG273" s="211"/>
      <c r="EH273" s="211"/>
      <c r="EI273" s="211"/>
      <c r="EJ273" s="211"/>
      <c r="EK273" s="211"/>
    </row>
    <row r="274" spans="1:141" s="212" customFormat="1" ht="15" customHeight="1">
      <c r="A274" s="213"/>
      <c r="B274" s="626" t="s">
        <v>380</v>
      </c>
      <c r="C274" s="627"/>
      <c r="D274" s="627"/>
      <c r="E274" s="628"/>
      <c r="F274" s="214">
        <v>895.85199999999998</v>
      </c>
      <c r="G274" s="215">
        <v>296.60700000000003</v>
      </c>
      <c r="H274" s="216">
        <v>2.8159999999999998</v>
      </c>
      <c r="I274" s="168">
        <v>1195.2750000000001</v>
      </c>
      <c r="J274" s="214">
        <v>183.61</v>
      </c>
      <c r="K274" s="215">
        <v>42.125</v>
      </c>
      <c r="L274" s="216">
        <v>59.075000000000003</v>
      </c>
      <c r="M274" s="168">
        <v>284.81</v>
      </c>
      <c r="N274" s="155"/>
      <c r="O274" s="140"/>
      <c r="P274" s="140"/>
      <c r="Q274" s="140"/>
      <c r="R274" s="140"/>
      <c r="S274" s="140"/>
      <c r="T274" s="140"/>
      <c r="U274" s="140"/>
      <c r="V274" s="140"/>
      <c r="W274" s="140"/>
      <c r="X274" s="140"/>
      <c r="Y274" s="140"/>
      <c r="Z274" s="140"/>
      <c r="AA274" s="140"/>
      <c r="AB274" s="140"/>
      <c r="AC274" s="140"/>
      <c r="AD274" s="211"/>
      <c r="AE274" s="211"/>
      <c r="AF274" s="211"/>
      <c r="AG274" s="211"/>
      <c r="AH274" s="211"/>
      <c r="AI274" s="211"/>
      <c r="AJ274" s="211"/>
      <c r="AK274" s="211"/>
      <c r="AL274" s="211"/>
      <c r="AM274" s="211"/>
      <c r="AN274" s="211"/>
      <c r="AO274" s="211"/>
      <c r="AP274" s="211"/>
      <c r="AQ274" s="211"/>
      <c r="AR274" s="211"/>
      <c r="AS274" s="211"/>
      <c r="AT274" s="211"/>
      <c r="AU274" s="211"/>
      <c r="AV274" s="211"/>
      <c r="AW274" s="211"/>
      <c r="AX274" s="211"/>
      <c r="AY274" s="211"/>
      <c r="AZ274" s="211"/>
      <c r="BA274" s="211"/>
      <c r="BB274" s="211"/>
      <c r="BC274" s="211"/>
      <c r="BD274" s="211"/>
      <c r="BE274" s="211"/>
      <c r="BF274" s="211"/>
      <c r="BG274" s="211"/>
      <c r="BH274" s="211"/>
      <c r="BI274" s="211"/>
      <c r="BJ274" s="211"/>
      <c r="BK274" s="211"/>
      <c r="BL274" s="211"/>
      <c r="BM274" s="211"/>
      <c r="BN274" s="211"/>
      <c r="BO274" s="211"/>
      <c r="BP274" s="211"/>
      <c r="BQ274" s="211"/>
      <c r="BR274" s="211"/>
      <c r="BS274" s="211"/>
      <c r="BT274" s="211"/>
      <c r="BU274" s="211"/>
      <c r="BV274" s="211"/>
      <c r="BW274" s="211"/>
      <c r="BX274" s="211"/>
      <c r="BY274" s="211"/>
      <c r="BZ274" s="211"/>
      <c r="CA274" s="211"/>
      <c r="CB274" s="211"/>
      <c r="CC274" s="211"/>
      <c r="CD274" s="211"/>
      <c r="CE274" s="211"/>
      <c r="CF274" s="211"/>
      <c r="CG274" s="211"/>
      <c r="CH274" s="211"/>
      <c r="CI274" s="211"/>
      <c r="CJ274" s="211"/>
      <c r="CK274" s="211"/>
      <c r="CL274" s="211"/>
      <c r="CM274" s="211"/>
      <c r="CN274" s="211"/>
      <c r="CO274" s="211"/>
      <c r="CP274" s="211"/>
      <c r="CQ274" s="211"/>
      <c r="CR274" s="211"/>
      <c r="CS274" s="211"/>
      <c r="CT274" s="211"/>
      <c r="CU274" s="211"/>
      <c r="CV274" s="211"/>
      <c r="CW274" s="211"/>
      <c r="CX274" s="211"/>
      <c r="CY274" s="211"/>
      <c r="CZ274" s="211"/>
      <c r="DA274" s="211"/>
      <c r="DB274" s="211"/>
      <c r="DC274" s="211"/>
      <c r="DD274" s="211"/>
      <c r="DE274" s="211"/>
      <c r="DF274" s="211"/>
      <c r="DG274" s="211"/>
      <c r="DH274" s="211"/>
      <c r="DI274" s="211"/>
      <c r="DJ274" s="211"/>
      <c r="DK274" s="211"/>
      <c r="DL274" s="211"/>
      <c r="DM274" s="211"/>
      <c r="DN274" s="211"/>
      <c r="DO274" s="211"/>
      <c r="DP274" s="211"/>
      <c r="DQ274" s="211"/>
      <c r="DR274" s="211"/>
      <c r="DS274" s="211"/>
      <c r="DT274" s="211"/>
      <c r="DU274" s="211"/>
      <c r="DV274" s="211"/>
      <c r="DW274" s="211"/>
      <c r="DX274" s="211"/>
      <c r="DY274" s="211"/>
      <c r="DZ274" s="211"/>
      <c r="EA274" s="211"/>
      <c r="EB274" s="211"/>
      <c r="EC274" s="211"/>
      <c r="ED274" s="211"/>
      <c r="EE274" s="211"/>
      <c r="EF274" s="211"/>
      <c r="EG274" s="211"/>
      <c r="EH274" s="211"/>
      <c r="EI274" s="211"/>
      <c r="EJ274" s="211"/>
      <c r="EK274" s="211"/>
    </row>
    <row r="275" spans="1:141" s="212" customFormat="1" ht="12.75" customHeight="1">
      <c r="A275" s="213"/>
      <c r="B275" s="626" t="s">
        <v>381</v>
      </c>
      <c r="C275" s="627"/>
      <c r="D275" s="627"/>
      <c r="E275" s="628"/>
      <c r="F275" s="214">
        <v>-4181.6419999999998</v>
      </c>
      <c r="G275" s="215">
        <v>-1797.223</v>
      </c>
      <c r="H275" s="216">
        <v>-522.29700000000003</v>
      </c>
      <c r="I275" s="168">
        <v>-6501.1620000000003</v>
      </c>
      <c r="J275" s="214">
        <v>-4073.1309999999999</v>
      </c>
      <c r="K275" s="215">
        <v>-2093.654</v>
      </c>
      <c r="L275" s="216">
        <v>-802.21699999999998</v>
      </c>
      <c r="M275" s="168">
        <v>-6969.0020000000004</v>
      </c>
      <c r="N275" s="155"/>
      <c r="O275" s="140"/>
      <c r="P275" s="140"/>
      <c r="Q275" s="140"/>
      <c r="R275" s="140"/>
      <c r="S275" s="140"/>
      <c r="T275" s="140"/>
      <c r="U275" s="140"/>
      <c r="V275" s="140"/>
      <c r="W275" s="140"/>
      <c r="X275" s="140"/>
      <c r="Y275" s="140"/>
      <c r="Z275" s="140"/>
      <c r="AA275" s="140"/>
      <c r="AB275" s="140"/>
      <c r="AC275" s="140"/>
      <c r="AD275" s="211"/>
      <c r="AE275" s="211"/>
      <c r="AF275" s="211"/>
      <c r="AG275" s="211"/>
      <c r="AH275" s="211"/>
      <c r="AI275" s="211"/>
      <c r="AJ275" s="211"/>
      <c r="AK275" s="211"/>
      <c r="AL275" s="211"/>
      <c r="AM275" s="211"/>
      <c r="AN275" s="211"/>
      <c r="AO275" s="211"/>
      <c r="AP275" s="211"/>
      <c r="AQ275" s="211"/>
      <c r="AR275" s="211"/>
      <c r="AS275" s="211"/>
      <c r="AT275" s="211"/>
      <c r="AU275" s="211"/>
      <c r="AV275" s="211"/>
      <c r="AW275" s="211"/>
      <c r="AX275" s="211"/>
      <c r="AY275" s="211"/>
      <c r="AZ275" s="211"/>
      <c r="BA275" s="211"/>
      <c r="BB275" s="211"/>
      <c r="BC275" s="211"/>
      <c r="BD275" s="211"/>
      <c r="BE275" s="211"/>
      <c r="BF275" s="211"/>
      <c r="BG275" s="211"/>
      <c r="BH275" s="211"/>
      <c r="BI275" s="211"/>
      <c r="BJ275" s="211"/>
      <c r="BK275" s="211"/>
      <c r="BL275" s="211"/>
      <c r="BM275" s="211"/>
      <c r="BN275" s="211"/>
      <c r="BO275" s="211"/>
      <c r="BP275" s="211"/>
      <c r="BQ275" s="211"/>
      <c r="BR275" s="211"/>
      <c r="BS275" s="211"/>
      <c r="BT275" s="211"/>
      <c r="BU275" s="211"/>
      <c r="BV275" s="211"/>
      <c r="BW275" s="211"/>
      <c r="BX275" s="211"/>
      <c r="BY275" s="211"/>
      <c r="BZ275" s="211"/>
      <c r="CA275" s="211"/>
      <c r="CB275" s="211"/>
      <c r="CC275" s="211"/>
      <c r="CD275" s="211"/>
      <c r="CE275" s="211"/>
      <c r="CF275" s="211"/>
      <c r="CG275" s="211"/>
      <c r="CH275" s="211"/>
      <c r="CI275" s="211"/>
      <c r="CJ275" s="211"/>
      <c r="CK275" s="211"/>
      <c r="CL275" s="211"/>
      <c r="CM275" s="211"/>
      <c r="CN275" s="211"/>
      <c r="CO275" s="211"/>
      <c r="CP275" s="211"/>
      <c r="CQ275" s="211"/>
      <c r="CR275" s="211"/>
      <c r="CS275" s="211"/>
      <c r="CT275" s="211"/>
      <c r="CU275" s="211"/>
      <c r="CV275" s="211"/>
      <c r="CW275" s="211"/>
      <c r="CX275" s="211"/>
      <c r="CY275" s="211"/>
      <c r="CZ275" s="211"/>
      <c r="DA275" s="211"/>
      <c r="DB275" s="211"/>
      <c r="DC275" s="211"/>
      <c r="DD275" s="211"/>
      <c r="DE275" s="211"/>
      <c r="DF275" s="211"/>
      <c r="DG275" s="211"/>
      <c r="DH275" s="211"/>
      <c r="DI275" s="211"/>
      <c r="DJ275" s="211"/>
      <c r="DK275" s="211"/>
      <c r="DL275" s="211"/>
      <c r="DM275" s="211"/>
      <c r="DN275" s="211"/>
      <c r="DO275" s="211"/>
      <c r="DP275" s="211"/>
      <c r="DQ275" s="211"/>
      <c r="DR275" s="211"/>
      <c r="DS275" s="211"/>
      <c r="DT275" s="211"/>
      <c r="DU275" s="211"/>
      <c r="DV275" s="211"/>
      <c r="DW275" s="211"/>
      <c r="DX275" s="211"/>
      <c r="DY275" s="211"/>
      <c r="DZ275" s="211"/>
      <c r="EA275" s="211"/>
      <c r="EB275" s="211"/>
      <c r="EC275" s="211"/>
      <c r="ED275" s="211"/>
      <c r="EE275" s="211"/>
      <c r="EF275" s="211"/>
      <c r="EG275" s="211"/>
      <c r="EH275" s="211"/>
      <c r="EI275" s="211"/>
      <c r="EJ275" s="211"/>
      <c r="EK275" s="211"/>
    </row>
    <row r="276" spans="1:141" s="212" customFormat="1" ht="15" customHeight="1" thickBot="1">
      <c r="A276" s="217"/>
      <c r="B276" s="614" t="s">
        <v>382</v>
      </c>
      <c r="C276" s="615"/>
      <c r="D276" s="615"/>
      <c r="E276" s="616"/>
      <c r="F276" s="218">
        <v>-9.9610000000000003</v>
      </c>
      <c r="G276" s="219">
        <v>0</v>
      </c>
      <c r="H276" s="219">
        <v>0</v>
      </c>
      <c r="I276" s="173">
        <v>-9.9610000000000003</v>
      </c>
      <c r="J276" s="218">
        <v>-13.077</v>
      </c>
      <c r="K276" s="219">
        <v>-4.0519999999999996</v>
      </c>
      <c r="L276" s="219">
        <v>0</v>
      </c>
      <c r="M276" s="173">
        <v>-17.129000000000001</v>
      </c>
      <c r="N276" s="155"/>
      <c r="O276" s="140"/>
      <c r="P276" s="140"/>
      <c r="Q276" s="140"/>
      <c r="R276" s="140"/>
      <c r="S276" s="140"/>
      <c r="T276" s="140"/>
      <c r="U276" s="140"/>
      <c r="V276" s="140"/>
      <c r="W276" s="140"/>
      <c r="X276" s="140"/>
      <c r="Y276" s="140"/>
      <c r="Z276" s="140"/>
      <c r="AA276" s="140"/>
      <c r="AB276" s="140"/>
      <c r="AC276" s="140"/>
      <c r="AD276" s="211"/>
      <c r="AE276" s="211"/>
      <c r="AF276" s="211"/>
      <c r="AG276" s="211"/>
      <c r="AH276" s="211"/>
      <c r="AI276" s="211"/>
      <c r="AJ276" s="211"/>
      <c r="AK276" s="211"/>
      <c r="AL276" s="211"/>
      <c r="AM276" s="211"/>
      <c r="AN276" s="211"/>
      <c r="AO276" s="211"/>
      <c r="AP276" s="211"/>
      <c r="AQ276" s="211"/>
      <c r="AR276" s="211"/>
      <c r="AS276" s="211"/>
      <c r="AT276" s="211"/>
      <c r="AU276" s="211"/>
      <c r="AV276" s="211"/>
      <c r="AW276" s="211"/>
      <c r="AX276" s="211"/>
      <c r="AY276" s="211"/>
      <c r="AZ276" s="211"/>
      <c r="BA276" s="211"/>
      <c r="BB276" s="211"/>
      <c r="BC276" s="211"/>
      <c r="BD276" s="211"/>
      <c r="BE276" s="211"/>
      <c r="BF276" s="211"/>
      <c r="BG276" s="211"/>
      <c r="BH276" s="211"/>
      <c r="BI276" s="211"/>
      <c r="BJ276" s="211"/>
      <c r="BK276" s="211"/>
      <c r="BL276" s="211"/>
      <c r="BM276" s="211"/>
      <c r="BN276" s="211"/>
      <c r="BO276" s="211"/>
      <c r="BP276" s="211"/>
      <c r="BQ276" s="211"/>
      <c r="BR276" s="211"/>
      <c r="BS276" s="211"/>
      <c r="BT276" s="211"/>
      <c r="BU276" s="211"/>
      <c r="BV276" s="211"/>
      <c r="BW276" s="211"/>
      <c r="BX276" s="211"/>
      <c r="BY276" s="211"/>
      <c r="BZ276" s="211"/>
      <c r="CA276" s="211"/>
      <c r="CB276" s="211"/>
      <c r="CC276" s="211"/>
      <c r="CD276" s="211"/>
      <c r="CE276" s="211"/>
      <c r="CF276" s="211"/>
      <c r="CG276" s="211"/>
      <c r="CH276" s="211"/>
      <c r="CI276" s="211"/>
      <c r="CJ276" s="211"/>
      <c r="CK276" s="211"/>
      <c r="CL276" s="211"/>
      <c r="CM276" s="211"/>
      <c r="CN276" s="211"/>
      <c r="CO276" s="211"/>
      <c r="CP276" s="211"/>
      <c r="CQ276" s="211"/>
      <c r="CR276" s="211"/>
      <c r="CS276" s="211"/>
      <c r="CT276" s="211"/>
      <c r="CU276" s="211"/>
      <c r="CV276" s="211"/>
      <c r="CW276" s="211"/>
      <c r="CX276" s="211"/>
      <c r="CY276" s="211"/>
      <c r="CZ276" s="211"/>
      <c r="DA276" s="211"/>
      <c r="DB276" s="211"/>
      <c r="DC276" s="211"/>
      <c r="DD276" s="211"/>
      <c r="DE276" s="211"/>
      <c r="DF276" s="211"/>
      <c r="DG276" s="211"/>
      <c r="DH276" s="211"/>
      <c r="DI276" s="211"/>
      <c r="DJ276" s="211"/>
      <c r="DK276" s="211"/>
      <c r="DL276" s="211"/>
      <c r="DM276" s="211"/>
      <c r="DN276" s="211"/>
      <c r="DO276" s="211"/>
      <c r="DP276" s="211"/>
      <c r="DQ276" s="211"/>
      <c r="DR276" s="211"/>
      <c r="DS276" s="211"/>
      <c r="DT276" s="211"/>
      <c r="DU276" s="211"/>
      <c r="DV276" s="211"/>
      <c r="DW276" s="211"/>
      <c r="DX276" s="211"/>
      <c r="DY276" s="211"/>
      <c r="DZ276" s="211"/>
      <c r="EA276" s="211"/>
      <c r="EB276" s="211"/>
      <c r="EC276" s="211"/>
      <c r="ED276" s="211"/>
      <c r="EE276" s="211"/>
      <c r="EF276" s="211"/>
      <c r="EG276" s="211"/>
      <c r="EH276" s="211"/>
      <c r="EI276" s="211"/>
      <c r="EJ276" s="211"/>
      <c r="EK276" s="211"/>
    </row>
    <row r="277" spans="1:141" s="206" customFormat="1" ht="13.5" customHeight="1" thickBot="1">
      <c r="A277" s="150">
        <v>17</v>
      </c>
      <c r="B277" s="591" t="s">
        <v>383</v>
      </c>
      <c r="C277" s="592"/>
      <c r="D277" s="592"/>
      <c r="E277" s="593"/>
      <c r="F277" s="151">
        <v>57.23</v>
      </c>
      <c r="G277" s="152">
        <v>0</v>
      </c>
      <c r="H277" s="153">
        <v>0</v>
      </c>
      <c r="I277" s="154">
        <v>57.23</v>
      </c>
      <c r="J277" s="151">
        <v>2.8879999999999999</v>
      </c>
      <c r="K277" s="152">
        <v>0</v>
      </c>
      <c r="L277" s="153">
        <v>0.17100000000000001</v>
      </c>
      <c r="M277" s="154">
        <v>3.0590000000000002</v>
      </c>
      <c r="N277" s="155"/>
      <c r="O277" s="156"/>
      <c r="P277" s="156"/>
      <c r="Q277" s="156"/>
      <c r="R277" s="156"/>
      <c r="S277" s="156"/>
      <c r="T277" s="156"/>
      <c r="U277" s="156"/>
      <c r="V277" s="156"/>
      <c r="W277" s="156"/>
      <c r="X277" s="156"/>
      <c r="Y277" s="156"/>
      <c r="Z277" s="156"/>
      <c r="AA277" s="156"/>
      <c r="AB277" s="156"/>
      <c r="AC277" s="156"/>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05"/>
      <c r="BC277" s="205"/>
      <c r="BD277" s="205"/>
      <c r="BE277" s="205"/>
      <c r="BF277" s="205"/>
      <c r="BG277" s="205"/>
      <c r="BH277" s="205"/>
      <c r="BI277" s="205"/>
      <c r="BJ277" s="205"/>
      <c r="BK277" s="205"/>
      <c r="BL277" s="205"/>
      <c r="BM277" s="205"/>
      <c r="BN277" s="205"/>
      <c r="BO277" s="205"/>
      <c r="BP277" s="205"/>
      <c r="BQ277" s="205"/>
      <c r="BR277" s="205"/>
      <c r="BS277" s="205"/>
      <c r="BT277" s="205"/>
      <c r="BU277" s="205"/>
      <c r="BV277" s="205"/>
      <c r="BW277" s="205"/>
      <c r="BX277" s="205"/>
      <c r="BY277" s="205"/>
      <c r="BZ277" s="205"/>
      <c r="CA277" s="205"/>
      <c r="CB277" s="205"/>
      <c r="CC277" s="205"/>
      <c r="CD277" s="205"/>
      <c r="CE277" s="205"/>
      <c r="CF277" s="205"/>
      <c r="CG277" s="205"/>
      <c r="CH277" s="205"/>
      <c r="CI277" s="205"/>
      <c r="CJ277" s="205"/>
      <c r="CK277" s="205"/>
      <c r="CL277" s="205"/>
      <c r="CM277" s="205"/>
      <c r="CN277" s="205"/>
      <c r="CO277" s="205"/>
      <c r="CP277" s="205"/>
      <c r="CQ277" s="205"/>
      <c r="CR277" s="205"/>
      <c r="CS277" s="205"/>
      <c r="CT277" s="205"/>
      <c r="CU277" s="205"/>
      <c r="CV277" s="205"/>
      <c r="CW277" s="205"/>
      <c r="CX277" s="205"/>
      <c r="CY277" s="205"/>
      <c r="CZ277" s="205"/>
      <c r="DA277" s="205"/>
      <c r="DB277" s="205"/>
      <c r="DC277" s="205"/>
      <c r="DD277" s="205"/>
      <c r="DE277" s="205"/>
      <c r="DF277" s="205"/>
      <c r="DG277" s="205"/>
      <c r="DH277" s="205"/>
      <c r="DI277" s="205"/>
      <c r="DJ277" s="205"/>
      <c r="DK277" s="205"/>
      <c r="DL277" s="205"/>
      <c r="DM277" s="205"/>
      <c r="DN277" s="205"/>
      <c r="DO277" s="205"/>
      <c r="DP277" s="205"/>
      <c r="DQ277" s="205"/>
      <c r="DR277" s="205"/>
      <c r="DS277" s="205"/>
      <c r="DT277" s="205"/>
      <c r="DU277" s="205"/>
      <c r="DV277" s="205"/>
      <c r="DW277" s="205"/>
      <c r="DX277" s="205"/>
      <c r="DY277" s="205"/>
      <c r="DZ277" s="205"/>
      <c r="EA277" s="205"/>
      <c r="EB277" s="205"/>
      <c r="EC277" s="205"/>
      <c r="ED277" s="205"/>
      <c r="EE277" s="205"/>
      <c r="EF277" s="205"/>
      <c r="EG277" s="205"/>
      <c r="EH277" s="205"/>
      <c r="EI277" s="205"/>
      <c r="EJ277" s="205"/>
      <c r="EK277" s="205"/>
    </row>
    <row r="278" spans="1:141" s="212" customFormat="1" ht="27" customHeight="1" thickBot="1">
      <c r="A278" s="207"/>
      <c r="B278" s="629" t="s">
        <v>384</v>
      </c>
      <c r="C278" s="630"/>
      <c r="D278" s="630"/>
      <c r="E278" s="631"/>
      <c r="F278" s="208">
        <v>57.304000000000002</v>
      </c>
      <c r="G278" s="209">
        <v>0</v>
      </c>
      <c r="H278" s="210">
        <v>0</v>
      </c>
      <c r="I278" s="163">
        <v>57.304000000000002</v>
      </c>
      <c r="J278" s="208">
        <v>3.1680000000000001</v>
      </c>
      <c r="K278" s="209">
        <v>0</v>
      </c>
      <c r="L278" s="210">
        <v>0.17100000000000001</v>
      </c>
      <c r="M278" s="163">
        <v>3.339</v>
      </c>
      <c r="N278" s="155"/>
      <c r="O278" s="140"/>
      <c r="P278" s="140"/>
      <c r="Q278" s="140"/>
      <c r="R278" s="140"/>
      <c r="S278" s="140"/>
      <c r="T278" s="140"/>
      <c r="U278" s="140"/>
      <c r="V278" s="140"/>
      <c r="W278" s="140"/>
      <c r="X278" s="140"/>
      <c r="Y278" s="140"/>
      <c r="Z278" s="140"/>
      <c r="AA278" s="140"/>
      <c r="AB278" s="140"/>
      <c r="AC278" s="140"/>
      <c r="AD278" s="211"/>
      <c r="AE278" s="211"/>
      <c r="AF278" s="211"/>
      <c r="AG278" s="211"/>
      <c r="AH278" s="211"/>
      <c r="AI278" s="211"/>
      <c r="AJ278" s="211"/>
      <c r="AK278" s="211"/>
      <c r="AL278" s="211"/>
      <c r="AM278" s="211"/>
      <c r="AN278" s="211"/>
      <c r="AO278" s="211"/>
      <c r="AP278" s="211"/>
      <c r="AQ278" s="211"/>
      <c r="AR278" s="211"/>
      <c r="AS278" s="211"/>
      <c r="AT278" s="211"/>
      <c r="AU278" s="211"/>
      <c r="AV278" s="211"/>
      <c r="AW278" s="211"/>
      <c r="AX278" s="211"/>
      <c r="AY278" s="211"/>
      <c r="AZ278" s="211"/>
      <c r="BA278" s="211"/>
      <c r="BB278" s="211"/>
      <c r="BC278" s="211"/>
      <c r="BD278" s="211"/>
      <c r="BE278" s="211"/>
      <c r="BF278" s="211"/>
      <c r="BG278" s="211"/>
      <c r="BH278" s="211"/>
      <c r="BI278" s="211"/>
      <c r="BJ278" s="211"/>
      <c r="BK278" s="211"/>
      <c r="BL278" s="211"/>
      <c r="BM278" s="211"/>
      <c r="BN278" s="211"/>
      <c r="BO278" s="211"/>
      <c r="BP278" s="211"/>
      <c r="BQ278" s="211"/>
      <c r="BR278" s="211"/>
      <c r="BS278" s="211"/>
      <c r="BT278" s="211"/>
      <c r="BU278" s="211"/>
      <c r="BV278" s="211"/>
      <c r="BW278" s="211"/>
      <c r="BX278" s="211"/>
      <c r="BY278" s="211"/>
      <c r="BZ278" s="211"/>
      <c r="CA278" s="211"/>
      <c r="CB278" s="211"/>
      <c r="CC278" s="211"/>
      <c r="CD278" s="211"/>
      <c r="CE278" s="211"/>
      <c r="CF278" s="211"/>
      <c r="CG278" s="211"/>
      <c r="CH278" s="211"/>
      <c r="CI278" s="211"/>
      <c r="CJ278" s="211"/>
      <c r="CK278" s="211"/>
      <c r="CL278" s="211"/>
      <c r="CM278" s="211"/>
      <c r="CN278" s="211"/>
      <c r="CO278" s="211"/>
      <c r="CP278" s="211"/>
      <c r="CQ278" s="211"/>
      <c r="CR278" s="211"/>
      <c r="CS278" s="211"/>
      <c r="CT278" s="211"/>
      <c r="CU278" s="211"/>
      <c r="CV278" s="211"/>
      <c r="CW278" s="211"/>
      <c r="CX278" s="211"/>
      <c r="CY278" s="211"/>
      <c r="CZ278" s="211"/>
      <c r="DA278" s="211"/>
      <c r="DB278" s="211"/>
      <c r="DC278" s="211"/>
      <c r="DD278" s="211"/>
      <c r="DE278" s="211"/>
      <c r="DF278" s="211"/>
      <c r="DG278" s="211"/>
      <c r="DH278" s="211"/>
      <c r="DI278" s="211"/>
      <c r="DJ278" s="211"/>
      <c r="DK278" s="211"/>
      <c r="DL278" s="211"/>
      <c r="DM278" s="211"/>
      <c r="DN278" s="211"/>
      <c r="DO278" s="211"/>
      <c r="DP278" s="211"/>
      <c r="DQ278" s="211"/>
      <c r="DR278" s="211"/>
      <c r="DS278" s="211"/>
      <c r="DT278" s="211"/>
      <c r="DU278" s="211"/>
      <c r="DV278" s="211"/>
      <c r="DW278" s="211"/>
      <c r="DX278" s="211"/>
      <c r="DY278" s="211"/>
      <c r="DZ278" s="211"/>
      <c r="EA278" s="211"/>
      <c r="EB278" s="211"/>
      <c r="EC278" s="211"/>
      <c r="ED278" s="211"/>
      <c r="EE278" s="211"/>
      <c r="EF278" s="211"/>
      <c r="EG278" s="211"/>
      <c r="EH278" s="211"/>
      <c r="EI278" s="211"/>
      <c r="EJ278" s="211"/>
      <c r="EK278" s="211"/>
    </row>
    <row r="279" spans="1:141" s="212" customFormat="1" ht="27" hidden="1" customHeight="1" thickBot="1">
      <c r="A279" s="217"/>
      <c r="B279" s="614" t="s">
        <v>385</v>
      </c>
      <c r="C279" s="615"/>
      <c r="D279" s="615"/>
      <c r="E279" s="616"/>
      <c r="F279" s="218">
        <v>-7.3999999999999996E-2</v>
      </c>
      <c r="G279" s="219">
        <v>0</v>
      </c>
      <c r="H279" s="220">
        <v>0</v>
      </c>
      <c r="I279" s="173">
        <v>-7.3999999999999996E-2</v>
      </c>
      <c r="J279" s="218">
        <v>-0.28000000000000003</v>
      </c>
      <c r="K279" s="219">
        <v>0</v>
      </c>
      <c r="L279" s="220">
        <v>0</v>
      </c>
      <c r="M279" s="173">
        <v>-0.28000000000000003</v>
      </c>
      <c r="N279" s="155"/>
      <c r="O279" s="140"/>
      <c r="P279" s="140"/>
      <c r="Q279" s="140"/>
      <c r="R279" s="140"/>
      <c r="S279" s="140"/>
      <c r="T279" s="140"/>
      <c r="U279" s="140"/>
      <c r="V279" s="140"/>
      <c r="W279" s="140"/>
      <c r="X279" s="140"/>
      <c r="Y279" s="140"/>
      <c r="Z279" s="140"/>
      <c r="AA279" s="140"/>
      <c r="AB279" s="140"/>
      <c r="AC279" s="140"/>
      <c r="AD279" s="211"/>
      <c r="AE279" s="211"/>
      <c r="AF279" s="211"/>
      <c r="AG279" s="211"/>
      <c r="AH279" s="211"/>
      <c r="AI279" s="211"/>
      <c r="AJ279" s="211"/>
      <c r="AK279" s="211"/>
      <c r="AL279" s="211"/>
      <c r="AM279" s="211"/>
      <c r="AN279" s="211"/>
      <c r="AO279" s="211"/>
      <c r="AP279" s="211"/>
      <c r="AQ279" s="211"/>
      <c r="AR279" s="211"/>
      <c r="AS279" s="211"/>
      <c r="AT279" s="211"/>
      <c r="AU279" s="211"/>
      <c r="AV279" s="211"/>
      <c r="AW279" s="211"/>
      <c r="AX279" s="211"/>
      <c r="AY279" s="211"/>
      <c r="AZ279" s="211"/>
      <c r="BA279" s="211"/>
      <c r="BB279" s="211"/>
      <c r="BC279" s="211"/>
      <c r="BD279" s="211"/>
      <c r="BE279" s="211"/>
      <c r="BF279" s="211"/>
      <c r="BG279" s="211"/>
      <c r="BH279" s="211"/>
      <c r="BI279" s="211"/>
      <c r="BJ279" s="211"/>
      <c r="BK279" s="211"/>
      <c r="BL279" s="211"/>
      <c r="BM279" s="211"/>
      <c r="BN279" s="211"/>
      <c r="BO279" s="211"/>
      <c r="BP279" s="211"/>
      <c r="BQ279" s="211"/>
      <c r="BR279" s="211"/>
      <c r="BS279" s="211"/>
      <c r="BT279" s="211"/>
      <c r="BU279" s="211"/>
      <c r="BV279" s="211"/>
      <c r="BW279" s="211"/>
      <c r="BX279" s="211"/>
      <c r="BY279" s="211"/>
      <c r="BZ279" s="211"/>
      <c r="CA279" s="211"/>
      <c r="CB279" s="211"/>
      <c r="CC279" s="211"/>
      <c r="CD279" s="211"/>
      <c r="CE279" s="211"/>
      <c r="CF279" s="211"/>
      <c r="CG279" s="211"/>
      <c r="CH279" s="211"/>
      <c r="CI279" s="211"/>
      <c r="CJ279" s="211"/>
      <c r="CK279" s="211"/>
      <c r="CL279" s="211"/>
      <c r="CM279" s="211"/>
      <c r="CN279" s="211"/>
      <c r="CO279" s="211"/>
      <c r="CP279" s="211"/>
      <c r="CQ279" s="211"/>
      <c r="CR279" s="211"/>
      <c r="CS279" s="211"/>
      <c r="CT279" s="211"/>
      <c r="CU279" s="211"/>
      <c r="CV279" s="211"/>
      <c r="CW279" s="211"/>
      <c r="CX279" s="211"/>
      <c r="CY279" s="211"/>
      <c r="CZ279" s="211"/>
      <c r="DA279" s="211"/>
      <c r="DB279" s="211"/>
      <c r="DC279" s="211"/>
      <c r="DD279" s="211"/>
      <c r="DE279" s="211"/>
      <c r="DF279" s="211"/>
      <c r="DG279" s="211"/>
      <c r="DH279" s="211"/>
      <c r="DI279" s="211"/>
      <c r="DJ279" s="211"/>
      <c r="DK279" s="211"/>
      <c r="DL279" s="211"/>
      <c r="DM279" s="211"/>
      <c r="DN279" s="211"/>
      <c r="DO279" s="211"/>
      <c r="DP279" s="211"/>
      <c r="DQ279" s="211"/>
      <c r="DR279" s="211"/>
      <c r="DS279" s="211"/>
      <c r="DT279" s="211"/>
      <c r="DU279" s="211"/>
      <c r="DV279" s="211"/>
      <c r="DW279" s="211"/>
      <c r="DX279" s="211"/>
      <c r="DY279" s="211"/>
      <c r="DZ279" s="211"/>
      <c r="EA279" s="211"/>
      <c r="EB279" s="211"/>
      <c r="EC279" s="211"/>
      <c r="ED279" s="211"/>
      <c r="EE279" s="211"/>
      <c r="EF279" s="211"/>
      <c r="EG279" s="211"/>
      <c r="EH279" s="211"/>
      <c r="EI279" s="211"/>
      <c r="EJ279" s="211"/>
      <c r="EK279" s="211"/>
    </row>
    <row r="280" spans="1:141" s="206" customFormat="1" ht="13.5" customHeight="1" thickBot="1">
      <c r="A280" s="150">
        <v>18</v>
      </c>
      <c r="B280" s="591" t="s">
        <v>386</v>
      </c>
      <c r="C280" s="592"/>
      <c r="D280" s="592"/>
      <c r="E280" s="593"/>
      <c r="F280" s="151">
        <v>-9.5370000000000008</v>
      </c>
      <c r="G280" s="152">
        <v>-3.7959999999999998</v>
      </c>
      <c r="H280" s="221">
        <v>-2E-3</v>
      </c>
      <c r="I280" s="154">
        <v>-13.335000000000001</v>
      </c>
      <c r="J280" s="151">
        <v>-9.0239999999999991</v>
      </c>
      <c r="K280" s="152">
        <v>-6.5140000000000002</v>
      </c>
      <c r="L280" s="221">
        <v>-1E-3</v>
      </c>
      <c r="M280" s="154">
        <v>-15.539</v>
      </c>
      <c r="N280" s="155"/>
      <c r="O280" s="156"/>
      <c r="P280" s="156"/>
      <c r="Q280" s="156"/>
      <c r="R280" s="156"/>
      <c r="S280" s="156"/>
      <c r="T280" s="156"/>
      <c r="U280" s="156"/>
      <c r="V280" s="156"/>
      <c r="W280" s="156"/>
      <c r="X280" s="156"/>
      <c r="Y280" s="156"/>
      <c r="Z280" s="156"/>
      <c r="AA280" s="156"/>
      <c r="AB280" s="156"/>
      <c r="AC280" s="156"/>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05"/>
      <c r="BC280" s="205"/>
      <c r="BD280" s="205"/>
      <c r="BE280" s="205"/>
      <c r="BF280" s="205"/>
      <c r="BG280" s="205"/>
      <c r="BH280" s="205"/>
      <c r="BI280" s="205"/>
      <c r="BJ280" s="205"/>
      <c r="BK280" s="205"/>
      <c r="BL280" s="205"/>
      <c r="BM280" s="205"/>
      <c r="BN280" s="205"/>
      <c r="BO280" s="205"/>
      <c r="BP280" s="205"/>
      <c r="BQ280" s="205"/>
      <c r="BR280" s="205"/>
      <c r="BS280" s="205"/>
      <c r="BT280" s="205"/>
      <c r="BU280" s="205"/>
      <c r="BV280" s="205"/>
      <c r="BW280" s="205"/>
      <c r="BX280" s="205"/>
      <c r="BY280" s="205"/>
      <c r="BZ280" s="205"/>
      <c r="CA280" s="205"/>
      <c r="CB280" s="205"/>
      <c r="CC280" s="205"/>
      <c r="CD280" s="205"/>
      <c r="CE280" s="205"/>
      <c r="CF280" s="205"/>
      <c r="CG280" s="205"/>
      <c r="CH280" s="205"/>
      <c r="CI280" s="205"/>
      <c r="CJ280" s="205"/>
      <c r="CK280" s="205"/>
      <c r="CL280" s="205"/>
      <c r="CM280" s="205"/>
      <c r="CN280" s="205"/>
      <c r="CO280" s="205"/>
      <c r="CP280" s="205"/>
      <c r="CQ280" s="205"/>
      <c r="CR280" s="205"/>
      <c r="CS280" s="205"/>
      <c r="CT280" s="205"/>
      <c r="CU280" s="205"/>
      <c r="CV280" s="205"/>
      <c r="CW280" s="205"/>
      <c r="CX280" s="205"/>
      <c r="CY280" s="205"/>
      <c r="CZ280" s="205"/>
      <c r="DA280" s="205"/>
      <c r="DB280" s="205"/>
      <c r="DC280" s="205"/>
      <c r="DD280" s="205"/>
      <c r="DE280" s="205"/>
      <c r="DF280" s="205"/>
      <c r="DG280" s="205"/>
      <c r="DH280" s="205"/>
      <c r="DI280" s="205"/>
      <c r="DJ280" s="205"/>
      <c r="DK280" s="205"/>
      <c r="DL280" s="205"/>
      <c r="DM280" s="205"/>
      <c r="DN280" s="205"/>
      <c r="DO280" s="205"/>
      <c r="DP280" s="205"/>
      <c r="DQ280" s="205"/>
      <c r="DR280" s="205"/>
      <c r="DS280" s="205"/>
      <c r="DT280" s="205"/>
      <c r="DU280" s="205"/>
      <c r="DV280" s="205"/>
      <c r="DW280" s="205"/>
      <c r="DX280" s="205"/>
      <c r="DY280" s="205"/>
      <c r="DZ280" s="205"/>
      <c r="EA280" s="205"/>
      <c r="EB280" s="205"/>
      <c r="EC280" s="205"/>
      <c r="ED280" s="205"/>
      <c r="EE280" s="205"/>
      <c r="EF280" s="205"/>
      <c r="EG280" s="205"/>
      <c r="EH280" s="205"/>
      <c r="EI280" s="205"/>
      <c r="EJ280" s="205"/>
      <c r="EK280" s="205"/>
    </row>
    <row r="281" spans="1:141" s="212" customFormat="1" ht="37.5" customHeight="1">
      <c r="A281" s="207"/>
      <c r="B281" s="629" t="s">
        <v>387</v>
      </c>
      <c r="C281" s="630"/>
      <c r="D281" s="630"/>
      <c r="E281" s="631"/>
      <c r="F281" s="208">
        <v>14740.540999999999</v>
      </c>
      <c r="G281" s="209">
        <v>2861.4679999999998</v>
      </c>
      <c r="H281" s="210">
        <v>123.721</v>
      </c>
      <c r="I281" s="163">
        <v>17725.73</v>
      </c>
      <c r="J281" s="208">
        <v>21352.446</v>
      </c>
      <c r="K281" s="209">
        <v>3528.0619999999999</v>
      </c>
      <c r="L281" s="210">
        <v>142.06299999999999</v>
      </c>
      <c r="M281" s="163">
        <v>25022.571</v>
      </c>
      <c r="N281" s="155"/>
      <c r="O281" s="140"/>
      <c r="P281" s="140"/>
      <c r="Q281" s="140"/>
      <c r="R281" s="140"/>
      <c r="S281" s="140"/>
      <c r="T281" s="140"/>
      <c r="U281" s="140"/>
      <c r="V281" s="140"/>
      <c r="W281" s="140"/>
      <c r="X281" s="140"/>
      <c r="Y281" s="140"/>
      <c r="Z281" s="140"/>
      <c r="AA281" s="140"/>
      <c r="AB281" s="140"/>
      <c r="AC281" s="140"/>
      <c r="AD281" s="211"/>
      <c r="AE281" s="211"/>
      <c r="AF281" s="211"/>
      <c r="AG281" s="211"/>
      <c r="AH281" s="211"/>
      <c r="AI281" s="211"/>
      <c r="AJ281" s="211"/>
      <c r="AK281" s="211"/>
      <c r="AL281" s="211"/>
      <c r="AM281" s="211"/>
      <c r="AN281" s="211"/>
      <c r="AO281" s="211"/>
      <c r="AP281" s="211"/>
      <c r="AQ281" s="211"/>
      <c r="AR281" s="211"/>
      <c r="AS281" s="211"/>
      <c r="AT281" s="211"/>
      <c r="AU281" s="211"/>
      <c r="AV281" s="211"/>
      <c r="AW281" s="211"/>
      <c r="AX281" s="211"/>
      <c r="AY281" s="211"/>
      <c r="AZ281" s="211"/>
      <c r="BA281" s="211"/>
      <c r="BB281" s="211"/>
      <c r="BC281" s="211"/>
      <c r="BD281" s="211"/>
      <c r="BE281" s="211"/>
      <c r="BF281" s="211"/>
      <c r="BG281" s="211"/>
      <c r="BH281" s="211"/>
      <c r="BI281" s="211"/>
      <c r="BJ281" s="211"/>
      <c r="BK281" s="211"/>
      <c r="BL281" s="211"/>
      <c r="BM281" s="211"/>
      <c r="BN281" s="211"/>
      <c r="BO281" s="211"/>
      <c r="BP281" s="211"/>
      <c r="BQ281" s="211"/>
      <c r="BR281" s="211"/>
      <c r="BS281" s="211"/>
      <c r="BT281" s="211"/>
      <c r="BU281" s="211"/>
      <c r="BV281" s="211"/>
      <c r="BW281" s="211"/>
      <c r="BX281" s="211"/>
      <c r="BY281" s="211"/>
      <c r="BZ281" s="211"/>
      <c r="CA281" s="211"/>
      <c r="CB281" s="211"/>
      <c r="CC281" s="211"/>
      <c r="CD281" s="211"/>
      <c r="CE281" s="211"/>
      <c r="CF281" s="211"/>
      <c r="CG281" s="211"/>
      <c r="CH281" s="211"/>
      <c r="CI281" s="211"/>
      <c r="CJ281" s="211"/>
      <c r="CK281" s="211"/>
      <c r="CL281" s="211"/>
      <c r="CM281" s="211"/>
      <c r="CN281" s="211"/>
      <c r="CO281" s="211"/>
      <c r="CP281" s="211"/>
      <c r="CQ281" s="211"/>
      <c r="CR281" s="211"/>
      <c r="CS281" s="211"/>
      <c r="CT281" s="211"/>
      <c r="CU281" s="211"/>
      <c r="CV281" s="211"/>
      <c r="CW281" s="211"/>
      <c r="CX281" s="211"/>
      <c r="CY281" s="211"/>
      <c r="CZ281" s="211"/>
      <c r="DA281" s="211"/>
      <c r="DB281" s="211"/>
      <c r="DC281" s="211"/>
      <c r="DD281" s="211"/>
      <c r="DE281" s="211"/>
      <c r="DF281" s="211"/>
      <c r="DG281" s="211"/>
      <c r="DH281" s="211"/>
      <c r="DI281" s="211"/>
      <c r="DJ281" s="211"/>
      <c r="DK281" s="211"/>
      <c r="DL281" s="211"/>
      <c r="DM281" s="211"/>
      <c r="DN281" s="211"/>
      <c r="DO281" s="211"/>
      <c r="DP281" s="211"/>
      <c r="DQ281" s="211"/>
      <c r="DR281" s="211"/>
      <c r="DS281" s="211"/>
      <c r="DT281" s="211"/>
      <c r="DU281" s="211"/>
      <c r="DV281" s="211"/>
      <c r="DW281" s="211"/>
      <c r="DX281" s="211"/>
      <c r="DY281" s="211"/>
      <c r="DZ281" s="211"/>
      <c r="EA281" s="211"/>
      <c r="EB281" s="211"/>
      <c r="EC281" s="211"/>
      <c r="ED281" s="211"/>
      <c r="EE281" s="211"/>
      <c r="EF281" s="211"/>
      <c r="EG281" s="211"/>
      <c r="EH281" s="211"/>
      <c r="EI281" s="211"/>
      <c r="EJ281" s="211"/>
      <c r="EK281" s="211"/>
    </row>
    <row r="282" spans="1:141" s="212" customFormat="1" ht="37.5" customHeight="1">
      <c r="A282" s="213"/>
      <c r="B282" s="626" t="s">
        <v>388</v>
      </c>
      <c r="C282" s="627"/>
      <c r="D282" s="627"/>
      <c r="E282" s="628"/>
      <c r="F282" s="214">
        <v>453.00900000000001</v>
      </c>
      <c r="G282" s="215">
        <v>391.58699999999999</v>
      </c>
      <c r="H282" s="216">
        <v>0</v>
      </c>
      <c r="I282" s="168">
        <v>844.596</v>
      </c>
      <c r="J282" s="214">
        <v>610.25199999999995</v>
      </c>
      <c r="K282" s="215">
        <v>339.55099999999999</v>
      </c>
      <c r="L282" s="216">
        <v>0</v>
      </c>
      <c r="M282" s="168">
        <v>949.803</v>
      </c>
      <c r="N282" s="155"/>
      <c r="O282" s="140"/>
      <c r="P282" s="140"/>
      <c r="Q282" s="140"/>
      <c r="R282" s="140"/>
      <c r="S282" s="140"/>
      <c r="T282" s="140"/>
      <c r="U282" s="140"/>
      <c r="V282" s="140"/>
      <c r="W282" s="140"/>
      <c r="X282" s="140"/>
      <c r="Y282" s="140"/>
      <c r="Z282" s="140"/>
      <c r="AA282" s="140"/>
      <c r="AB282" s="140"/>
      <c r="AC282" s="140"/>
      <c r="AD282" s="211"/>
      <c r="AE282" s="211"/>
      <c r="AF282" s="211"/>
      <c r="AG282" s="211"/>
      <c r="AH282" s="211"/>
      <c r="AI282" s="211"/>
      <c r="AJ282" s="211"/>
      <c r="AK282" s="211"/>
      <c r="AL282" s="211"/>
      <c r="AM282" s="211"/>
      <c r="AN282" s="211"/>
      <c r="AO282" s="211"/>
      <c r="AP282" s="211"/>
      <c r="AQ282" s="211"/>
      <c r="AR282" s="211"/>
      <c r="AS282" s="211"/>
      <c r="AT282" s="211"/>
      <c r="AU282" s="211"/>
      <c r="AV282" s="211"/>
      <c r="AW282" s="211"/>
      <c r="AX282" s="211"/>
      <c r="AY282" s="211"/>
      <c r="AZ282" s="211"/>
      <c r="BA282" s="211"/>
      <c r="BB282" s="211"/>
      <c r="BC282" s="211"/>
      <c r="BD282" s="211"/>
      <c r="BE282" s="211"/>
      <c r="BF282" s="211"/>
      <c r="BG282" s="211"/>
      <c r="BH282" s="211"/>
      <c r="BI282" s="211"/>
      <c r="BJ282" s="211"/>
      <c r="BK282" s="211"/>
      <c r="BL282" s="211"/>
      <c r="BM282" s="211"/>
      <c r="BN282" s="211"/>
      <c r="BO282" s="211"/>
      <c r="BP282" s="211"/>
      <c r="BQ282" s="211"/>
      <c r="BR282" s="211"/>
      <c r="BS282" s="211"/>
      <c r="BT282" s="211"/>
      <c r="BU282" s="211"/>
      <c r="BV282" s="211"/>
      <c r="BW282" s="211"/>
      <c r="BX282" s="211"/>
      <c r="BY282" s="211"/>
      <c r="BZ282" s="211"/>
      <c r="CA282" s="211"/>
      <c r="CB282" s="211"/>
      <c r="CC282" s="211"/>
      <c r="CD282" s="211"/>
      <c r="CE282" s="211"/>
      <c r="CF282" s="211"/>
      <c r="CG282" s="211"/>
      <c r="CH282" s="211"/>
      <c r="CI282" s="211"/>
      <c r="CJ282" s="211"/>
      <c r="CK282" s="211"/>
      <c r="CL282" s="211"/>
      <c r="CM282" s="211"/>
      <c r="CN282" s="211"/>
      <c r="CO282" s="211"/>
      <c r="CP282" s="211"/>
      <c r="CQ282" s="211"/>
      <c r="CR282" s="211"/>
      <c r="CS282" s="211"/>
      <c r="CT282" s="211"/>
      <c r="CU282" s="211"/>
      <c r="CV282" s="211"/>
      <c r="CW282" s="211"/>
      <c r="CX282" s="211"/>
      <c r="CY282" s="211"/>
      <c r="CZ282" s="211"/>
      <c r="DA282" s="211"/>
      <c r="DB282" s="211"/>
      <c r="DC282" s="211"/>
      <c r="DD282" s="211"/>
      <c r="DE282" s="211"/>
      <c r="DF282" s="211"/>
      <c r="DG282" s="211"/>
      <c r="DH282" s="211"/>
      <c r="DI282" s="211"/>
      <c r="DJ282" s="211"/>
      <c r="DK282" s="211"/>
      <c r="DL282" s="211"/>
      <c r="DM282" s="211"/>
      <c r="DN282" s="211"/>
      <c r="DO282" s="211"/>
      <c r="DP282" s="211"/>
      <c r="DQ282" s="211"/>
      <c r="DR282" s="211"/>
      <c r="DS282" s="211"/>
      <c r="DT282" s="211"/>
      <c r="DU282" s="211"/>
      <c r="DV282" s="211"/>
      <c r="DW282" s="211"/>
      <c r="DX282" s="211"/>
      <c r="DY282" s="211"/>
      <c r="DZ282" s="211"/>
      <c r="EA282" s="211"/>
      <c r="EB282" s="211"/>
      <c r="EC282" s="211"/>
      <c r="ED282" s="211"/>
      <c r="EE282" s="211"/>
      <c r="EF282" s="211"/>
      <c r="EG282" s="211"/>
      <c r="EH282" s="211"/>
      <c r="EI282" s="211"/>
      <c r="EJ282" s="211"/>
      <c r="EK282" s="211"/>
    </row>
    <row r="283" spans="1:141" s="212" customFormat="1" ht="37.5" customHeight="1">
      <c r="A283" s="213"/>
      <c r="B283" s="626" t="s">
        <v>389</v>
      </c>
      <c r="C283" s="627"/>
      <c r="D283" s="627"/>
      <c r="E283" s="628"/>
      <c r="F283" s="214">
        <v>-14505.994000000001</v>
      </c>
      <c r="G283" s="215">
        <v>-2800.509</v>
      </c>
      <c r="H283" s="216">
        <v>-123.72199999999999</v>
      </c>
      <c r="I283" s="168">
        <v>-17430.224999999999</v>
      </c>
      <c r="J283" s="214">
        <v>-21358.817999999999</v>
      </c>
      <c r="K283" s="215">
        <v>-3472.7570000000001</v>
      </c>
      <c r="L283" s="216">
        <v>-142.06299999999999</v>
      </c>
      <c r="M283" s="168">
        <v>-24973.637999999999</v>
      </c>
      <c r="N283" s="155"/>
      <c r="O283" s="140"/>
      <c r="P283" s="140"/>
      <c r="Q283" s="140"/>
      <c r="R283" s="140"/>
      <c r="S283" s="140"/>
      <c r="T283" s="140"/>
      <c r="U283" s="140"/>
      <c r="V283" s="140"/>
      <c r="W283" s="140"/>
      <c r="X283" s="140"/>
      <c r="Y283" s="140"/>
      <c r="Z283" s="140"/>
      <c r="AA283" s="140"/>
      <c r="AB283" s="140"/>
      <c r="AC283" s="140"/>
      <c r="AD283" s="211"/>
      <c r="AE283" s="211"/>
      <c r="AF283" s="211"/>
      <c r="AG283" s="211"/>
      <c r="AH283" s="211"/>
      <c r="AI283" s="211"/>
      <c r="AJ283" s="211"/>
      <c r="AK283" s="211"/>
      <c r="AL283" s="211"/>
      <c r="AM283" s="211"/>
      <c r="AN283" s="211"/>
      <c r="AO283" s="211"/>
      <c r="AP283" s="211"/>
      <c r="AQ283" s="211"/>
      <c r="AR283" s="211"/>
      <c r="AS283" s="211"/>
      <c r="AT283" s="211"/>
      <c r="AU283" s="211"/>
      <c r="AV283" s="211"/>
      <c r="AW283" s="211"/>
      <c r="AX283" s="211"/>
      <c r="AY283" s="211"/>
      <c r="AZ283" s="211"/>
      <c r="BA283" s="211"/>
      <c r="BB283" s="211"/>
      <c r="BC283" s="211"/>
      <c r="BD283" s="211"/>
      <c r="BE283" s="211"/>
      <c r="BF283" s="211"/>
      <c r="BG283" s="211"/>
      <c r="BH283" s="211"/>
      <c r="BI283" s="211"/>
      <c r="BJ283" s="211"/>
      <c r="BK283" s="211"/>
      <c r="BL283" s="211"/>
      <c r="BM283" s="211"/>
      <c r="BN283" s="211"/>
      <c r="BO283" s="211"/>
      <c r="BP283" s="211"/>
      <c r="BQ283" s="211"/>
      <c r="BR283" s="211"/>
      <c r="BS283" s="211"/>
      <c r="BT283" s="211"/>
      <c r="BU283" s="211"/>
      <c r="BV283" s="211"/>
      <c r="BW283" s="211"/>
      <c r="BX283" s="211"/>
      <c r="BY283" s="211"/>
      <c r="BZ283" s="211"/>
      <c r="CA283" s="211"/>
      <c r="CB283" s="211"/>
      <c r="CC283" s="211"/>
      <c r="CD283" s="211"/>
      <c r="CE283" s="211"/>
      <c r="CF283" s="211"/>
      <c r="CG283" s="211"/>
      <c r="CH283" s="211"/>
      <c r="CI283" s="211"/>
      <c r="CJ283" s="211"/>
      <c r="CK283" s="211"/>
      <c r="CL283" s="211"/>
      <c r="CM283" s="211"/>
      <c r="CN283" s="211"/>
      <c r="CO283" s="211"/>
      <c r="CP283" s="211"/>
      <c r="CQ283" s="211"/>
      <c r="CR283" s="211"/>
      <c r="CS283" s="211"/>
      <c r="CT283" s="211"/>
      <c r="CU283" s="211"/>
      <c r="CV283" s="211"/>
      <c r="CW283" s="211"/>
      <c r="CX283" s="211"/>
      <c r="CY283" s="211"/>
      <c r="CZ283" s="211"/>
      <c r="DA283" s="211"/>
      <c r="DB283" s="211"/>
      <c r="DC283" s="211"/>
      <c r="DD283" s="211"/>
      <c r="DE283" s="211"/>
      <c r="DF283" s="211"/>
      <c r="DG283" s="211"/>
      <c r="DH283" s="211"/>
      <c r="DI283" s="211"/>
      <c r="DJ283" s="211"/>
      <c r="DK283" s="211"/>
      <c r="DL283" s="211"/>
      <c r="DM283" s="211"/>
      <c r="DN283" s="211"/>
      <c r="DO283" s="211"/>
      <c r="DP283" s="211"/>
      <c r="DQ283" s="211"/>
      <c r="DR283" s="211"/>
      <c r="DS283" s="211"/>
      <c r="DT283" s="211"/>
      <c r="DU283" s="211"/>
      <c r="DV283" s="211"/>
      <c r="DW283" s="211"/>
      <c r="DX283" s="211"/>
      <c r="DY283" s="211"/>
      <c r="DZ283" s="211"/>
      <c r="EA283" s="211"/>
      <c r="EB283" s="211"/>
      <c r="EC283" s="211"/>
      <c r="ED283" s="211"/>
      <c r="EE283" s="211"/>
      <c r="EF283" s="211"/>
      <c r="EG283" s="211"/>
      <c r="EH283" s="211"/>
      <c r="EI283" s="211"/>
      <c r="EJ283" s="211"/>
      <c r="EK283" s="211"/>
    </row>
    <row r="284" spans="1:141" s="212" customFormat="1" ht="37.5" customHeight="1">
      <c r="A284" s="213"/>
      <c r="B284" s="626" t="s">
        <v>390</v>
      </c>
      <c r="C284" s="627"/>
      <c r="D284" s="627"/>
      <c r="E284" s="628"/>
      <c r="F284" s="214">
        <v>-453.00799999999998</v>
      </c>
      <c r="G284" s="215">
        <v>-456.34199999999998</v>
      </c>
      <c r="H284" s="216">
        <v>0</v>
      </c>
      <c r="I284" s="168">
        <v>-909.35</v>
      </c>
      <c r="J284" s="214">
        <v>-610.25099999999998</v>
      </c>
      <c r="K284" s="215">
        <v>-400.464</v>
      </c>
      <c r="L284" s="216">
        <v>0</v>
      </c>
      <c r="M284" s="168">
        <v>-1010.715</v>
      </c>
      <c r="N284" s="155"/>
      <c r="O284" s="140"/>
      <c r="P284" s="140"/>
      <c r="Q284" s="140"/>
      <c r="R284" s="140"/>
      <c r="S284" s="140"/>
      <c r="T284" s="140"/>
      <c r="U284" s="140"/>
      <c r="V284" s="140"/>
      <c r="W284" s="140"/>
      <c r="X284" s="140"/>
      <c r="Y284" s="140"/>
      <c r="Z284" s="140"/>
      <c r="AA284" s="140"/>
      <c r="AB284" s="140"/>
      <c r="AC284" s="140"/>
      <c r="AD284" s="211"/>
      <c r="AE284" s="211"/>
      <c r="AF284" s="211"/>
      <c r="AG284" s="211"/>
      <c r="AH284" s="211"/>
      <c r="AI284" s="211"/>
      <c r="AJ284" s="211"/>
      <c r="AK284" s="211"/>
      <c r="AL284" s="211"/>
      <c r="AM284" s="211"/>
      <c r="AN284" s="211"/>
      <c r="AO284" s="211"/>
      <c r="AP284" s="211"/>
      <c r="AQ284" s="211"/>
      <c r="AR284" s="211"/>
      <c r="AS284" s="211"/>
      <c r="AT284" s="211"/>
      <c r="AU284" s="211"/>
      <c r="AV284" s="211"/>
      <c r="AW284" s="211"/>
      <c r="AX284" s="211"/>
      <c r="AY284" s="211"/>
      <c r="AZ284" s="211"/>
      <c r="BA284" s="211"/>
      <c r="BB284" s="211"/>
      <c r="BC284" s="211"/>
      <c r="BD284" s="211"/>
      <c r="BE284" s="211"/>
      <c r="BF284" s="211"/>
      <c r="BG284" s="211"/>
      <c r="BH284" s="211"/>
      <c r="BI284" s="211"/>
      <c r="BJ284" s="211"/>
      <c r="BK284" s="211"/>
      <c r="BL284" s="211"/>
      <c r="BM284" s="211"/>
      <c r="BN284" s="211"/>
      <c r="BO284" s="211"/>
      <c r="BP284" s="211"/>
      <c r="BQ284" s="211"/>
      <c r="BR284" s="211"/>
      <c r="BS284" s="211"/>
      <c r="BT284" s="211"/>
      <c r="BU284" s="211"/>
      <c r="BV284" s="211"/>
      <c r="BW284" s="211"/>
      <c r="BX284" s="211"/>
      <c r="BY284" s="211"/>
      <c r="BZ284" s="211"/>
      <c r="CA284" s="211"/>
      <c r="CB284" s="211"/>
      <c r="CC284" s="211"/>
      <c r="CD284" s="211"/>
      <c r="CE284" s="211"/>
      <c r="CF284" s="211"/>
      <c r="CG284" s="211"/>
      <c r="CH284" s="211"/>
      <c r="CI284" s="211"/>
      <c r="CJ284" s="211"/>
      <c r="CK284" s="211"/>
      <c r="CL284" s="211"/>
      <c r="CM284" s="211"/>
      <c r="CN284" s="211"/>
      <c r="CO284" s="211"/>
      <c r="CP284" s="211"/>
      <c r="CQ284" s="211"/>
      <c r="CR284" s="211"/>
      <c r="CS284" s="211"/>
      <c r="CT284" s="211"/>
      <c r="CU284" s="211"/>
      <c r="CV284" s="211"/>
      <c r="CW284" s="211"/>
      <c r="CX284" s="211"/>
      <c r="CY284" s="211"/>
      <c r="CZ284" s="211"/>
      <c r="DA284" s="211"/>
      <c r="DB284" s="211"/>
      <c r="DC284" s="211"/>
      <c r="DD284" s="211"/>
      <c r="DE284" s="211"/>
      <c r="DF284" s="211"/>
      <c r="DG284" s="211"/>
      <c r="DH284" s="211"/>
      <c r="DI284" s="211"/>
      <c r="DJ284" s="211"/>
      <c r="DK284" s="211"/>
      <c r="DL284" s="211"/>
      <c r="DM284" s="211"/>
      <c r="DN284" s="211"/>
      <c r="DO284" s="211"/>
      <c r="DP284" s="211"/>
      <c r="DQ284" s="211"/>
      <c r="DR284" s="211"/>
      <c r="DS284" s="211"/>
      <c r="DT284" s="211"/>
      <c r="DU284" s="211"/>
      <c r="DV284" s="211"/>
      <c r="DW284" s="211"/>
      <c r="DX284" s="211"/>
      <c r="DY284" s="211"/>
      <c r="DZ284" s="211"/>
      <c r="EA284" s="211"/>
      <c r="EB284" s="211"/>
      <c r="EC284" s="211"/>
      <c r="ED284" s="211"/>
      <c r="EE284" s="211"/>
      <c r="EF284" s="211"/>
      <c r="EG284" s="211"/>
      <c r="EH284" s="211"/>
      <c r="EI284" s="211"/>
      <c r="EJ284" s="211"/>
      <c r="EK284" s="211"/>
    </row>
    <row r="285" spans="1:141" s="212" customFormat="1" ht="37.5" customHeight="1">
      <c r="A285" s="213"/>
      <c r="B285" s="626" t="s">
        <v>391</v>
      </c>
      <c r="C285" s="627"/>
      <c r="D285" s="627"/>
      <c r="E285" s="628"/>
      <c r="F285" s="214">
        <v>31.82</v>
      </c>
      <c r="G285" s="215">
        <v>124.988</v>
      </c>
      <c r="H285" s="216">
        <v>3.79</v>
      </c>
      <c r="I285" s="168">
        <v>160.59800000000001</v>
      </c>
      <c r="J285" s="214">
        <v>24.466999999999999</v>
      </c>
      <c r="K285" s="215">
        <v>133.38999999999999</v>
      </c>
      <c r="L285" s="216">
        <v>3.29</v>
      </c>
      <c r="M285" s="168">
        <v>161.14699999999999</v>
      </c>
      <c r="N285" s="155"/>
      <c r="O285" s="140"/>
      <c r="P285" s="140"/>
      <c r="Q285" s="140"/>
      <c r="R285" s="140"/>
      <c r="S285" s="140"/>
      <c r="T285" s="140"/>
      <c r="U285" s="140"/>
      <c r="V285" s="140"/>
      <c r="W285" s="140"/>
      <c r="X285" s="140"/>
      <c r="Y285" s="140"/>
      <c r="Z285" s="140"/>
      <c r="AA285" s="140"/>
      <c r="AB285" s="140"/>
      <c r="AC285" s="140"/>
      <c r="AD285" s="211"/>
      <c r="AE285" s="211"/>
      <c r="AF285" s="211"/>
      <c r="AG285" s="211"/>
      <c r="AH285" s="211"/>
      <c r="AI285" s="211"/>
      <c r="AJ285" s="211"/>
      <c r="AK285" s="211"/>
      <c r="AL285" s="211"/>
      <c r="AM285" s="211"/>
      <c r="AN285" s="211"/>
      <c r="AO285" s="211"/>
      <c r="AP285" s="211"/>
      <c r="AQ285" s="211"/>
      <c r="AR285" s="211"/>
      <c r="AS285" s="211"/>
      <c r="AT285" s="211"/>
      <c r="AU285" s="211"/>
      <c r="AV285" s="211"/>
      <c r="AW285" s="211"/>
      <c r="AX285" s="211"/>
      <c r="AY285" s="211"/>
      <c r="AZ285" s="211"/>
      <c r="BA285" s="211"/>
      <c r="BB285" s="211"/>
      <c r="BC285" s="211"/>
      <c r="BD285" s="211"/>
      <c r="BE285" s="211"/>
      <c r="BF285" s="211"/>
      <c r="BG285" s="211"/>
      <c r="BH285" s="211"/>
      <c r="BI285" s="211"/>
      <c r="BJ285" s="211"/>
      <c r="BK285" s="211"/>
      <c r="BL285" s="211"/>
      <c r="BM285" s="211"/>
      <c r="BN285" s="211"/>
      <c r="BO285" s="211"/>
      <c r="BP285" s="211"/>
      <c r="BQ285" s="211"/>
      <c r="BR285" s="211"/>
      <c r="BS285" s="211"/>
      <c r="BT285" s="211"/>
      <c r="BU285" s="211"/>
      <c r="BV285" s="211"/>
      <c r="BW285" s="211"/>
      <c r="BX285" s="211"/>
      <c r="BY285" s="211"/>
      <c r="BZ285" s="211"/>
      <c r="CA285" s="211"/>
      <c r="CB285" s="211"/>
      <c r="CC285" s="211"/>
      <c r="CD285" s="211"/>
      <c r="CE285" s="211"/>
      <c r="CF285" s="211"/>
      <c r="CG285" s="211"/>
      <c r="CH285" s="211"/>
      <c r="CI285" s="211"/>
      <c r="CJ285" s="211"/>
      <c r="CK285" s="211"/>
      <c r="CL285" s="211"/>
      <c r="CM285" s="211"/>
      <c r="CN285" s="211"/>
      <c r="CO285" s="211"/>
      <c r="CP285" s="211"/>
      <c r="CQ285" s="211"/>
      <c r="CR285" s="211"/>
      <c r="CS285" s="211"/>
      <c r="CT285" s="211"/>
      <c r="CU285" s="211"/>
      <c r="CV285" s="211"/>
      <c r="CW285" s="211"/>
      <c r="CX285" s="211"/>
      <c r="CY285" s="211"/>
      <c r="CZ285" s="211"/>
      <c r="DA285" s="211"/>
      <c r="DB285" s="211"/>
      <c r="DC285" s="211"/>
      <c r="DD285" s="211"/>
      <c r="DE285" s="211"/>
      <c r="DF285" s="211"/>
      <c r="DG285" s="211"/>
      <c r="DH285" s="211"/>
      <c r="DI285" s="211"/>
      <c r="DJ285" s="211"/>
      <c r="DK285" s="211"/>
      <c r="DL285" s="211"/>
      <c r="DM285" s="211"/>
      <c r="DN285" s="211"/>
      <c r="DO285" s="211"/>
      <c r="DP285" s="211"/>
      <c r="DQ285" s="211"/>
      <c r="DR285" s="211"/>
      <c r="DS285" s="211"/>
      <c r="DT285" s="211"/>
      <c r="DU285" s="211"/>
      <c r="DV285" s="211"/>
      <c r="DW285" s="211"/>
      <c r="DX285" s="211"/>
      <c r="DY285" s="211"/>
      <c r="DZ285" s="211"/>
      <c r="EA285" s="211"/>
      <c r="EB285" s="211"/>
      <c r="EC285" s="211"/>
      <c r="ED285" s="211"/>
      <c r="EE285" s="211"/>
      <c r="EF285" s="211"/>
      <c r="EG285" s="211"/>
      <c r="EH285" s="211"/>
      <c r="EI285" s="211"/>
      <c r="EJ285" s="211"/>
      <c r="EK285" s="211"/>
    </row>
    <row r="286" spans="1:141" s="212" customFormat="1" ht="37.5" customHeight="1" thickBot="1">
      <c r="A286" s="217"/>
      <c r="B286" s="626" t="s">
        <v>392</v>
      </c>
      <c r="C286" s="627"/>
      <c r="D286" s="627"/>
      <c r="E286" s="628"/>
      <c r="F286" s="218">
        <v>-275.90499999999997</v>
      </c>
      <c r="G286" s="219">
        <v>-124.988</v>
      </c>
      <c r="H286" s="220">
        <v>-3.7909999999999999</v>
      </c>
      <c r="I286" s="173">
        <v>-404.68400000000003</v>
      </c>
      <c r="J286" s="218">
        <v>-27.12</v>
      </c>
      <c r="K286" s="219">
        <v>-134.29599999999999</v>
      </c>
      <c r="L286" s="220">
        <v>-3.2909999999999999</v>
      </c>
      <c r="M286" s="173">
        <v>-164.70699999999999</v>
      </c>
      <c r="N286" s="155"/>
      <c r="O286" s="140"/>
      <c r="P286" s="140"/>
      <c r="Q286" s="140"/>
      <c r="R286" s="140"/>
      <c r="S286" s="140"/>
      <c r="T286" s="140"/>
      <c r="U286" s="140"/>
      <c r="V286" s="140"/>
      <c r="W286" s="140"/>
      <c r="X286" s="140"/>
      <c r="Y286" s="140"/>
      <c r="Z286" s="140"/>
      <c r="AA286" s="140"/>
      <c r="AB286" s="140"/>
      <c r="AC286" s="140"/>
      <c r="AD286" s="211"/>
      <c r="AE286" s="211"/>
      <c r="AF286" s="211"/>
      <c r="AG286" s="211"/>
      <c r="AH286" s="211"/>
      <c r="AI286" s="211"/>
      <c r="AJ286" s="211"/>
      <c r="AK286" s="211"/>
      <c r="AL286" s="211"/>
      <c r="AM286" s="211"/>
      <c r="AN286" s="211"/>
      <c r="AO286" s="211"/>
      <c r="AP286" s="211"/>
      <c r="AQ286" s="211"/>
      <c r="AR286" s="211"/>
      <c r="AS286" s="211"/>
      <c r="AT286" s="211"/>
      <c r="AU286" s="211"/>
      <c r="AV286" s="211"/>
      <c r="AW286" s="211"/>
      <c r="AX286" s="211"/>
      <c r="AY286" s="211"/>
      <c r="AZ286" s="211"/>
      <c r="BA286" s="211"/>
      <c r="BB286" s="211"/>
      <c r="BC286" s="211"/>
      <c r="BD286" s="211"/>
      <c r="BE286" s="211"/>
      <c r="BF286" s="211"/>
      <c r="BG286" s="211"/>
      <c r="BH286" s="211"/>
      <c r="BI286" s="211"/>
      <c r="BJ286" s="211"/>
      <c r="BK286" s="211"/>
      <c r="BL286" s="211"/>
      <c r="BM286" s="211"/>
      <c r="BN286" s="211"/>
      <c r="BO286" s="211"/>
      <c r="BP286" s="211"/>
      <c r="BQ286" s="211"/>
      <c r="BR286" s="211"/>
      <c r="BS286" s="211"/>
      <c r="BT286" s="211"/>
      <c r="BU286" s="211"/>
      <c r="BV286" s="211"/>
      <c r="BW286" s="211"/>
      <c r="BX286" s="211"/>
      <c r="BY286" s="211"/>
      <c r="BZ286" s="211"/>
      <c r="CA286" s="211"/>
      <c r="CB286" s="211"/>
      <c r="CC286" s="211"/>
      <c r="CD286" s="211"/>
      <c r="CE286" s="211"/>
      <c r="CF286" s="211"/>
      <c r="CG286" s="211"/>
      <c r="CH286" s="211"/>
      <c r="CI286" s="211"/>
      <c r="CJ286" s="211"/>
      <c r="CK286" s="211"/>
      <c r="CL286" s="211"/>
      <c r="CM286" s="211"/>
      <c r="CN286" s="211"/>
      <c r="CO286" s="211"/>
      <c r="CP286" s="211"/>
      <c r="CQ286" s="211"/>
      <c r="CR286" s="211"/>
      <c r="CS286" s="211"/>
      <c r="CT286" s="211"/>
      <c r="CU286" s="211"/>
      <c r="CV286" s="211"/>
      <c r="CW286" s="211"/>
      <c r="CX286" s="211"/>
      <c r="CY286" s="211"/>
      <c r="CZ286" s="211"/>
      <c r="DA286" s="211"/>
      <c r="DB286" s="211"/>
      <c r="DC286" s="211"/>
      <c r="DD286" s="211"/>
      <c r="DE286" s="211"/>
      <c r="DF286" s="211"/>
      <c r="DG286" s="211"/>
      <c r="DH286" s="211"/>
      <c r="DI286" s="211"/>
      <c r="DJ286" s="211"/>
      <c r="DK286" s="211"/>
      <c r="DL286" s="211"/>
      <c r="DM286" s="211"/>
      <c r="DN286" s="211"/>
      <c r="DO286" s="211"/>
      <c r="DP286" s="211"/>
      <c r="DQ286" s="211"/>
      <c r="DR286" s="211"/>
      <c r="DS286" s="211"/>
      <c r="DT286" s="211"/>
      <c r="DU286" s="211"/>
      <c r="DV286" s="211"/>
      <c r="DW286" s="211"/>
      <c r="DX286" s="211"/>
      <c r="DY286" s="211"/>
      <c r="DZ286" s="211"/>
      <c r="EA286" s="211"/>
      <c r="EB286" s="211"/>
      <c r="EC286" s="211"/>
      <c r="ED286" s="211"/>
      <c r="EE286" s="211"/>
      <c r="EF286" s="211"/>
      <c r="EG286" s="211"/>
      <c r="EH286" s="211"/>
      <c r="EI286" s="211"/>
      <c r="EJ286" s="211"/>
      <c r="EK286" s="211"/>
    </row>
    <row r="287" spans="1:141" s="212" customFormat="1" ht="14.25" customHeight="1" thickBot="1">
      <c r="A287" s="222">
        <v>19</v>
      </c>
      <c r="B287" s="591" t="s">
        <v>393</v>
      </c>
      <c r="C287" s="592"/>
      <c r="D287" s="592"/>
      <c r="E287" s="593"/>
      <c r="F287" s="223">
        <v>0</v>
      </c>
      <c r="G287" s="224">
        <v>0</v>
      </c>
      <c r="H287" s="225">
        <v>0</v>
      </c>
      <c r="I287" s="154">
        <v>0</v>
      </c>
      <c r="J287" s="223">
        <v>0</v>
      </c>
      <c r="K287" s="224">
        <v>0</v>
      </c>
      <c r="L287" s="225">
        <v>0</v>
      </c>
      <c r="M287" s="154">
        <v>0</v>
      </c>
      <c r="N287" s="155"/>
      <c r="O287" s="140"/>
      <c r="P287" s="140"/>
      <c r="Q287" s="140"/>
      <c r="R287" s="140"/>
      <c r="S287" s="140"/>
      <c r="T287" s="140"/>
      <c r="U287" s="140"/>
      <c r="V287" s="140"/>
      <c r="W287" s="140"/>
      <c r="X287" s="140"/>
      <c r="Y287" s="140"/>
      <c r="Z287" s="140"/>
      <c r="AA287" s="140"/>
      <c r="AB287" s="140"/>
      <c r="AC287" s="140"/>
      <c r="AD287" s="211"/>
      <c r="AE287" s="211"/>
      <c r="AF287" s="211"/>
      <c r="AG287" s="211"/>
      <c r="AH287" s="211"/>
      <c r="AI287" s="211"/>
      <c r="AJ287" s="211"/>
      <c r="AK287" s="211"/>
      <c r="AL287" s="211"/>
      <c r="AM287" s="211"/>
      <c r="AN287" s="211"/>
      <c r="AO287" s="211"/>
      <c r="AP287" s="211"/>
      <c r="AQ287" s="211"/>
      <c r="AR287" s="211"/>
      <c r="AS287" s="211"/>
      <c r="AT287" s="211"/>
      <c r="AU287" s="211"/>
      <c r="AV287" s="211"/>
      <c r="AW287" s="211"/>
      <c r="AX287" s="211"/>
      <c r="AY287" s="211"/>
      <c r="AZ287" s="211"/>
      <c r="BA287" s="211"/>
      <c r="BB287" s="211"/>
      <c r="BC287" s="211"/>
      <c r="BD287" s="211"/>
      <c r="BE287" s="211"/>
      <c r="BF287" s="211"/>
      <c r="BG287" s="211"/>
      <c r="BH287" s="211"/>
      <c r="BI287" s="211"/>
      <c r="BJ287" s="211"/>
      <c r="BK287" s="211"/>
      <c r="BL287" s="211"/>
      <c r="BM287" s="211"/>
      <c r="BN287" s="211"/>
      <c r="BO287" s="211"/>
      <c r="BP287" s="211"/>
      <c r="BQ287" s="211"/>
      <c r="BR287" s="211"/>
      <c r="BS287" s="211"/>
      <c r="BT287" s="211"/>
      <c r="BU287" s="211"/>
      <c r="BV287" s="211"/>
      <c r="BW287" s="211"/>
      <c r="BX287" s="211"/>
      <c r="BY287" s="211"/>
      <c r="BZ287" s="211"/>
      <c r="CA287" s="211"/>
      <c r="CB287" s="211"/>
      <c r="CC287" s="211"/>
      <c r="CD287" s="211"/>
      <c r="CE287" s="211"/>
      <c r="CF287" s="211"/>
      <c r="CG287" s="211"/>
      <c r="CH287" s="211"/>
      <c r="CI287" s="211"/>
      <c r="CJ287" s="211"/>
      <c r="CK287" s="211"/>
      <c r="CL287" s="211"/>
      <c r="CM287" s="211"/>
      <c r="CN287" s="211"/>
      <c r="CO287" s="211"/>
      <c r="CP287" s="211"/>
      <c r="CQ287" s="211"/>
      <c r="CR287" s="211"/>
      <c r="CS287" s="211"/>
      <c r="CT287" s="211"/>
      <c r="CU287" s="211"/>
      <c r="CV287" s="211"/>
      <c r="CW287" s="211"/>
      <c r="CX287" s="211"/>
      <c r="CY287" s="211"/>
      <c r="CZ287" s="211"/>
      <c r="DA287" s="211"/>
      <c r="DB287" s="211"/>
      <c r="DC287" s="211"/>
      <c r="DD287" s="211"/>
      <c r="DE287" s="211"/>
      <c r="DF287" s="211"/>
      <c r="DG287" s="211"/>
      <c r="DH287" s="211"/>
      <c r="DI287" s="211"/>
      <c r="DJ287" s="211"/>
      <c r="DK287" s="211"/>
      <c r="DL287" s="211"/>
      <c r="DM287" s="211"/>
      <c r="DN287" s="211"/>
      <c r="DO287" s="211"/>
      <c r="DP287" s="211"/>
      <c r="DQ287" s="211"/>
      <c r="DR287" s="211"/>
      <c r="DS287" s="211"/>
      <c r="DT287" s="211"/>
      <c r="DU287" s="211"/>
      <c r="DV287" s="211"/>
      <c r="DW287" s="211"/>
      <c r="DX287" s="211"/>
      <c r="DY287" s="211"/>
      <c r="DZ287" s="211"/>
      <c r="EA287" s="211"/>
      <c r="EB287" s="211"/>
      <c r="EC287" s="211"/>
      <c r="ED287" s="211"/>
      <c r="EE287" s="211"/>
      <c r="EF287" s="211"/>
      <c r="EG287" s="211"/>
      <c r="EH287" s="211"/>
      <c r="EI287" s="211"/>
      <c r="EJ287" s="211"/>
      <c r="EK287" s="211"/>
    </row>
    <row r="288" spans="1:141" s="158" customFormat="1" ht="13.5" customHeight="1" thickBot="1">
      <c r="A288" s="150">
        <v>19</v>
      </c>
      <c r="B288" s="591" t="s">
        <v>394</v>
      </c>
      <c r="C288" s="592"/>
      <c r="D288" s="592"/>
      <c r="E288" s="593"/>
      <c r="F288" s="151">
        <v>244771.90599999999</v>
      </c>
      <c r="G288" s="152">
        <v>94235.008000000002</v>
      </c>
      <c r="H288" s="153">
        <v>13878.995000000001</v>
      </c>
      <c r="I288" s="154">
        <v>352885.90899999999</v>
      </c>
      <c r="J288" s="151">
        <v>225661.905</v>
      </c>
      <c r="K288" s="152">
        <v>121093.71799999999</v>
      </c>
      <c r="L288" s="153">
        <v>22749.345000000001</v>
      </c>
      <c r="M288" s="154">
        <v>369504.96799999999</v>
      </c>
      <c r="N288" s="155"/>
      <c r="O288" s="156"/>
      <c r="P288" s="156"/>
      <c r="Q288" s="156"/>
      <c r="R288" s="156"/>
      <c r="S288" s="156"/>
      <c r="T288" s="156"/>
      <c r="U288" s="156"/>
      <c r="V288" s="156"/>
      <c r="W288" s="156"/>
      <c r="X288" s="156"/>
      <c r="Y288" s="156"/>
      <c r="Z288" s="156"/>
      <c r="AA288" s="156"/>
      <c r="AB288" s="156"/>
      <c r="AC288" s="156"/>
      <c r="AD288" s="157"/>
      <c r="AE288" s="157"/>
      <c r="AF288" s="157"/>
      <c r="AG288" s="157"/>
      <c r="AH288" s="157"/>
      <c r="AI288" s="157"/>
      <c r="AJ288" s="157"/>
      <c r="AK288" s="157"/>
      <c r="AL288" s="157"/>
      <c r="AM288" s="157"/>
      <c r="AN288" s="157"/>
      <c r="AO288" s="157"/>
      <c r="AP288" s="157"/>
      <c r="AQ288" s="157"/>
      <c r="AR288" s="157"/>
      <c r="AS288" s="157"/>
      <c r="AT288" s="157"/>
      <c r="AU288" s="157"/>
      <c r="AV288" s="157"/>
      <c r="AW288" s="157"/>
      <c r="AX288" s="157"/>
      <c r="AY288" s="157"/>
      <c r="AZ288" s="157"/>
      <c r="BA288" s="157"/>
      <c r="BB288" s="157"/>
      <c r="BC288" s="157"/>
      <c r="BD288" s="157"/>
      <c r="BE288" s="157"/>
      <c r="BF288" s="157"/>
      <c r="BG288" s="157"/>
      <c r="BH288" s="157"/>
      <c r="BI288" s="157"/>
      <c r="BJ288" s="157"/>
      <c r="BK288" s="157"/>
      <c r="BL288" s="157"/>
      <c r="BM288" s="157"/>
      <c r="BN288" s="157"/>
      <c r="BO288" s="157"/>
      <c r="BP288" s="157"/>
      <c r="BQ288" s="157"/>
      <c r="BR288" s="157"/>
      <c r="BS288" s="157"/>
      <c r="BT288" s="157"/>
      <c r="BU288" s="157"/>
      <c r="BV288" s="157"/>
      <c r="BW288" s="157"/>
      <c r="BX288" s="157"/>
      <c r="BY288" s="157"/>
      <c r="BZ288" s="157"/>
      <c r="CA288" s="157"/>
      <c r="CB288" s="157"/>
      <c r="CC288" s="157"/>
      <c r="CD288" s="157"/>
      <c r="CE288" s="157"/>
      <c r="CF288" s="157"/>
      <c r="CG288" s="157"/>
      <c r="CH288" s="157"/>
      <c r="CI288" s="157"/>
      <c r="CJ288" s="157"/>
      <c r="CK288" s="157"/>
      <c r="CL288" s="157"/>
      <c r="CM288" s="157"/>
      <c r="CN288" s="157"/>
      <c r="CO288" s="157"/>
      <c r="CP288" s="157"/>
      <c r="CQ288" s="157"/>
      <c r="CR288" s="157"/>
      <c r="CS288" s="157"/>
      <c r="CT288" s="157"/>
      <c r="CU288" s="157"/>
      <c r="CV288" s="157"/>
      <c r="CW288" s="157"/>
      <c r="CX288" s="157"/>
      <c r="CY288" s="157"/>
      <c r="CZ288" s="157"/>
      <c r="DA288" s="157"/>
      <c r="DB288" s="157"/>
      <c r="DC288" s="157"/>
      <c r="DD288" s="157"/>
      <c r="DE288" s="157"/>
      <c r="DF288" s="157"/>
      <c r="DG288" s="157"/>
      <c r="DH288" s="157"/>
      <c r="DI288" s="157"/>
      <c r="DJ288" s="157"/>
      <c r="DK288" s="157"/>
      <c r="DL288" s="157"/>
      <c r="DM288" s="157"/>
      <c r="DN288" s="157"/>
      <c r="DO288" s="157"/>
      <c r="DP288" s="157"/>
      <c r="DQ288" s="157"/>
      <c r="DR288" s="157"/>
      <c r="DS288" s="157"/>
      <c r="DT288" s="157"/>
      <c r="DU288" s="157"/>
      <c r="DV288" s="157"/>
      <c r="DW288" s="157"/>
      <c r="DX288" s="157"/>
      <c r="DY288" s="157"/>
      <c r="DZ288" s="157"/>
      <c r="EA288" s="157"/>
      <c r="EB288" s="157"/>
      <c r="EC288" s="157"/>
      <c r="ED288" s="157"/>
      <c r="EE288" s="157"/>
      <c r="EF288" s="157"/>
      <c r="EG288" s="157"/>
      <c r="EH288" s="157"/>
      <c r="EI288" s="157"/>
      <c r="EJ288" s="157"/>
      <c r="EK288" s="157"/>
    </row>
    <row r="289" spans="1:13" ht="13.5" customHeight="1"/>
    <row r="290" spans="1:13" ht="14.25" customHeight="1">
      <c r="A290" s="226" t="s">
        <v>395</v>
      </c>
      <c r="B290" s="632" t="s">
        <v>396</v>
      </c>
      <c r="C290" s="632"/>
      <c r="D290" s="632"/>
      <c r="E290" s="632"/>
      <c r="F290" s="632"/>
      <c r="G290" s="632"/>
      <c r="H290" s="632"/>
      <c r="I290" s="632"/>
      <c r="J290" s="632"/>
      <c r="K290" s="632"/>
      <c r="L290" s="632"/>
      <c r="M290" s="632"/>
    </row>
    <row r="291" spans="1:13" ht="12.75" customHeight="1">
      <c r="B291" s="633" t="s">
        <v>397</v>
      </c>
      <c r="C291" s="633"/>
      <c r="D291" s="633"/>
      <c r="E291" s="633"/>
      <c r="F291" s="633"/>
      <c r="G291" s="633"/>
      <c r="H291" s="633"/>
      <c r="I291" s="633"/>
      <c r="J291" s="633"/>
      <c r="K291" s="633"/>
      <c r="L291" s="633"/>
      <c r="M291" s="633"/>
    </row>
    <row r="292" spans="1:13">
      <c r="J292" s="227"/>
      <c r="K292" s="227"/>
      <c r="L292" s="227"/>
      <c r="M292" s="227"/>
    </row>
    <row r="293" spans="1:13">
      <c r="J293" s="228"/>
      <c r="K293" s="228"/>
      <c r="L293" s="228"/>
      <c r="M293" s="228"/>
    </row>
    <row r="520" spans="15:15">
      <c r="O520" s="140">
        <v>1000</v>
      </c>
    </row>
  </sheetData>
  <mergeCells count="288">
    <mergeCell ref="B285:E285"/>
    <mergeCell ref="B286:E286"/>
    <mergeCell ref="B287:E287"/>
    <mergeCell ref="B288:E288"/>
    <mergeCell ref="B290:M290"/>
    <mergeCell ref="B291:M291"/>
    <mergeCell ref="B279:E279"/>
    <mergeCell ref="B280:E280"/>
    <mergeCell ref="B281:E281"/>
    <mergeCell ref="B282:E282"/>
    <mergeCell ref="B283:E283"/>
    <mergeCell ref="B284:E284"/>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C225:E225"/>
    <mergeCell ref="C226:E226"/>
    <mergeCell ref="B227:E227"/>
    <mergeCell ref="B228:E228"/>
    <mergeCell ref="C229:E229"/>
    <mergeCell ref="C230:E230"/>
    <mergeCell ref="C219:E219"/>
    <mergeCell ref="B220:E220"/>
    <mergeCell ref="C221:E221"/>
    <mergeCell ref="C222:E222"/>
    <mergeCell ref="C223:E223"/>
    <mergeCell ref="B224:E224"/>
    <mergeCell ref="C213:E213"/>
    <mergeCell ref="C214:E214"/>
    <mergeCell ref="C215:E215"/>
    <mergeCell ref="B216:E216"/>
    <mergeCell ref="C217:E217"/>
    <mergeCell ref="C218:E218"/>
    <mergeCell ref="C207:E207"/>
    <mergeCell ref="B208:E208"/>
    <mergeCell ref="C209:E209"/>
    <mergeCell ref="C210:E210"/>
    <mergeCell ref="C211:E211"/>
    <mergeCell ref="B212:E212"/>
    <mergeCell ref="C201:E201"/>
    <mergeCell ref="B202:E202"/>
    <mergeCell ref="C203:E203"/>
    <mergeCell ref="C204:E204"/>
    <mergeCell ref="B205:E205"/>
    <mergeCell ref="C206:E206"/>
    <mergeCell ref="C195:E195"/>
    <mergeCell ref="B196:E196"/>
    <mergeCell ref="C197:E197"/>
    <mergeCell ref="C198:E198"/>
    <mergeCell ref="B199:E199"/>
    <mergeCell ref="C200:E200"/>
    <mergeCell ref="C189:E189"/>
    <mergeCell ref="C190:E190"/>
    <mergeCell ref="C191:E191"/>
    <mergeCell ref="B192:E192"/>
    <mergeCell ref="C193:E193"/>
    <mergeCell ref="C194:E194"/>
    <mergeCell ref="C183:E183"/>
    <mergeCell ref="C184:E184"/>
    <mergeCell ref="B185:E185"/>
    <mergeCell ref="C186:E186"/>
    <mergeCell ref="C187:E187"/>
    <mergeCell ref="B188:E188"/>
    <mergeCell ref="B177:E177"/>
    <mergeCell ref="C178:E178"/>
    <mergeCell ref="C179:E179"/>
    <mergeCell ref="C180:E180"/>
    <mergeCell ref="B181:E181"/>
    <mergeCell ref="C182:E182"/>
    <mergeCell ref="C171:E171"/>
    <mergeCell ref="C172:E172"/>
    <mergeCell ref="B173:E173"/>
    <mergeCell ref="C174:E174"/>
    <mergeCell ref="C175:E175"/>
    <mergeCell ref="C176:E176"/>
    <mergeCell ref="B165:E165"/>
    <mergeCell ref="C166:E166"/>
    <mergeCell ref="C167:E167"/>
    <mergeCell ref="B168:E168"/>
    <mergeCell ref="B169:E169"/>
    <mergeCell ref="C170:E170"/>
    <mergeCell ref="C159:E159"/>
    <mergeCell ref="C160:E160"/>
    <mergeCell ref="B161:E161"/>
    <mergeCell ref="C162:E162"/>
    <mergeCell ref="C163:E163"/>
    <mergeCell ref="B164:E164"/>
    <mergeCell ref="B153:E153"/>
    <mergeCell ref="C154:E154"/>
    <mergeCell ref="C155:E155"/>
    <mergeCell ref="B156:E156"/>
    <mergeCell ref="B157:E157"/>
    <mergeCell ref="B158:E158"/>
    <mergeCell ref="B147:E147"/>
    <mergeCell ref="C148:E148"/>
    <mergeCell ref="C149:E149"/>
    <mergeCell ref="B150:E150"/>
    <mergeCell ref="C151:E151"/>
    <mergeCell ref="C152:E152"/>
    <mergeCell ref="B141:E141"/>
    <mergeCell ref="C142:E142"/>
    <mergeCell ref="C143:E143"/>
    <mergeCell ref="B144:E144"/>
    <mergeCell ref="C145:E145"/>
    <mergeCell ref="C146:E146"/>
    <mergeCell ref="C135:E135"/>
    <mergeCell ref="C136:E136"/>
    <mergeCell ref="C137:E137"/>
    <mergeCell ref="B138:E138"/>
    <mergeCell ref="C139:E139"/>
    <mergeCell ref="C140:E140"/>
    <mergeCell ref="C129:E129"/>
    <mergeCell ref="B130:E130"/>
    <mergeCell ref="C131:E131"/>
    <mergeCell ref="C132:E132"/>
    <mergeCell ref="C133:E133"/>
    <mergeCell ref="B134:E134"/>
    <mergeCell ref="C123:E123"/>
    <mergeCell ref="C124:E124"/>
    <mergeCell ref="C125:E125"/>
    <mergeCell ref="B126:E126"/>
    <mergeCell ref="C127:E127"/>
    <mergeCell ref="C128:E128"/>
    <mergeCell ref="C117:E117"/>
    <mergeCell ref="B118:E118"/>
    <mergeCell ref="C119:E119"/>
    <mergeCell ref="C120:E120"/>
    <mergeCell ref="C121:E121"/>
    <mergeCell ref="B122:E122"/>
    <mergeCell ref="C111:E111"/>
    <mergeCell ref="C112:E112"/>
    <mergeCell ref="C113:E113"/>
    <mergeCell ref="B114:E114"/>
    <mergeCell ref="C115:E115"/>
    <mergeCell ref="C116:E116"/>
    <mergeCell ref="C105:E105"/>
    <mergeCell ref="B106:E106"/>
    <mergeCell ref="C107:E107"/>
    <mergeCell ref="C108:E108"/>
    <mergeCell ref="C109:E109"/>
    <mergeCell ref="B110:E110"/>
    <mergeCell ref="C99:E99"/>
    <mergeCell ref="C100:E100"/>
    <mergeCell ref="C101:E101"/>
    <mergeCell ref="B102:E102"/>
    <mergeCell ref="C103:E103"/>
    <mergeCell ref="C104:E104"/>
    <mergeCell ref="C93:E93"/>
    <mergeCell ref="B94:E94"/>
    <mergeCell ref="C95:E95"/>
    <mergeCell ref="C96:E96"/>
    <mergeCell ref="C97:E97"/>
    <mergeCell ref="B98:E98"/>
    <mergeCell ref="C87:E87"/>
    <mergeCell ref="C88:E88"/>
    <mergeCell ref="C89:E89"/>
    <mergeCell ref="B90:E90"/>
    <mergeCell ref="C91:E91"/>
    <mergeCell ref="C92:E92"/>
    <mergeCell ref="C81:E81"/>
    <mergeCell ref="B82:E82"/>
    <mergeCell ref="C83:E83"/>
    <mergeCell ref="C84:E84"/>
    <mergeCell ref="C85:E85"/>
    <mergeCell ref="B86:E86"/>
    <mergeCell ref="B75:E75"/>
    <mergeCell ref="C76:E76"/>
    <mergeCell ref="C77:E77"/>
    <mergeCell ref="C78:E78"/>
    <mergeCell ref="B79:E79"/>
    <mergeCell ref="C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C33:E33"/>
    <mergeCell ref="B34:E34"/>
    <mergeCell ref="C35:E35"/>
    <mergeCell ref="C36:E36"/>
    <mergeCell ref="B37:E37"/>
    <mergeCell ref="B38:E38"/>
    <mergeCell ref="B27:E27"/>
    <mergeCell ref="B28:E28"/>
    <mergeCell ref="C29:E29"/>
    <mergeCell ref="C30:E30"/>
    <mergeCell ref="B31:E31"/>
    <mergeCell ref="C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B4:M4"/>
    <mergeCell ref="L5:M5"/>
    <mergeCell ref="B6:E7"/>
    <mergeCell ref="F6:I6"/>
    <mergeCell ref="J6:M6"/>
    <mergeCell ref="B8:E8"/>
  </mergeCells>
  <printOptions horizontalCentered="1"/>
  <pageMargins left="0" right="0" top="0.51181102362204722" bottom="0.51181102362204722" header="0.15748031496062992" footer="0.15748031496062992"/>
  <pageSetup paperSize="9" scale="61" fitToHeight="3"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3:AJ302"/>
  <sheetViews>
    <sheetView zoomScale="90" zoomScaleNormal="90" workbookViewId="0"/>
  </sheetViews>
  <sheetFormatPr defaultColWidth="9.140625" defaultRowHeight="12.75"/>
  <cols>
    <col min="1" max="1" width="9.140625" style="139"/>
    <col min="2" max="2" width="5.28515625" style="138" customWidth="1"/>
    <col min="3" max="3" width="1.42578125" style="139" customWidth="1"/>
    <col min="4" max="4" width="2.140625" style="139" customWidth="1"/>
    <col min="5" max="5" width="2.42578125" style="139" customWidth="1"/>
    <col min="6" max="6" width="59.42578125" style="139" customWidth="1"/>
    <col min="7" max="7" width="15.28515625" style="139" customWidth="1"/>
    <col min="8" max="8" width="15.140625" style="140" customWidth="1"/>
    <col min="9" max="9" width="7.140625" style="140" customWidth="1"/>
    <col min="10" max="10" width="11.28515625" style="140" bestFit="1" customWidth="1"/>
    <col min="11" max="36" width="9.140625" style="140"/>
    <col min="37" max="16384" width="9.140625" style="139"/>
  </cols>
  <sheetData>
    <row r="3" spans="1:36">
      <c r="H3" s="141" t="s">
        <v>784</v>
      </c>
    </row>
    <row r="4" spans="1:36">
      <c r="C4" s="531" t="s">
        <v>676</v>
      </c>
      <c r="D4" s="531"/>
      <c r="E4" s="531"/>
      <c r="F4" s="531"/>
      <c r="G4" s="531"/>
      <c r="H4" s="531"/>
    </row>
    <row r="5" spans="1:36" ht="18.75" customHeight="1" thickBot="1">
      <c r="B5" s="427"/>
      <c r="C5" s="143"/>
      <c r="D5" s="143"/>
      <c r="E5" s="143"/>
      <c r="F5" s="143"/>
      <c r="G5" s="143"/>
      <c r="H5" s="428"/>
    </row>
    <row r="6" spans="1:36" ht="16.5" customHeight="1" thickBot="1">
      <c r="A6" s="429"/>
      <c r="B6" s="742" t="s">
        <v>108</v>
      </c>
      <c r="C6" s="534" t="s">
        <v>677</v>
      </c>
      <c r="D6" s="534"/>
      <c r="E6" s="534"/>
      <c r="F6" s="535"/>
      <c r="G6" s="430">
        <v>41274</v>
      </c>
      <c r="H6" s="430">
        <v>41639</v>
      </c>
    </row>
    <row r="7" spans="1:36" ht="43.5" customHeight="1" thickBot="1">
      <c r="A7" s="429"/>
      <c r="B7" s="743"/>
      <c r="C7" s="537"/>
      <c r="D7" s="537"/>
      <c r="E7" s="537"/>
      <c r="F7" s="538"/>
      <c r="G7" s="431" t="s">
        <v>112</v>
      </c>
      <c r="H7" s="432" t="s">
        <v>112</v>
      </c>
    </row>
    <row r="8" spans="1:36" s="158" customFormat="1" ht="15" customHeight="1" thickBot="1">
      <c r="B8" s="433">
        <v>1</v>
      </c>
      <c r="C8" s="744" t="s">
        <v>678</v>
      </c>
      <c r="D8" s="744"/>
      <c r="E8" s="744"/>
      <c r="F8" s="745"/>
      <c r="G8" s="434">
        <v>120310</v>
      </c>
      <c r="H8" s="154">
        <v>345337</v>
      </c>
      <c r="I8" s="155"/>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row>
    <row r="9" spans="1:36" ht="12.75" customHeight="1">
      <c r="B9" s="435"/>
      <c r="C9" s="746" t="s">
        <v>679</v>
      </c>
      <c r="D9" s="746"/>
      <c r="E9" s="746"/>
      <c r="F9" s="747"/>
      <c r="G9" s="436">
        <v>94881</v>
      </c>
      <c r="H9" s="163">
        <v>318446</v>
      </c>
      <c r="I9" s="155"/>
    </row>
    <row r="10" spans="1:36" ht="12.75" customHeight="1">
      <c r="B10" s="437"/>
      <c r="C10" s="565" t="s">
        <v>680</v>
      </c>
      <c r="D10" s="565"/>
      <c r="E10" s="565"/>
      <c r="F10" s="566"/>
      <c r="G10" s="438">
        <v>4999</v>
      </c>
      <c r="H10" s="168">
        <v>4416</v>
      </c>
      <c r="I10" s="155"/>
    </row>
    <row r="11" spans="1:36" ht="14.25" customHeight="1" thickBot="1">
      <c r="B11" s="439"/>
      <c r="C11" s="526" t="s">
        <v>681</v>
      </c>
      <c r="D11" s="526"/>
      <c r="E11" s="526"/>
      <c r="F11" s="527"/>
      <c r="G11" s="440">
        <v>20430</v>
      </c>
      <c r="H11" s="173">
        <v>22475</v>
      </c>
      <c r="I11" s="155"/>
    </row>
    <row r="12" spans="1:36" s="158" customFormat="1" ht="15" customHeight="1" thickBot="1">
      <c r="B12" s="433">
        <v>2</v>
      </c>
      <c r="C12" s="751" t="s">
        <v>682</v>
      </c>
      <c r="D12" s="752"/>
      <c r="E12" s="752"/>
      <c r="F12" s="753"/>
      <c r="G12" s="441">
        <v>0</v>
      </c>
      <c r="H12" s="154">
        <v>0</v>
      </c>
      <c r="I12" s="155"/>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row>
    <row r="13" spans="1:36" s="158" customFormat="1" ht="17.25" customHeight="1" thickBot="1">
      <c r="B13" s="150">
        <v>3</v>
      </c>
      <c r="C13" s="754" t="s">
        <v>126</v>
      </c>
      <c r="D13" s="754"/>
      <c r="E13" s="754"/>
      <c r="F13" s="755"/>
      <c r="G13" s="442">
        <v>0</v>
      </c>
      <c r="H13" s="154">
        <v>0</v>
      </c>
      <c r="I13" s="155"/>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row>
    <row r="14" spans="1:36" s="158" customFormat="1" ht="27.75" customHeight="1" thickBot="1">
      <c r="B14" s="150">
        <v>4</v>
      </c>
      <c r="C14" s="756" t="s">
        <v>683</v>
      </c>
      <c r="D14" s="752"/>
      <c r="E14" s="752"/>
      <c r="F14" s="753"/>
      <c r="G14" s="443">
        <v>0</v>
      </c>
      <c r="H14" s="154">
        <v>0</v>
      </c>
      <c r="I14" s="155"/>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row>
    <row r="15" spans="1:36" s="158" customFormat="1" ht="17.25" customHeight="1" thickBot="1">
      <c r="B15" s="150">
        <v>6</v>
      </c>
      <c r="C15" s="756" t="s">
        <v>684</v>
      </c>
      <c r="D15" s="752"/>
      <c r="E15" s="752"/>
      <c r="F15" s="753"/>
      <c r="G15" s="443">
        <v>69579</v>
      </c>
      <c r="H15" s="154">
        <v>146852</v>
      </c>
      <c r="I15" s="155"/>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row>
    <row r="16" spans="1:36" ht="17.45" customHeight="1">
      <c r="B16" s="164"/>
      <c r="C16" s="757" t="s">
        <v>685</v>
      </c>
      <c r="D16" s="758"/>
      <c r="E16" s="758"/>
      <c r="F16" s="759"/>
      <c r="G16" s="444">
        <v>50668</v>
      </c>
      <c r="H16" s="168">
        <v>146852</v>
      </c>
      <c r="I16" s="155"/>
    </row>
    <row r="17" spans="2:36" ht="15.6" customHeight="1" thickBot="1">
      <c r="B17" s="164"/>
      <c r="C17" s="522" t="s">
        <v>686</v>
      </c>
      <c r="D17" s="523"/>
      <c r="E17" s="523"/>
      <c r="F17" s="524"/>
      <c r="G17" s="445">
        <v>18911</v>
      </c>
      <c r="H17" s="168">
        <v>0</v>
      </c>
      <c r="I17" s="155"/>
    </row>
    <row r="18" spans="2:36" s="158" customFormat="1" ht="15.75" customHeight="1" thickBot="1">
      <c r="B18" s="150">
        <v>7</v>
      </c>
      <c r="C18" s="756" t="s">
        <v>167</v>
      </c>
      <c r="D18" s="752"/>
      <c r="E18" s="752"/>
      <c r="F18" s="753"/>
      <c r="G18" s="443">
        <v>0</v>
      </c>
      <c r="H18" s="154">
        <v>0</v>
      </c>
      <c r="I18" s="155"/>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row>
    <row r="19" spans="2:36" s="158" customFormat="1" ht="15" customHeight="1" thickBot="1">
      <c r="B19" s="150">
        <v>8</v>
      </c>
      <c r="C19" s="760" t="s">
        <v>687</v>
      </c>
      <c r="D19" s="761"/>
      <c r="E19" s="761"/>
      <c r="F19" s="762"/>
      <c r="G19" s="434">
        <v>0</v>
      </c>
      <c r="H19" s="154">
        <v>0</v>
      </c>
      <c r="I19" s="155"/>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row>
    <row r="20" spans="2:36" s="158" customFormat="1" ht="15.75" customHeight="1" thickBot="1">
      <c r="B20" s="150">
        <v>9</v>
      </c>
      <c r="C20" s="756" t="s">
        <v>688</v>
      </c>
      <c r="D20" s="752"/>
      <c r="E20" s="752"/>
      <c r="F20" s="753"/>
      <c r="G20" s="443">
        <v>112323</v>
      </c>
      <c r="H20" s="154">
        <v>145317</v>
      </c>
      <c r="I20" s="155"/>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row>
    <row r="21" spans="2:36" s="195" customFormat="1" ht="17.25" customHeight="1" thickBot="1">
      <c r="B21" s="159"/>
      <c r="C21" s="763" t="s">
        <v>689</v>
      </c>
      <c r="D21" s="764"/>
      <c r="E21" s="764"/>
      <c r="F21" s="765"/>
      <c r="G21" s="446">
        <v>112323</v>
      </c>
      <c r="H21" s="447">
        <v>145317</v>
      </c>
      <c r="I21" s="155"/>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row>
    <row r="22" spans="2:36" ht="17.25" customHeight="1" thickBot="1">
      <c r="B22" s="437"/>
      <c r="C22" s="448"/>
      <c r="D22" s="748" t="s">
        <v>689</v>
      </c>
      <c r="E22" s="749"/>
      <c r="F22" s="750"/>
      <c r="G22" s="446">
        <v>112323</v>
      </c>
      <c r="H22" s="447">
        <v>145317</v>
      </c>
      <c r="I22" s="155"/>
    </row>
    <row r="23" spans="2:36" s="158" customFormat="1" ht="15.75" customHeight="1" thickBot="1">
      <c r="B23" s="433">
        <v>10</v>
      </c>
      <c r="C23" s="744" t="s">
        <v>690</v>
      </c>
      <c r="D23" s="744"/>
      <c r="E23" s="744"/>
      <c r="F23" s="745"/>
      <c r="G23" s="443">
        <v>2232613</v>
      </c>
      <c r="H23" s="154">
        <v>2078213</v>
      </c>
      <c r="I23" s="155"/>
      <c r="J23" s="155"/>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row>
    <row r="24" spans="2:36" s="201" customFormat="1" ht="15" customHeight="1">
      <c r="B24" s="435"/>
      <c r="C24" s="746" t="s">
        <v>691</v>
      </c>
      <c r="D24" s="746"/>
      <c r="E24" s="746"/>
      <c r="F24" s="747"/>
      <c r="G24" s="446">
        <v>317483</v>
      </c>
      <c r="H24" s="163">
        <v>231428</v>
      </c>
      <c r="I24" s="155"/>
      <c r="J24" s="155"/>
      <c r="K24" s="156"/>
      <c r="L24" s="156"/>
      <c r="M24" s="156"/>
      <c r="N24" s="156"/>
      <c r="O24" s="156"/>
      <c r="P24" s="156"/>
      <c r="Q24" s="156"/>
      <c r="R24" s="156"/>
      <c r="S24" s="156"/>
      <c r="T24" s="156"/>
      <c r="U24" s="156"/>
      <c r="V24" s="156"/>
    </row>
    <row r="25" spans="2:36" ht="14.25" customHeight="1">
      <c r="B25" s="435"/>
      <c r="C25" s="449"/>
      <c r="D25" s="608" t="s">
        <v>691</v>
      </c>
      <c r="E25" s="609"/>
      <c r="F25" s="610"/>
      <c r="G25" s="450">
        <v>331851</v>
      </c>
      <c r="H25" s="163">
        <v>238676</v>
      </c>
      <c r="I25" s="155"/>
    </row>
    <row r="26" spans="2:36" ht="15.6" customHeight="1">
      <c r="B26" s="437"/>
      <c r="C26" s="448"/>
      <c r="D26" s="749" t="s">
        <v>692</v>
      </c>
      <c r="E26" s="749"/>
      <c r="F26" s="750"/>
      <c r="G26" s="451">
        <v>-2763</v>
      </c>
      <c r="H26" s="168">
        <v>-1898</v>
      </c>
      <c r="I26" s="155"/>
    </row>
    <row r="27" spans="2:36" ht="15" customHeight="1">
      <c r="B27" s="437"/>
      <c r="C27" s="448"/>
      <c r="D27" s="749" t="s">
        <v>693</v>
      </c>
      <c r="E27" s="749" t="s">
        <v>197</v>
      </c>
      <c r="F27" s="750"/>
      <c r="G27" s="452">
        <v>-11605</v>
      </c>
      <c r="H27" s="168">
        <v>-5350</v>
      </c>
      <c r="I27" s="155"/>
    </row>
    <row r="28" spans="2:36" ht="14.25" customHeight="1">
      <c r="B28" s="437"/>
      <c r="C28" s="603" t="s">
        <v>294</v>
      </c>
      <c r="D28" s="603"/>
      <c r="E28" s="603"/>
      <c r="F28" s="604"/>
      <c r="G28" s="452">
        <v>1846779</v>
      </c>
      <c r="H28" s="168">
        <v>1803397</v>
      </c>
      <c r="I28" s="155"/>
    </row>
    <row r="29" spans="2:36" s="140" customFormat="1" ht="12.75" customHeight="1">
      <c r="B29" s="437"/>
      <c r="C29" s="453"/>
      <c r="D29" s="600" t="s">
        <v>295</v>
      </c>
      <c r="E29" s="600"/>
      <c r="F29" s="601"/>
      <c r="G29" s="452">
        <v>1929924</v>
      </c>
      <c r="H29" s="168">
        <v>1880742</v>
      </c>
      <c r="I29" s="155"/>
    </row>
    <row r="30" spans="2:36" s="140" customFormat="1" ht="15.75" customHeight="1">
      <c r="B30" s="437"/>
      <c r="C30" s="453"/>
      <c r="D30" s="600" t="s">
        <v>296</v>
      </c>
      <c r="E30" s="600"/>
      <c r="F30" s="601"/>
      <c r="G30" s="452">
        <v>-25945</v>
      </c>
      <c r="H30" s="168">
        <v>-24224</v>
      </c>
      <c r="I30" s="155"/>
    </row>
    <row r="31" spans="2:36" s="140" customFormat="1" ht="15" customHeight="1">
      <c r="B31" s="437"/>
      <c r="C31" s="453"/>
      <c r="D31" s="600" t="s">
        <v>694</v>
      </c>
      <c r="E31" s="600" t="s">
        <v>197</v>
      </c>
      <c r="F31" s="601"/>
      <c r="G31" s="452">
        <v>-57200</v>
      </c>
      <c r="H31" s="168">
        <v>-53121</v>
      </c>
      <c r="I31" s="155"/>
    </row>
    <row r="32" spans="2:36" s="140" customFormat="1" ht="15.75" customHeight="1">
      <c r="B32" s="437"/>
      <c r="C32" s="766" t="s">
        <v>695</v>
      </c>
      <c r="D32" s="766"/>
      <c r="E32" s="766"/>
      <c r="F32" s="767"/>
      <c r="G32" s="452">
        <v>69961</v>
      </c>
      <c r="H32" s="168">
        <v>44707</v>
      </c>
      <c r="I32" s="155"/>
    </row>
    <row r="33" spans="2:36" s="140" customFormat="1" ht="15" customHeight="1">
      <c r="B33" s="164"/>
      <c r="C33" s="454"/>
      <c r="D33" s="766" t="s">
        <v>695</v>
      </c>
      <c r="E33" s="766"/>
      <c r="F33" s="767"/>
      <c r="G33" s="452">
        <v>373595</v>
      </c>
      <c r="H33" s="168">
        <v>266141</v>
      </c>
      <c r="I33" s="155"/>
    </row>
    <row r="34" spans="2:36" ht="27" customHeight="1">
      <c r="B34" s="164"/>
      <c r="C34" s="454"/>
      <c r="D34" s="749" t="s">
        <v>696</v>
      </c>
      <c r="E34" s="749" t="s">
        <v>197</v>
      </c>
      <c r="F34" s="750"/>
      <c r="G34" s="452">
        <v>-303634</v>
      </c>
      <c r="H34" s="168">
        <v>-221434</v>
      </c>
      <c r="I34" s="155"/>
    </row>
    <row r="35" spans="2:36" ht="16.5" customHeight="1">
      <c r="B35" s="164"/>
      <c r="C35" s="768" t="s">
        <v>697</v>
      </c>
      <c r="D35" s="766"/>
      <c r="E35" s="766"/>
      <c r="F35" s="767"/>
      <c r="G35" s="438">
        <v>-916</v>
      </c>
      <c r="H35" s="168">
        <v>-551</v>
      </c>
      <c r="I35" s="155"/>
    </row>
    <row r="36" spans="2:36" ht="27" customHeight="1" thickBot="1">
      <c r="B36" s="169"/>
      <c r="C36" s="769" t="s">
        <v>698</v>
      </c>
      <c r="D36" s="770"/>
      <c r="E36" s="770"/>
      <c r="F36" s="771"/>
      <c r="G36" s="455">
        <v>-694</v>
      </c>
      <c r="H36" s="173">
        <v>-768</v>
      </c>
      <c r="I36" s="155"/>
    </row>
    <row r="37" spans="2:36" s="158" customFormat="1" ht="15" customHeight="1" thickBot="1">
      <c r="B37" s="150">
        <v>11</v>
      </c>
      <c r="C37" s="772" t="s">
        <v>699</v>
      </c>
      <c r="D37" s="773"/>
      <c r="E37" s="773"/>
      <c r="F37" s="774"/>
      <c r="G37" s="456">
        <v>24467</v>
      </c>
      <c r="H37" s="154">
        <v>22322</v>
      </c>
      <c r="I37" s="155"/>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row>
    <row r="38" spans="2:36" ht="15.75" customHeight="1">
      <c r="B38" s="159"/>
      <c r="C38" s="775" t="s">
        <v>700</v>
      </c>
      <c r="D38" s="776"/>
      <c r="E38" s="776"/>
      <c r="F38" s="777"/>
      <c r="G38" s="444">
        <v>13412</v>
      </c>
      <c r="H38" s="163">
        <v>12916</v>
      </c>
      <c r="I38" s="155"/>
    </row>
    <row r="39" spans="2:36" ht="17.45" customHeight="1">
      <c r="B39" s="164"/>
      <c r="C39" s="778" t="s">
        <v>701</v>
      </c>
      <c r="D39" s="779"/>
      <c r="E39" s="779"/>
      <c r="F39" s="780"/>
      <c r="G39" s="445">
        <v>10699</v>
      </c>
      <c r="H39" s="168">
        <v>9083</v>
      </c>
      <c r="I39" s="155"/>
    </row>
    <row r="40" spans="2:36" ht="17.25" customHeight="1">
      <c r="B40" s="164"/>
      <c r="C40" s="778" t="s">
        <v>702</v>
      </c>
      <c r="D40" s="779"/>
      <c r="E40" s="779"/>
      <c r="F40" s="780"/>
      <c r="G40" s="445">
        <v>8</v>
      </c>
      <c r="H40" s="168">
        <v>13</v>
      </c>
      <c r="I40" s="155"/>
    </row>
    <row r="41" spans="2:36" ht="17.25" customHeight="1">
      <c r="B41" s="437"/>
      <c r="C41" s="779" t="s">
        <v>703</v>
      </c>
      <c r="D41" s="779"/>
      <c r="E41" s="779"/>
      <c r="F41" s="780"/>
      <c r="G41" s="445">
        <v>248</v>
      </c>
      <c r="H41" s="168">
        <v>275</v>
      </c>
      <c r="I41" s="155"/>
    </row>
    <row r="42" spans="2:36" ht="16.149999999999999" customHeight="1">
      <c r="B42" s="437"/>
      <c r="C42" s="781" t="s">
        <v>704</v>
      </c>
      <c r="D42" s="781"/>
      <c r="E42" s="781"/>
      <c r="F42" s="782"/>
      <c r="G42" s="457">
        <v>103</v>
      </c>
      <c r="H42" s="168">
        <v>35</v>
      </c>
      <c r="I42" s="155"/>
    </row>
    <row r="43" spans="2:36" ht="16.899999999999999" customHeight="1" thickBot="1">
      <c r="B43" s="439"/>
      <c r="C43" s="783" t="s">
        <v>705</v>
      </c>
      <c r="D43" s="783"/>
      <c r="E43" s="783"/>
      <c r="F43" s="784"/>
      <c r="G43" s="458">
        <v>-3</v>
      </c>
      <c r="H43" s="173">
        <v>0</v>
      </c>
      <c r="I43" s="155"/>
    </row>
    <row r="44" spans="2:36" s="158" customFormat="1" ht="28.5" customHeight="1" thickBot="1">
      <c r="B44" s="433">
        <v>12</v>
      </c>
      <c r="C44" s="751" t="s">
        <v>351</v>
      </c>
      <c r="D44" s="752"/>
      <c r="E44" s="752"/>
      <c r="F44" s="753"/>
      <c r="G44" s="443">
        <v>0</v>
      </c>
      <c r="H44" s="154">
        <v>0</v>
      </c>
      <c r="I44" s="155"/>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row>
    <row r="45" spans="2:36" s="158" customFormat="1" ht="16.5" customHeight="1" thickBot="1">
      <c r="B45" s="150">
        <v>13</v>
      </c>
      <c r="C45" s="785" t="s">
        <v>355</v>
      </c>
      <c r="D45" s="786"/>
      <c r="E45" s="786"/>
      <c r="F45" s="787"/>
      <c r="G45" s="434">
        <v>17090</v>
      </c>
      <c r="H45" s="154">
        <v>13955</v>
      </c>
      <c r="I45" s="155"/>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row>
    <row r="46" spans="2:36" ht="16.149999999999999" customHeight="1">
      <c r="B46" s="159"/>
      <c r="C46" s="545" t="s">
        <v>356</v>
      </c>
      <c r="D46" s="546"/>
      <c r="E46" s="546"/>
      <c r="F46" s="547"/>
      <c r="G46" s="444">
        <v>62</v>
      </c>
      <c r="H46" s="163">
        <v>40</v>
      </c>
      <c r="I46" s="155"/>
    </row>
    <row r="47" spans="2:36" ht="16.899999999999999" customHeight="1">
      <c r="B47" s="164"/>
      <c r="C47" s="778" t="s">
        <v>706</v>
      </c>
      <c r="D47" s="779"/>
      <c r="E47" s="779"/>
      <c r="F47" s="780"/>
      <c r="G47" s="445">
        <v>13</v>
      </c>
      <c r="H47" s="168">
        <v>20</v>
      </c>
      <c r="I47" s="155"/>
    </row>
    <row r="48" spans="2:36" ht="15.75" customHeight="1">
      <c r="B48" s="164"/>
      <c r="C48" s="522" t="s">
        <v>360</v>
      </c>
      <c r="D48" s="523"/>
      <c r="E48" s="523"/>
      <c r="F48" s="524"/>
      <c r="G48" s="445">
        <v>404</v>
      </c>
      <c r="H48" s="168">
        <v>324</v>
      </c>
      <c r="I48" s="155"/>
    </row>
    <row r="49" spans="2:36" ht="15.75" customHeight="1">
      <c r="B49" s="164"/>
      <c r="C49" s="778" t="s">
        <v>361</v>
      </c>
      <c r="D49" s="779"/>
      <c r="E49" s="779"/>
      <c r="F49" s="780"/>
      <c r="G49" s="445">
        <v>14151</v>
      </c>
      <c r="H49" s="168">
        <v>10900</v>
      </c>
      <c r="I49" s="155"/>
    </row>
    <row r="50" spans="2:36" ht="15.6" customHeight="1" thickBot="1">
      <c r="B50" s="169"/>
      <c r="C50" s="525" t="s">
        <v>707</v>
      </c>
      <c r="D50" s="526"/>
      <c r="E50" s="526"/>
      <c r="F50" s="527"/>
      <c r="G50" s="459">
        <v>2460</v>
      </c>
      <c r="H50" s="173">
        <v>2671</v>
      </c>
      <c r="I50" s="155"/>
    </row>
    <row r="51" spans="2:36" s="158" customFormat="1" ht="16.149999999999999" customHeight="1" thickBot="1">
      <c r="B51" s="150">
        <v>14</v>
      </c>
      <c r="C51" s="756" t="s">
        <v>363</v>
      </c>
      <c r="D51" s="752"/>
      <c r="E51" s="752"/>
      <c r="F51" s="753"/>
      <c r="G51" s="443">
        <v>31682</v>
      </c>
      <c r="H51" s="154">
        <v>19178</v>
      </c>
      <c r="I51" s="155"/>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row>
    <row r="52" spans="2:36" ht="15" customHeight="1" thickBot="1">
      <c r="B52" s="159"/>
      <c r="C52" s="788" t="s">
        <v>364</v>
      </c>
      <c r="D52" s="789"/>
      <c r="E52" s="789"/>
      <c r="F52" s="790"/>
      <c r="G52" s="444">
        <v>31682</v>
      </c>
      <c r="H52" s="163">
        <v>19178</v>
      </c>
      <c r="I52" s="155"/>
    </row>
    <row r="53" spans="2:36" s="158" customFormat="1" ht="15" customHeight="1" thickBot="1">
      <c r="B53" s="150">
        <v>15</v>
      </c>
      <c r="C53" s="756" t="s">
        <v>366</v>
      </c>
      <c r="D53" s="752"/>
      <c r="E53" s="752"/>
      <c r="F53" s="753"/>
      <c r="G53" s="443">
        <v>2377</v>
      </c>
      <c r="H53" s="154">
        <v>4585</v>
      </c>
      <c r="I53" s="155"/>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row>
    <row r="54" spans="2:36" ht="15.75" customHeight="1">
      <c r="B54" s="164"/>
      <c r="C54" s="522" t="s">
        <v>368</v>
      </c>
      <c r="D54" s="523"/>
      <c r="E54" s="523"/>
      <c r="F54" s="524"/>
      <c r="G54" s="445">
        <v>5867</v>
      </c>
      <c r="H54" s="168">
        <v>5916</v>
      </c>
      <c r="I54" s="155"/>
    </row>
    <row r="55" spans="2:36" ht="15.75" customHeight="1">
      <c r="B55" s="164"/>
      <c r="C55" s="522" t="s">
        <v>369</v>
      </c>
      <c r="D55" s="523"/>
      <c r="E55" s="523"/>
      <c r="F55" s="524"/>
      <c r="G55" s="445">
        <v>10217</v>
      </c>
      <c r="H55" s="168">
        <v>12599</v>
      </c>
      <c r="I55" s="155"/>
    </row>
    <row r="56" spans="2:36" ht="15" customHeight="1">
      <c r="B56" s="164"/>
      <c r="C56" s="522" t="s">
        <v>371</v>
      </c>
      <c r="D56" s="523"/>
      <c r="E56" s="523"/>
      <c r="F56" s="524"/>
      <c r="G56" s="445">
        <v>85</v>
      </c>
      <c r="H56" s="168">
        <v>85</v>
      </c>
      <c r="I56" s="155"/>
    </row>
    <row r="57" spans="2:36" ht="15.75" customHeight="1">
      <c r="B57" s="164"/>
      <c r="C57" s="522" t="s">
        <v>708</v>
      </c>
      <c r="D57" s="523"/>
      <c r="E57" s="523"/>
      <c r="F57" s="524"/>
      <c r="G57" s="445">
        <v>0</v>
      </c>
      <c r="H57" s="168">
        <v>0</v>
      </c>
      <c r="I57" s="155"/>
    </row>
    <row r="58" spans="2:36" ht="15" customHeight="1" thickBot="1">
      <c r="B58" s="164"/>
      <c r="C58" s="522" t="s">
        <v>709</v>
      </c>
      <c r="D58" s="523"/>
      <c r="E58" s="523"/>
      <c r="F58" s="524"/>
      <c r="G58" s="445">
        <v>-13792</v>
      </c>
      <c r="H58" s="168">
        <v>-14015</v>
      </c>
      <c r="I58" s="155"/>
    </row>
    <row r="59" spans="2:36" s="206" customFormat="1" ht="16.5" customHeight="1" thickBot="1">
      <c r="B59" s="150">
        <v>16</v>
      </c>
      <c r="C59" s="756" t="s">
        <v>710</v>
      </c>
      <c r="D59" s="752"/>
      <c r="E59" s="752"/>
      <c r="F59" s="753"/>
      <c r="G59" s="443">
        <v>216426</v>
      </c>
      <c r="H59" s="154">
        <v>123344</v>
      </c>
      <c r="I59" s="155"/>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2:36" s="212" customFormat="1" ht="14.25" customHeight="1">
      <c r="B60" s="207"/>
      <c r="C60" s="791" t="s">
        <v>376</v>
      </c>
      <c r="D60" s="792"/>
      <c r="E60" s="792"/>
      <c r="F60" s="793"/>
      <c r="G60" s="444">
        <v>0</v>
      </c>
      <c r="H60" s="163">
        <v>0</v>
      </c>
      <c r="I60" s="155"/>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row>
    <row r="61" spans="2:36" s="212" customFormat="1" ht="15" customHeight="1">
      <c r="B61" s="213"/>
      <c r="C61" s="794" t="s">
        <v>377</v>
      </c>
      <c r="D61" s="795"/>
      <c r="E61" s="795"/>
      <c r="F61" s="796"/>
      <c r="G61" s="445">
        <v>138145</v>
      </c>
      <c r="H61" s="168">
        <v>138146</v>
      </c>
      <c r="I61" s="155"/>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row>
    <row r="62" spans="2:36" s="212" customFormat="1" ht="14.25" customHeight="1">
      <c r="B62" s="213"/>
      <c r="C62" s="794" t="s">
        <v>711</v>
      </c>
      <c r="D62" s="795"/>
      <c r="E62" s="795"/>
      <c r="F62" s="796"/>
      <c r="G62" s="445">
        <v>102842</v>
      </c>
      <c r="H62" s="168">
        <v>100159</v>
      </c>
      <c r="I62" s="155"/>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row>
    <row r="63" spans="2:36" s="212" customFormat="1" ht="15" customHeight="1">
      <c r="B63" s="213"/>
      <c r="C63" s="794" t="s">
        <v>712</v>
      </c>
      <c r="D63" s="795"/>
      <c r="E63" s="795"/>
      <c r="F63" s="796"/>
      <c r="G63" s="445">
        <v>24131</v>
      </c>
      <c r="H63" s="168">
        <v>16527</v>
      </c>
      <c r="I63" s="155"/>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row>
    <row r="64" spans="2:36" s="212" customFormat="1" ht="15" customHeight="1">
      <c r="B64" s="213"/>
      <c r="C64" s="794" t="s">
        <v>713</v>
      </c>
      <c r="D64" s="795"/>
      <c r="E64" s="795"/>
      <c r="F64" s="796"/>
      <c r="G64" s="445">
        <v>80662</v>
      </c>
      <c r="H64" s="168">
        <v>584</v>
      </c>
      <c r="I64" s="155"/>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row>
    <row r="65" spans="2:36" s="212" customFormat="1" ht="14.25" customHeight="1">
      <c r="B65" s="213"/>
      <c r="C65" s="778" t="s">
        <v>714</v>
      </c>
      <c r="D65" s="779"/>
      <c r="E65" s="779"/>
      <c r="F65" s="780"/>
      <c r="G65" s="445">
        <v>-129354</v>
      </c>
      <c r="H65" s="168">
        <v>-132072</v>
      </c>
      <c r="I65" s="155"/>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row>
    <row r="66" spans="2:36" s="212" customFormat="1" ht="15" customHeight="1" thickBot="1">
      <c r="B66" s="217"/>
      <c r="C66" s="797" t="s">
        <v>715</v>
      </c>
      <c r="D66" s="798"/>
      <c r="E66" s="798"/>
      <c r="F66" s="799"/>
      <c r="G66" s="459">
        <v>0</v>
      </c>
      <c r="H66" s="173">
        <v>0</v>
      </c>
      <c r="I66" s="155"/>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row>
    <row r="67" spans="2:36" s="206" customFormat="1" ht="16.5" customHeight="1" thickBot="1">
      <c r="B67" s="150">
        <v>17</v>
      </c>
      <c r="C67" s="800" t="s">
        <v>383</v>
      </c>
      <c r="D67" s="801"/>
      <c r="E67" s="801"/>
      <c r="F67" s="802"/>
      <c r="G67" s="460">
        <v>0</v>
      </c>
      <c r="H67" s="154">
        <v>0</v>
      </c>
      <c r="I67" s="155"/>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row>
    <row r="68" spans="2:36" s="206" customFormat="1" ht="13.5" customHeight="1" thickBot="1">
      <c r="B68" s="150">
        <v>18</v>
      </c>
      <c r="C68" s="803" t="s">
        <v>716</v>
      </c>
      <c r="D68" s="804"/>
      <c r="E68" s="804"/>
      <c r="F68" s="805"/>
      <c r="G68" s="456">
        <v>0</v>
      </c>
      <c r="H68" s="154">
        <v>0</v>
      </c>
      <c r="I68" s="155"/>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row>
    <row r="69" spans="2:36" s="212" customFormat="1" ht="14.25" customHeight="1" thickBot="1">
      <c r="B69" s="222">
        <v>19</v>
      </c>
      <c r="C69" s="806" t="s">
        <v>393</v>
      </c>
      <c r="D69" s="807"/>
      <c r="E69" s="807"/>
      <c r="F69" s="808"/>
      <c r="G69" s="461">
        <v>0</v>
      </c>
      <c r="H69" s="154">
        <v>0</v>
      </c>
      <c r="I69" s="155"/>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row>
    <row r="70" spans="2:36" s="158" customFormat="1" ht="14.25" customHeight="1" thickBot="1">
      <c r="B70" s="150">
        <v>19</v>
      </c>
      <c r="C70" s="756" t="s">
        <v>394</v>
      </c>
      <c r="D70" s="752"/>
      <c r="E70" s="752"/>
      <c r="F70" s="753"/>
      <c r="G70" s="443">
        <v>2826867</v>
      </c>
      <c r="H70" s="154">
        <v>2899103</v>
      </c>
      <c r="I70" s="155"/>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row>
    <row r="71" spans="2:36" ht="13.15" customHeight="1"/>
    <row r="72" spans="2:36" ht="13.9" customHeight="1">
      <c r="B72" s="226"/>
      <c r="G72" s="462"/>
      <c r="H72" s="462"/>
    </row>
    <row r="73" spans="2:36" ht="13.15" customHeight="1"/>
    <row r="74" spans="2:36" ht="13.15" customHeight="1">
      <c r="G74" s="227"/>
      <c r="H74" s="227"/>
    </row>
    <row r="75" spans="2:36" ht="13.15" customHeight="1">
      <c r="H75" s="228"/>
    </row>
    <row r="76" spans="2:36" ht="13.9" customHeight="1"/>
    <row r="77" spans="2:36" ht="13.9" customHeight="1"/>
    <row r="78" spans="2:36" ht="13.9" customHeight="1"/>
    <row r="302" spans="10:10">
      <c r="J302" s="140">
        <v>1000</v>
      </c>
    </row>
  </sheetData>
  <mergeCells count="66">
    <mergeCell ref="C70:F70"/>
    <mergeCell ref="C59:F59"/>
    <mergeCell ref="C60:F60"/>
    <mergeCell ref="C61:F61"/>
    <mergeCell ref="C62:F62"/>
    <mergeCell ref="C63:F63"/>
    <mergeCell ref="C64:F64"/>
    <mergeCell ref="C65:F65"/>
    <mergeCell ref="C66:F66"/>
    <mergeCell ref="C67:F67"/>
    <mergeCell ref="C68:F68"/>
    <mergeCell ref="C69:F69"/>
    <mergeCell ref="C58:F58"/>
    <mergeCell ref="C47:F47"/>
    <mergeCell ref="C48:F48"/>
    <mergeCell ref="C49:F49"/>
    <mergeCell ref="C50:F50"/>
    <mergeCell ref="C51:F51"/>
    <mergeCell ref="C52:F52"/>
    <mergeCell ref="C53:F53"/>
    <mergeCell ref="C54:F54"/>
    <mergeCell ref="C55:F55"/>
    <mergeCell ref="C56:F56"/>
    <mergeCell ref="C57:F57"/>
    <mergeCell ref="C46:F46"/>
    <mergeCell ref="C35:F35"/>
    <mergeCell ref="C36:F36"/>
    <mergeCell ref="C37:F37"/>
    <mergeCell ref="C38:F38"/>
    <mergeCell ref="C39:F39"/>
    <mergeCell ref="C40:F40"/>
    <mergeCell ref="C41:F41"/>
    <mergeCell ref="C42:F42"/>
    <mergeCell ref="C43:F43"/>
    <mergeCell ref="C44:F44"/>
    <mergeCell ref="C45:F45"/>
    <mergeCell ref="D34:F34"/>
    <mergeCell ref="C23:F23"/>
    <mergeCell ref="C24:F24"/>
    <mergeCell ref="D25:F25"/>
    <mergeCell ref="D26:F26"/>
    <mergeCell ref="D27:F27"/>
    <mergeCell ref="C28:F28"/>
    <mergeCell ref="D29:F29"/>
    <mergeCell ref="D30:F30"/>
    <mergeCell ref="D31:F31"/>
    <mergeCell ref="C32:F32"/>
    <mergeCell ref="D33:F33"/>
    <mergeCell ref="D22:F22"/>
    <mergeCell ref="C11:F11"/>
    <mergeCell ref="C12:F12"/>
    <mergeCell ref="C13:F13"/>
    <mergeCell ref="C14:F14"/>
    <mergeCell ref="C15:F15"/>
    <mergeCell ref="C16:F16"/>
    <mergeCell ref="C17:F17"/>
    <mergeCell ref="C18:F18"/>
    <mergeCell ref="C19:F19"/>
    <mergeCell ref="C20:F20"/>
    <mergeCell ref="C21:F21"/>
    <mergeCell ref="C10:F10"/>
    <mergeCell ref="C4:H4"/>
    <mergeCell ref="B6:B7"/>
    <mergeCell ref="C6:F7"/>
    <mergeCell ref="C8:F8"/>
    <mergeCell ref="C9:F9"/>
  </mergeCells>
  <printOptions horizontalCentered="1"/>
  <pageMargins left="0" right="0" top="0.511811023622047" bottom="0.511811023622047" header="0.15748031496063" footer="0.15748031496063"/>
  <pageSetup paperSize="9" scale="93" fitToHeight="3"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2:CF221"/>
  <sheetViews>
    <sheetView zoomScale="90" zoomScaleNormal="90" workbookViewId="0"/>
  </sheetViews>
  <sheetFormatPr defaultColWidth="9.140625" defaultRowHeight="12.75"/>
  <cols>
    <col min="1" max="1" width="9.140625" style="139"/>
    <col min="2" max="2" width="5" style="138" customWidth="1"/>
    <col min="3" max="3" width="3" style="139" customWidth="1"/>
    <col min="4" max="4" width="2.140625" style="139" customWidth="1"/>
    <col min="5" max="5" width="9.5703125" style="139" customWidth="1"/>
    <col min="6" max="6" width="43.5703125" style="139" customWidth="1"/>
    <col min="7" max="7" width="16.5703125" style="139" customWidth="1"/>
    <col min="8" max="8" width="15.7109375" style="140" customWidth="1"/>
    <col min="9" max="9" width="6.42578125" style="140" customWidth="1"/>
    <col min="10" max="84" width="9.140625" style="140"/>
    <col min="85" max="16384" width="9.140625" style="139"/>
  </cols>
  <sheetData>
    <row r="2" spans="2:25">
      <c r="H2" s="463" t="s">
        <v>785</v>
      </c>
    </row>
    <row r="3" spans="2:25">
      <c r="E3" s="531" t="s">
        <v>717</v>
      </c>
      <c r="F3" s="531"/>
      <c r="G3" s="531"/>
      <c r="H3" s="531"/>
    </row>
    <row r="4" spans="2:25" ht="13.5" thickBot="1">
      <c r="E4" s="142"/>
      <c r="F4" s="142"/>
      <c r="G4" s="143"/>
      <c r="H4" s="144"/>
    </row>
    <row r="5" spans="2:25" s="140" customFormat="1" ht="18.75" customHeight="1" thickBot="1">
      <c r="B5" s="742" t="s">
        <v>108</v>
      </c>
      <c r="C5" s="634" t="s">
        <v>718</v>
      </c>
      <c r="D5" s="635"/>
      <c r="E5" s="635"/>
      <c r="F5" s="636"/>
      <c r="G5" s="464">
        <v>41274</v>
      </c>
      <c r="H5" s="430">
        <v>41639</v>
      </c>
    </row>
    <row r="6" spans="2:25" s="140" customFormat="1" ht="15.6" customHeight="1" thickBot="1">
      <c r="B6" s="743"/>
      <c r="C6" s="637"/>
      <c r="D6" s="638"/>
      <c r="E6" s="638"/>
      <c r="F6" s="639"/>
      <c r="G6" s="465" t="s">
        <v>112</v>
      </c>
      <c r="H6" s="465" t="s">
        <v>112</v>
      </c>
    </row>
    <row r="7" spans="2:25" s="140" customFormat="1" ht="43.9" customHeight="1" thickBot="1">
      <c r="B7" s="466">
        <v>1</v>
      </c>
      <c r="C7" s="812" t="s">
        <v>719</v>
      </c>
      <c r="D7" s="813"/>
      <c r="E7" s="813"/>
      <c r="F7" s="814"/>
      <c r="G7" s="467">
        <v>0</v>
      </c>
      <c r="H7" s="154">
        <v>0</v>
      </c>
      <c r="I7" s="230"/>
      <c r="J7" s="230"/>
      <c r="K7" s="230"/>
      <c r="L7" s="230"/>
      <c r="M7" s="230"/>
      <c r="N7" s="230"/>
      <c r="O7" s="230"/>
      <c r="P7" s="230"/>
      <c r="Q7" s="230"/>
      <c r="R7" s="230"/>
      <c r="S7" s="230"/>
      <c r="T7" s="230"/>
      <c r="U7" s="230"/>
      <c r="V7" s="230"/>
      <c r="W7" s="230"/>
      <c r="X7" s="230"/>
      <c r="Y7" s="230"/>
    </row>
    <row r="8" spans="2:25" s="140" customFormat="1" ht="16.149999999999999" customHeight="1" thickBot="1">
      <c r="B8" s="466">
        <v>2</v>
      </c>
      <c r="C8" s="812" t="s">
        <v>720</v>
      </c>
      <c r="D8" s="813"/>
      <c r="E8" s="813"/>
      <c r="F8" s="814"/>
      <c r="G8" s="468">
        <v>0</v>
      </c>
      <c r="H8" s="154">
        <v>0</v>
      </c>
      <c r="I8" s="230"/>
      <c r="J8" s="230"/>
      <c r="K8" s="230"/>
      <c r="L8" s="230"/>
      <c r="M8" s="230"/>
      <c r="N8" s="230"/>
      <c r="O8" s="230"/>
      <c r="P8" s="230"/>
      <c r="Q8" s="230"/>
      <c r="R8" s="230"/>
      <c r="S8" s="230"/>
      <c r="T8" s="230"/>
      <c r="U8" s="230"/>
      <c r="V8" s="230"/>
      <c r="W8" s="230"/>
      <c r="X8" s="230"/>
      <c r="Y8" s="230"/>
    </row>
    <row r="9" spans="2:25" s="140" customFormat="1" ht="16.899999999999999" customHeight="1" thickBot="1">
      <c r="B9" s="466">
        <v>3</v>
      </c>
      <c r="C9" s="809" t="s">
        <v>415</v>
      </c>
      <c r="D9" s="810"/>
      <c r="E9" s="810"/>
      <c r="F9" s="811"/>
      <c r="G9" s="469">
        <v>0</v>
      </c>
      <c r="H9" s="154">
        <v>0</v>
      </c>
      <c r="I9" s="230"/>
      <c r="J9" s="230"/>
      <c r="K9" s="230"/>
      <c r="L9" s="230"/>
      <c r="M9" s="230"/>
      <c r="N9" s="230"/>
      <c r="O9" s="230"/>
      <c r="P9" s="230"/>
      <c r="Q9" s="230"/>
      <c r="R9" s="230"/>
      <c r="S9" s="230"/>
      <c r="T9" s="230"/>
      <c r="U9" s="230"/>
      <c r="V9" s="230"/>
      <c r="W9" s="230"/>
      <c r="X9" s="230"/>
      <c r="Y9" s="230"/>
    </row>
    <row r="10" spans="2:25" s="140" customFormat="1" ht="18" customHeight="1" thickBot="1">
      <c r="B10" s="466">
        <v>4</v>
      </c>
      <c r="C10" s="812" t="s">
        <v>721</v>
      </c>
      <c r="D10" s="813"/>
      <c r="E10" s="813"/>
      <c r="F10" s="814"/>
      <c r="G10" s="469">
        <v>17643</v>
      </c>
      <c r="H10" s="154">
        <v>20048</v>
      </c>
      <c r="I10" s="230"/>
      <c r="J10" s="230"/>
      <c r="K10" s="230"/>
      <c r="L10" s="230"/>
      <c r="M10" s="230"/>
      <c r="N10" s="230"/>
      <c r="O10" s="230"/>
      <c r="P10" s="230"/>
      <c r="Q10" s="230"/>
      <c r="R10" s="230"/>
      <c r="S10" s="230"/>
      <c r="T10" s="230"/>
      <c r="U10" s="230"/>
      <c r="V10" s="230"/>
      <c r="W10" s="230"/>
      <c r="X10" s="230"/>
      <c r="Y10" s="230"/>
    </row>
    <row r="11" spans="2:25" s="140" customFormat="1" ht="16.149999999999999" customHeight="1" thickBot="1">
      <c r="B11" s="470"/>
      <c r="C11" s="471"/>
      <c r="D11" s="815" t="s">
        <v>722</v>
      </c>
      <c r="E11" s="816"/>
      <c r="F11" s="817"/>
      <c r="G11" s="469">
        <v>17191</v>
      </c>
      <c r="H11" s="472">
        <v>20048</v>
      </c>
      <c r="I11" s="230"/>
      <c r="J11" s="230"/>
      <c r="K11" s="230"/>
      <c r="L11" s="230"/>
      <c r="M11" s="230"/>
      <c r="N11" s="230"/>
      <c r="O11" s="230"/>
      <c r="P11" s="230"/>
      <c r="Q11" s="230"/>
      <c r="R11" s="230"/>
      <c r="S11" s="230"/>
      <c r="T11" s="230"/>
      <c r="U11" s="230"/>
      <c r="V11" s="230"/>
      <c r="W11" s="230"/>
      <c r="X11" s="230"/>
      <c r="Y11" s="230"/>
    </row>
    <row r="12" spans="2:25" s="140" customFormat="1" ht="14.45" customHeight="1" thickBot="1">
      <c r="B12" s="470"/>
      <c r="C12" s="473"/>
      <c r="D12" s="818" t="s">
        <v>723</v>
      </c>
      <c r="E12" s="815"/>
      <c r="F12" s="819"/>
      <c r="G12" s="469">
        <v>445</v>
      </c>
      <c r="H12" s="472">
        <v>0</v>
      </c>
      <c r="I12" s="230"/>
      <c r="J12" s="230"/>
      <c r="K12" s="230"/>
      <c r="L12" s="230"/>
      <c r="M12" s="230"/>
      <c r="N12" s="230"/>
      <c r="O12" s="230"/>
      <c r="P12" s="230"/>
      <c r="Q12" s="230"/>
      <c r="R12" s="230"/>
      <c r="S12" s="230"/>
      <c r="T12" s="230"/>
      <c r="U12" s="230"/>
      <c r="V12" s="230"/>
      <c r="W12" s="230"/>
      <c r="X12" s="230"/>
      <c r="Y12" s="230"/>
    </row>
    <row r="13" spans="2:25" s="140" customFormat="1" ht="16.149999999999999" customHeight="1" thickBot="1">
      <c r="B13" s="433">
        <v>5</v>
      </c>
      <c r="C13" s="812" t="s">
        <v>724</v>
      </c>
      <c r="D13" s="813"/>
      <c r="E13" s="813"/>
      <c r="F13" s="814"/>
      <c r="G13" s="469">
        <v>462076</v>
      </c>
      <c r="H13" s="154">
        <v>413058</v>
      </c>
      <c r="I13" s="230"/>
      <c r="J13" s="230"/>
      <c r="K13" s="230"/>
      <c r="L13" s="230"/>
      <c r="M13" s="230"/>
      <c r="N13" s="230"/>
      <c r="O13" s="230"/>
      <c r="P13" s="230"/>
      <c r="Q13" s="230"/>
      <c r="R13" s="230"/>
      <c r="S13" s="230"/>
      <c r="T13" s="230"/>
      <c r="U13" s="230"/>
      <c r="V13" s="230"/>
      <c r="W13" s="230"/>
      <c r="X13" s="230"/>
      <c r="Y13" s="230"/>
    </row>
    <row r="14" spans="2:25" s="140" customFormat="1" ht="15.75" customHeight="1">
      <c r="B14" s="474"/>
      <c r="C14" s="475"/>
      <c r="D14" s="820" t="s">
        <v>725</v>
      </c>
      <c r="E14" s="820"/>
      <c r="F14" s="821"/>
      <c r="G14" s="476">
        <v>423020</v>
      </c>
      <c r="H14" s="168">
        <v>376963</v>
      </c>
      <c r="I14" s="230"/>
      <c r="J14" s="230"/>
      <c r="K14" s="230"/>
      <c r="L14" s="230"/>
      <c r="M14" s="230"/>
      <c r="N14" s="230"/>
      <c r="O14" s="230"/>
      <c r="P14" s="230"/>
      <c r="Q14" s="230"/>
      <c r="R14" s="230"/>
      <c r="S14" s="230"/>
      <c r="T14" s="230"/>
      <c r="U14" s="230"/>
      <c r="V14" s="230"/>
      <c r="W14" s="230"/>
      <c r="X14" s="230"/>
      <c r="Y14" s="230"/>
    </row>
    <row r="15" spans="2:25" s="140" customFormat="1" ht="14.45" customHeight="1">
      <c r="B15" s="477"/>
      <c r="C15" s="478"/>
      <c r="D15" s="820" t="s">
        <v>726</v>
      </c>
      <c r="E15" s="820"/>
      <c r="F15" s="821"/>
      <c r="G15" s="479">
        <v>33665</v>
      </c>
      <c r="H15" s="168">
        <v>30801</v>
      </c>
      <c r="I15" s="230"/>
      <c r="J15" s="230"/>
      <c r="K15" s="230"/>
      <c r="L15" s="230"/>
      <c r="M15" s="230"/>
      <c r="N15" s="230"/>
      <c r="O15" s="230"/>
      <c r="P15" s="230"/>
      <c r="Q15" s="230"/>
      <c r="R15" s="230"/>
      <c r="S15" s="230"/>
      <c r="T15" s="230"/>
      <c r="U15" s="230"/>
      <c r="V15" s="230"/>
      <c r="W15" s="230"/>
      <c r="X15" s="230"/>
      <c r="Y15" s="230"/>
    </row>
    <row r="16" spans="2:25" s="140" customFormat="1" ht="16.899999999999999" customHeight="1" thickBot="1">
      <c r="B16" s="477"/>
      <c r="C16" s="480"/>
      <c r="D16" s="822" t="s">
        <v>727</v>
      </c>
      <c r="E16" s="822"/>
      <c r="F16" s="823"/>
      <c r="G16" s="479">
        <v>5391</v>
      </c>
      <c r="H16" s="173">
        <v>5294</v>
      </c>
      <c r="I16" s="230"/>
      <c r="J16" s="230"/>
      <c r="K16" s="230"/>
      <c r="L16" s="230"/>
      <c r="M16" s="230"/>
      <c r="N16" s="230"/>
      <c r="O16" s="230"/>
      <c r="P16" s="230"/>
      <c r="Q16" s="230"/>
      <c r="R16" s="230"/>
      <c r="S16" s="230"/>
      <c r="T16" s="230"/>
      <c r="U16" s="230"/>
      <c r="V16" s="230"/>
      <c r="W16" s="230"/>
      <c r="X16" s="230"/>
      <c r="Y16" s="230"/>
    </row>
    <row r="17" spans="2:25" s="140" customFormat="1" ht="16.899999999999999" customHeight="1" thickBot="1">
      <c r="B17" s="466">
        <v>6</v>
      </c>
      <c r="C17" s="812" t="s">
        <v>728</v>
      </c>
      <c r="D17" s="813"/>
      <c r="E17" s="813"/>
      <c r="F17" s="814"/>
      <c r="G17" s="469">
        <v>365840</v>
      </c>
      <c r="H17" s="154">
        <v>486172</v>
      </c>
      <c r="I17" s="230"/>
      <c r="J17" s="230"/>
      <c r="K17" s="230"/>
      <c r="L17" s="230"/>
      <c r="M17" s="230"/>
      <c r="N17" s="230"/>
      <c r="O17" s="230"/>
      <c r="P17" s="230"/>
      <c r="Q17" s="230"/>
      <c r="R17" s="230"/>
      <c r="S17" s="230"/>
      <c r="T17" s="230"/>
      <c r="U17" s="230"/>
      <c r="V17" s="230"/>
      <c r="W17" s="230"/>
      <c r="X17" s="230"/>
      <c r="Y17" s="230"/>
    </row>
    <row r="18" spans="2:25" s="140" customFormat="1" ht="15" customHeight="1">
      <c r="B18" s="474"/>
      <c r="C18" s="475"/>
      <c r="D18" s="824" t="s">
        <v>729</v>
      </c>
      <c r="E18" s="523"/>
      <c r="F18" s="524"/>
      <c r="G18" s="476">
        <v>307741</v>
      </c>
      <c r="H18" s="168">
        <v>429546</v>
      </c>
      <c r="I18" s="230"/>
      <c r="J18" s="230"/>
      <c r="K18" s="230"/>
      <c r="L18" s="230"/>
      <c r="M18" s="230"/>
      <c r="N18" s="230"/>
      <c r="O18" s="230"/>
      <c r="P18" s="230"/>
      <c r="Q18" s="230"/>
      <c r="R18" s="230"/>
      <c r="S18" s="230"/>
      <c r="T18" s="230"/>
      <c r="U18" s="230"/>
      <c r="V18" s="230"/>
      <c r="W18" s="230"/>
      <c r="X18" s="230"/>
      <c r="Y18" s="230"/>
    </row>
    <row r="19" spans="2:25" s="140" customFormat="1" ht="15.6" customHeight="1">
      <c r="B19" s="474"/>
      <c r="C19" s="475"/>
      <c r="D19" s="824" t="s">
        <v>730</v>
      </c>
      <c r="E19" s="523"/>
      <c r="F19" s="524"/>
      <c r="G19" s="476">
        <v>13493</v>
      </c>
      <c r="H19" s="168">
        <v>12117</v>
      </c>
      <c r="I19" s="230"/>
      <c r="J19" s="230"/>
      <c r="K19" s="230"/>
      <c r="L19" s="230"/>
      <c r="M19" s="230"/>
      <c r="N19" s="230"/>
      <c r="O19" s="230"/>
      <c r="P19" s="230"/>
      <c r="Q19" s="230"/>
      <c r="R19" s="230"/>
      <c r="S19" s="230"/>
      <c r="T19" s="230"/>
      <c r="U19" s="230"/>
      <c r="V19" s="230"/>
      <c r="W19" s="230"/>
      <c r="X19" s="230"/>
      <c r="Y19" s="230"/>
    </row>
    <row r="20" spans="2:25" s="140" customFormat="1" ht="15.6" customHeight="1" thickBot="1">
      <c r="B20" s="477"/>
      <c r="C20" s="480"/>
      <c r="D20" s="825" t="s">
        <v>727</v>
      </c>
      <c r="E20" s="826"/>
      <c r="F20" s="827"/>
      <c r="G20" s="479">
        <v>44606</v>
      </c>
      <c r="H20" s="173">
        <v>44509</v>
      </c>
      <c r="I20" s="230"/>
      <c r="J20" s="230"/>
      <c r="K20" s="230"/>
      <c r="L20" s="230"/>
      <c r="M20" s="230"/>
      <c r="N20" s="230"/>
      <c r="O20" s="230"/>
      <c r="P20" s="230"/>
      <c r="Q20" s="230"/>
      <c r="R20" s="230"/>
      <c r="S20" s="230"/>
      <c r="T20" s="230"/>
      <c r="U20" s="230"/>
      <c r="V20" s="230"/>
      <c r="W20" s="230"/>
      <c r="X20" s="230"/>
      <c r="Y20" s="230"/>
    </row>
    <row r="21" spans="2:25" s="140" customFormat="1" ht="15" customHeight="1" thickBot="1">
      <c r="B21" s="466">
        <v>7</v>
      </c>
      <c r="C21" s="812" t="s">
        <v>731</v>
      </c>
      <c r="D21" s="813"/>
      <c r="E21" s="813"/>
      <c r="F21" s="814"/>
      <c r="G21" s="468">
        <v>0</v>
      </c>
      <c r="H21" s="154">
        <v>0</v>
      </c>
      <c r="I21" s="230"/>
      <c r="J21" s="230"/>
      <c r="K21" s="230"/>
      <c r="L21" s="230"/>
      <c r="M21" s="230"/>
      <c r="N21" s="230"/>
      <c r="O21" s="230"/>
      <c r="P21" s="230"/>
      <c r="Q21" s="230"/>
      <c r="R21" s="230"/>
      <c r="S21" s="230"/>
      <c r="T21" s="230"/>
      <c r="U21" s="230"/>
      <c r="V21" s="230"/>
      <c r="W21" s="230"/>
      <c r="X21" s="230"/>
      <c r="Y21" s="230"/>
    </row>
    <row r="22" spans="2:25" s="140" customFormat="1" ht="15" customHeight="1" thickBot="1">
      <c r="B22" s="466">
        <v>8</v>
      </c>
      <c r="C22" s="830" t="s">
        <v>474</v>
      </c>
      <c r="D22" s="831"/>
      <c r="E22" s="831"/>
      <c r="F22" s="832"/>
      <c r="G22" s="469">
        <v>608730</v>
      </c>
      <c r="H22" s="154">
        <v>672112</v>
      </c>
      <c r="I22" s="230"/>
      <c r="J22" s="230"/>
      <c r="K22" s="230"/>
      <c r="L22" s="230"/>
      <c r="M22" s="230"/>
      <c r="N22" s="230"/>
      <c r="O22" s="230"/>
      <c r="P22" s="230"/>
      <c r="Q22" s="230"/>
      <c r="R22" s="230"/>
      <c r="S22" s="230"/>
      <c r="T22" s="230"/>
      <c r="U22" s="230"/>
      <c r="V22" s="230"/>
      <c r="W22" s="230"/>
      <c r="X22" s="230"/>
      <c r="Y22" s="230"/>
    </row>
    <row r="23" spans="2:25" s="140" customFormat="1" ht="18" customHeight="1" thickBot="1">
      <c r="B23" s="481"/>
      <c r="C23" s="482"/>
      <c r="D23" s="833" t="s">
        <v>732</v>
      </c>
      <c r="E23" s="645"/>
      <c r="F23" s="646"/>
      <c r="G23" s="483">
        <v>608730</v>
      </c>
      <c r="H23" s="163">
        <v>672112</v>
      </c>
      <c r="I23" s="230"/>
      <c r="J23" s="230"/>
      <c r="K23" s="230"/>
      <c r="L23" s="230"/>
      <c r="M23" s="230"/>
      <c r="N23" s="230"/>
      <c r="O23" s="230"/>
      <c r="P23" s="230"/>
      <c r="Q23" s="230"/>
      <c r="R23" s="230"/>
      <c r="S23" s="230"/>
      <c r="T23" s="230"/>
      <c r="U23" s="230"/>
      <c r="V23" s="230"/>
      <c r="W23" s="230"/>
      <c r="X23" s="230"/>
      <c r="Y23" s="230"/>
    </row>
    <row r="24" spans="2:25" s="140" customFormat="1" ht="18" customHeight="1" thickBot="1">
      <c r="B24" s="466">
        <v>9</v>
      </c>
      <c r="C24" s="809" t="s">
        <v>483</v>
      </c>
      <c r="D24" s="810"/>
      <c r="E24" s="810"/>
      <c r="F24" s="811"/>
      <c r="G24" s="469">
        <v>0</v>
      </c>
      <c r="H24" s="154">
        <v>0</v>
      </c>
      <c r="I24" s="230"/>
      <c r="J24" s="230"/>
      <c r="K24" s="230"/>
      <c r="L24" s="230"/>
      <c r="M24" s="230"/>
      <c r="N24" s="230"/>
      <c r="O24" s="230"/>
      <c r="P24" s="230"/>
      <c r="Q24" s="230"/>
      <c r="R24" s="230"/>
      <c r="S24" s="230"/>
      <c r="T24" s="230"/>
      <c r="U24" s="230"/>
      <c r="V24" s="230"/>
      <c r="W24" s="230"/>
      <c r="X24" s="230"/>
      <c r="Y24" s="230"/>
    </row>
    <row r="25" spans="2:25" s="140" customFormat="1" ht="27.75" customHeight="1" thickBot="1">
      <c r="B25" s="466">
        <v>10</v>
      </c>
      <c r="C25" s="809" t="s">
        <v>733</v>
      </c>
      <c r="D25" s="810"/>
      <c r="E25" s="810"/>
      <c r="F25" s="811"/>
      <c r="G25" s="469">
        <v>0</v>
      </c>
      <c r="H25" s="154">
        <v>0</v>
      </c>
      <c r="I25" s="230"/>
      <c r="J25" s="230"/>
      <c r="K25" s="230"/>
      <c r="L25" s="230"/>
      <c r="M25" s="230"/>
      <c r="N25" s="230"/>
      <c r="O25" s="230"/>
      <c r="P25" s="230"/>
      <c r="Q25" s="230"/>
      <c r="R25" s="230"/>
      <c r="S25" s="230"/>
      <c r="T25" s="230"/>
      <c r="U25" s="230"/>
      <c r="V25" s="230"/>
      <c r="W25" s="230"/>
      <c r="X25" s="230"/>
      <c r="Y25" s="230"/>
    </row>
    <row r="26" spans="2:25" s="140" customFormat="1" ht="16.5" customHeight="1" thickBot="1">
      <c r="B26" s="466">
        <v>11</v>
      </c>
      <c r="C26" s="812" t="s">
        <v>734</v>
      </c>
      <c r="D26" s="813"/>
      <c r="E26" s="813"/>
      <c r="F26" s="814"/>
      <c r="G26" s="469">
        <v>17379</v>
      </c>
      <c r="H26" s="154">
        <v>17751</v>
      </c>
      <c r="I26" s="230"/>
      <c r="J26" s="230"/>
      <c r="K26" s="230"/>
      <c r="L26" s="230"/>
      <c r="M26" s="230"/>
      <c r="N26" s="230"/>
      <c r="O26" s="230"/>
      <c r="P26" s="230"/>
      <c r="Q26" s="230"/>
      <c r="R26" s="230"/>
      <c r="S26" s="230"/>
      <c r="T26" s="230"/>
      <c r="U26" s="230"/>
      <c r="V26" s="230"/>
      <c r="W26" s="230"/>
      <c r="X26" s="230"/>
      <c r="Y26" s="230"/>
    </row>
    <row r="27" spans="2:25" s="140" customFormat="1" ht="18" customHeight="1">
      <c r="B27" s="481"/>
      <c r="C27" s="484"/>
      <c r="D27" s="834" t="s">
        <v>735</v>
      </c>
      <c r="E27" s="834"/>
      <c r="F27" s="835"/>
      <c r="G27" s="485">
        <v>4480</v>
      </c>
      <c r="H27" s="163">
        <v>4210</v>
      </c>
      <c r="I27" s="230"/>
      <c r="J27" s="230"/>
      <c r="K27" s="230"/>
      <c r="L27" s="230"/>
      <c r="M27" s="230"/>
      <c r="N27" s="230"/>
      <c r="O27" s="230"/>
      <c r="P27" s="230"/>
      <c r="Q27" s="230"/>
      <c r="R27" s="230"/>
      <c r="S27" s="230"/>
      <c r="T27" s="230"/>
      <c r="U27" s="230"/>
      <c r="V27" s="230"/>
      <c r="W27" s="230"/>
      <c r="X27" s="230"/>
      <c r="Y27" s="230"/>
    </row>
    <row r="28" spans="2:25" s="140" customFormat="1" ht="16.899999999999999" customHeight="1">
      <c r="B28" s="474"/>
      <c r="C28" s="475"/>
      <c r="D28" s="836" t="s">
        <v>736</v>
      </c>
      <c r="E28" s="836"/>
      <c r="F28" s="837"/>
      <c r="G28" s="476">
        <v>2</v>
      </c>
      <c r="H28" s="168">
        <v>0</v>
      </c>
      <c r="I28" s="230"/>
      <c r="J28" s="230"/>
      <c r="K28" s="230"/>
      <c r="L28" s="230"/>
      <c r="M28" s="230"/>
      <c r="N28" s="230"/>
      <c r="O28" s="230"/>
      <c r="P28" s="230"/>
      <c r="Q28" s="230"/>
      <c r="R28" s="230"/>
      <c r="S28" s="230"/>
      <c r="T28" s="230"/>
      <c r="U28" s="230"/>
      <c r="V28" s="230"/>
      <c r="W28" s="230"/>
      <c r="X28" s="230"/>
      <c r="Y28" s="230"/>
    </row>
    <row r="29" spans="2:25" s="140" customFormat="1" ht="16.5" customHeight="1" thickBot="1">
      <c r="B29" s="474"/>
      <c r="C29" s="475"/>
      <c r="D29" s="836" t="s">
        <v>737</v>
      </c>
      <c r="E29" s="836"/>
      <c r="F29" s="837"/>
      <c r="G29" s="476">
        <v>12897</v>
      </c>
      <c r="H29" s="168">
        <v>13541</v>
      </c>
      <c r="I29" s="230"/>
      <c r="J29" s="230"/>
      <c r="K29" s="230"/>
      <c r="L29" s="230"/>
      <c r="M29" s="230"/>
      <c r="N29" s="230"/>
      <c r="O29" s="230"/>
      <c r="P29" s="230"/>
      <c r="Q29" s="230"/>
      <c r="R29" s="230"/>
      <c r="S29" s="230"/>
      <c r="T29" s="230"/>
      <c r="U29" s="230"/>
      <c r="V29" s="230"/>
      <c r="W29" s="230"/>
      <c r="X29" s="230"/>
      <c r="Y29" s="230"/>
    </row>
    <row r="30" spans="2:25" s="140" customFormat="1" ht="15" customHeight="1" thickBot="1">
      <c r="B30" s="466">
        <v>12</v>
      </c>
      <c r="C30" s="830" t="s">
        <v>738</v>
      </c>
      <c r="D30" s="831"/>
      <c r="E30" s="831"/>
      <c r="F30" s="832"/>
      <c r="G30" s="469">
        <v>80823</v>
      </c>
      <c r="H30" s="154">
        <v>119349</v>
      </c>
      <c r="I30" s="230"/>
      <c r="J30" s="230"/>
      <c r="K30" s="230"/>
      <c r="L30" s="230"/>
      <c r="M30" s="230"/>
      <c r="N30" s="230"/>
      <c r="O30" s="230"/>
      <c r="P30" s="230"/>
      <c r="Q30" s="230"/>
      <c r="R30" s="230"/>
      <c r="S30" s="230"/>
      <c r="T30" s="230"/>
      <c r="U30" s="230"/>
      <c r="V30" s="230"/>
      <c r="W30" s="230"/>
      <c r="X30" s="230"/>
      <c r="Y30" s="230"/>
    </row>
    <row r="31" spans="2:25" s="140" customFormat="1" ht="15.75" customHeight="1">
      <c r="B31" s="481"/>
      <c r="C31" s="484"/>
      <c r="D31" s="838" t="s">
        <v>739</v>
      </c>
      <c r="E31" s="838"/>
      <c r="F31" s="839"/>
      <c r="G31" s="485">
        <v>45</v>
      </c>
      <c r="H31" s="163">
        <v>43</v>
      </c>
      <c r="I31" s="230"/>
      <c r="J31" s="230"/>
      <c r="K31" s="230"/>
      <c r="L31" s="230"/>
      <c r="M31" s="230"/>
      <c r="N31" s="230"/>
      <c r="O31" s="230"/>
      <c r="P31" s="230"/>
      <c r="Q31" s="230"/>
      <c r="R31" s="230"/>
      <c r="S31" s="230"/>
      <c r="T31" s="230"/>
      <c r="U31" s="230"/>
      <c r="V31" s="230"/>
      <c r="W31" s="230"/>
      <c r="X31" s="230"/>
      <c r="Y31" s="230"/>
    </row>
    <row r="32" spans="2:25" s="140" customFormat="1" ht="16.899999999999999" customHeight="1">
      <c r="B32" s="474"/>
      <c r="C32" s="475"/>
      <c r="D32" s="836" t="s">
        <v>502</v>
      </c>
      <c r="E32" s="836"/>
      <c r="F32" s="837"/>
      <c r="G32" s="476">
        <v>31832</v>
      </c>
      <c r="H32" s="168">
        <v>33239</v>
      </c>
      <c r="I32" s="230"/>
      <c r="J32" s="230"/>
      <c r="K32" s="230"/>
      <c r="L32" s="230"/>
      <c r="M32" s="230"/>
      <c r="N32" s="230"/>
      <c r="O32" s="230"/>
      <c r="P32" s="230"/>
      <c r="Q32" s="230"/>
      <c r="R32" s="230"/>
      <c r="S32" s="230"/>
      <c r="T32" s="230"/>
      <c r="U32" s="230"/>
      <c r="V32" s="230"/>
      <c r="W32" s="230"/>
      <c r="X32" s="230"/>
      <c r="Y32" s="230"/>
    </row>
    <row r="33" spans="2:48" s="140" customFormat="1" ht="16.5" customHeight="1" thickBot="1">
      <c r="B33" s="486"/>
      <c r="C33" s="487"/>
      <c r="D33" s="828" t="s">
        <v>740</v>
      </c>
      <c r="E33" s="828"/>
      <c r="F33" s="829"/>
      <c r="G33" s="488">
        <v>48946</v>
      </c>
      <c r="H33" s="173">
        <v>86067</v>
      </c>
      <c r="I33" s="230"/>
      <c r="J33" s="230"/>
      <c r="K33" s="230"/>
      <c r="L33" s="230"/>
      <c r="M33" s="230"/>
      <c r="N33" s="230"/>
      <c r="O33" s="230"/>
      <c r="P33" s="230"/>
      <c r="Q33" s="230"/>
      <c r="R33" s="230"/>
      <c r="S33" s="230"/>
      <c r="T33" s="230"/>
      <c r="U33" s="230"/>
      <c r="V33" s="230"/>
      <c r="W33" s="230"/>
      <c r="X33" s="230"/>
      <c r="Y33" s="230"/>
    </row>
    <row r="34" spans="2:48" s="140" customFormat="1" ht="15" customHeight="1" thickBot="1">
      <c r="B34" s="466">
        <v>13</v>
      </c>
      <c r="C34" s="840" t="s">
        <v>741</v>
      </c>
      <c r="D34" s="841"/>
      <c r="E34" s="841"/>
      <c r="F34" s="842"/>
      <c r="G34" s="469">
        <v>1075</v>
      </c>
      <c r="H34" s="154">
        <v>532</v>
      </c>
      <c r="I34" s="230"/>
      <c r="J34" s="230"/>
      <c r="K34" s="230"/>
      <c r="L34" s="230"/>
      <c r="M34" s="230"/>
      <c r="N34" s="230"/>
      <c r="O34" s="230"/>
      <c r="P34" s="230"/>
      <c r="Q34" s="230"/>
      <c r="R34" s="230"/>
      <c r="S34" s="230"/>
      <c r="T34" s="230"/>
      <c r="U34" s="230"/>
      <c r="V34" s="230"/>
      <c r="W34" s="230"/>
      <c r="X34" s="230"/>
      <c r="Y34" s="230"/>
    </row>
    <row r="35" spans="2:48" s="140" customFormat="1" ht="16.5" customHeight="1" thickBot="1">
      <c r="B35" s="486"/>
      <c r="C35" s="489"/>
      <c r="D35" s="843" t="s">
        <v>742</v>
      </c>
      <c r="E35" s="843"/>
      <c r="F35" s="844"/>
      <c r="G35" s="488">
        <v>1075</v>
      </c>
      <c r="H35" s="178">
        <v>532</v>
      </c>
      <c r="I35" s="230"/>
      <c r="J35" s="230"/>
      <c r="K35" s="230"/>
      <c r="L35" s="230"/>
      <c r="M35" s="230"/>
      <c r="N35" s="230"/>
      <c r="O35" s="230"/>
      <c r="P35" s="230"/>
      <c r="Q35" s="230"/>
      <c r="R35" s="230"/>
      <c r="S35" s="230"/>
      <c r="T35" s="230"/>
      <c r="U35" s="230"/>
      <c r="V35" s="230"/>
      <c r="W35" s="230"/>
      <c r="X35" s="230"/>
      <c r="Y35" s="230"/>
    </row>
    <row r="36" spans="2:48" s="140" customFormat="1" ht="15.75" customHeight="1" thickBot="1">
      <c r="B36" s="466">
        <v>14</v>
      </c>
      <c r="C36" s="812" t="s">
        <v>743</v>
      </c>
      <c r="D36" s="813"/>
      <c r="E36" s="813"/>
      <c r="F36" s="814"/>
      <c r="G36" s="469">
        <v>1273301</v>
      </c>
      <c r="H36" s="154">
        <v>1170079</v>
      </c>
      <c r="I36" s="230"/>
      <c r="J36" s="230"/>
      <c r="K36" s="230"/>
      <c r="L36" s="230"/>
      <c r="M36" s="230"/>
      <c r="N36" s="230"/>
      <c r="O36" s="230"/>
      <c r="P36" s="230"/>
      <c r="Q36" s="230"/>
      <c r="R36" s="230"/>
      <c r="S36" s="230"/>
      <c r="T36" s="230"/>
      <c r="U36" s="230"/>
      <c r="V36" s="230"/>
      <c r="W36" s="230"/>
      <c r="X36" s="230"/>
      <c r="Y36" s="230"/>
    </row>
    <row r="37" spans="2:48" s="140" customFormat="1" ht="15" customHeight="1">
      <c r="B37" s="481"/>
      <c r="C37" s="484"/>
      <c r="D37" s="838" t="s">
        <v>744</v>
      </c>
      <c r="E37" s="838"/>
      <c r="F37" s="839"/>
      <c r="G37" s="485">
        <v>968393</v>
      </c>
      <c r="H37" s="163">
        <v>894255</v>
      </c>
      <c r="I37" s="230"/>
      <c r="J37" s="230"/>
      <c r="K37" s="230"/>
      <c r="L37" s="230"/>
      <c r="M37" s="230"/>
      <c r="N37" s="230"/>
      <c r="O37" s="230"/>
      <c r="P37" s="230"/>
      <c r="Q37" s="230"/>
      <c r="R37" s="230"/>
      <c r="S37" s="230"/>
      <c r="T37" s="230"/>
      <c r="U37" s="230"/>
      <c r="V37" s="230"/>
      <c r="W37" s="230"/>
      <c r="X37" s="230"/>
      <c r="Y37" s="230"/>
    </row>
    <row r="38" spans="2:48" s="140" customFormat="1" ht="16.5" customHeight="1">
      <c r="B38" s="474"/>
      <c r="C38" s="475"/>
      <c r="D38" s="836" t="s">
        <v>509</v>
      </c>
      <c r="E38" s="836"/>
      <c r="F38" s="837"/>
      <c r="G38" s="476">
        <v>265842</v>
      </c>
      <c r="H38" s="168">
        <v>243035</v>
      </c>
      <c r="I38" s="230"/>
      <c r="J38" s="230"/>
      <c r="K38" s="230"/>
      <c r="L38" s="230"/>
      <c r="M38" s="230"/>
      <c r="N38" s="230"/>
      <c r="O38" s="230"/>
      <c r="P38" s="230"/>
      <c r="Q38" s="230"/>
      <c r="R38" s="230"/>
      <c r="S38" s="230"/>
      <c r="T38" s="230"/>
      <c r="U38" s="230"/>
      <c r="V38" s="230"/>
      <c r="W38" s="230"/>
      <c r="X38" s="230"/>
      <c r="Y38" s="230"/>
    </row>
    <row r="39" spans="2:48" s="140" customFormat="1" ht="15.75" customHeight="1" thickBot="1">
      <c r="B39" s="474"/>
      <c r="C39" s="475"/>
      <c r="D39" s="836" t="s">
        <v>745</v>
      </c>
      <c r="E39" s="836"/>
      <c r="F39" s="837"/>
      <c r="G39" s="476">
        <v>39066</v>
      </c>
      <c r="H39" s="168">
        <v>32789</v>
      </c>
      <c r="I39" s="230"/>
      <c r="J39" s="230"/>
      <c r="K39" s="230"/>
      <c r="L39" s="230"/>
      <c r="M39" s="230"/>
      <c r="N39" s="230"/>
      <c r="O39" s="230"/>
      <c r="P39" s="230"/>
      <c r="Q39" s="230"/>
      <c r="R39" s="230"/>
      <c r="S39" s="230"/>
      <c r="T39" s="230"/>
      <c r="U39" s="230"/>
      <c r="V39" s="230"/>
      <c r="W39" s="230"/>
      <c r="X39" s="230"/>
      <c r="Y39" s="230"/>
    </row>
    <row r="40" spans="2:48" s="140" customFormat="1" ht="15" customHeight="1" thickBot="1">
      <c r="B40" s="466">
        <v>16</v>
      </c>
      <c r="C40" s="812" t="s">
        <v>746</v>
      </c>
      <c r="D40" s="813"/>
      <c r="E40" s="813"/>
      <c r="F40" s="814"/>
      <c r="G40" s="469">
        <v>2826867</v>
      </c>
      <c r="H40" s="154">
        <v>2899101</v>
      </c>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row>
    <row r="41" spans="2:48" s="140" customFormat="1">
      <c r="B41" s="138"/>
      <c r="C41" s="253"/>
      <c r="D41" s="253"/>
      <c r="E41" s="253"/>
      <c r="F41" s="253"/>
      <c r="G41" s="253"/>
    </row>
    <row r="42" spans="2:48" s="140" customFormat="1" ht="14.25">
      <c r="B42" s="226"/>
      <c r="C42" s="253"/>
      <c r="D42" s="253"/>
      <c r="E42" s="255"/>
      <c r="F42" s="255"/>
      <c r="G42" s="228"/>
      <c r="H42" s="228"/>
    </row>
    <row r="43" spans="2:48" s="140" customFormat="1">
      <c r="B43" s="138"/>
      <c r="C43" s="253"/>
      <c r="D43" s="253"/>
      <c r="E43" s="253"/>
      <c r="F43" s="253"/>
      <c r="G43" s="253"/>
      <c r="H43" s="228"/>
    </row>
    <row r="46" spans="2:48" s="140" customFormat="1">
      <c r="B46" s="138"/>
      <c r="C46" s="139"/>
      <c r="D46" s="139"/>
      <c r="E46" s="139"/>
      <c r="F46" s="139"/>
      <c r="G46" s="139"/>
      <c r="H46" s="228"/>
    </row>
    <row r="47" spans="2:48" s="140" customFormat="1">
      <c r="B47" s="138"/>
      <c r="C47" s="139"/>
      <c r="D47" s="139"/>
      <c r="E47" s="139"/>
      <c r="F47" s="139"/>
      <c r="G47" s="139"/>
      <c r="H47" s="228"/>
    </row>
    <row r="48" spans="2:48" s="140" customFormat="1">
      <c r="B48" s="138"/>
      <c r="C48" s="139"/>
      <c r="D48" s="139"/>
      <c r="E48" s="139"/>
      <c r="F48" s="139"/>
      <c r="G48" s="139"/>
      <c r="H48" s="227"/>
    </row>
    <row r="52" spans="2:8" s="140" customFormat="1">
      <c r="B52" s="138"/>
      <c r="C52" s="139"/>
      <c r="D52" s="139"/>
      <c r="E52" s="139"/>
      <c r="F52" s="139"/>
      <c r="G52" s="139"/>
      <c r="H52" s="228"/>
    </row>
    <row r="221" spans="9:9">
      <c r="I221" s="140">
        <v>1000</v>
      </c>
    </row>
  </sheetData>
  <mergeCells count="37">
    <mergeCell ref="C40:F40"/>
    <mergeCell ref="C34:F34"/>
    <mergeCell ref="D35:F35"/>
    <mergeCell ref="C36:F36"/>
    <mergeCell ref="D37:F37"/>
    <mergeCell ref="D38:F38"/>
    <mergeCell ref="D39:F39"/>
    <mergeCell ref="D33:F33"/>
    <mergeCell ref="C22:F22"/>
    <mergeCell ref="D23:F23"/>
    <mergeCell ref="C24:F24"/>
    <mergeCell ref="C25:F25"/>
    <mergeCell ref="C26:F26"/>
    <mergeCell ref="D27:F27"/>
    <mergeCell ref="D28:F28"/>
    <mergeCell ref="D29:F29"/>
    <mergeCell ref="C30:F30"/>
    <mergeCell ref="D31:F31"/>
    <mergeCell ref="D32:F32"/>
    <mergeCell ref="C21:F21"/>
    <mergeCell ref="C10:F10"/>
    <mergeCell ref="D11:F11"/>
    <mergeCell ref="D12:F12"/>
    <mergeCell ref="C13:F13"/>
    <mergeCell ref="D14:F14"/>
    <mergeCell ref="D15:F15"/>
    <mergeCell ref="D16:F16"/>
    <mergeCell ref="C17:F17"/>
    <mergeCell ref="D18:F18"/>
    <mergeCell ref="D19:F19"/>
    <mergeCell ref="D20:F20"/>
    <mergeCell ref="C9:F9"/>
    <mergeCell ref="E3:H3"/>
    <mergeCell ref="B5:B6"/>
    <mergeCell ref="C5:F6"/>
    <mergeCell ref="C7:F7"/>
    <mergeCell ref="C8:F8"/>
  </mergeCells>
  <printOptions horizontalCentered="1"/>
  <pageMargins left="0.511811023622047" right="0.27559055118110198" top="0.511811023622047" bottom="0.78740157480314998" header="0" footer="0.511811023622047"/>
  <pageSetup paperSize="9" scale="93" fitToHeight="2" orientation="portrait" r:id="rId1"/>
  <headerFooter alignWithMargins="0"/>
  <rowBreaks count="1" manualBreakCount="1">
    <brk id="20" max="16383" man="1"/>
  </rowBreaks>
</worksheet>
</file>

<file path=xl/worksheets/sheet12.xml><?xml version="1.0" encoding="utf-8"?>
<worksheet xmlns="http://schemas.openxmlformats.org/spreadsheetml/2006/main" xmlns:r="http://schemas.openxmlformats.org/officeDocument/2006/relationships">
  <dimension ref="A2:AC62"/>
  <sheetViews>
    <sheetView zoomScale="90" zoomScaleNormal="90" workbookViewId="0"/>
  </sheetViews>
  <sheetFormatPr defaultColWidth="9.140625" defaultRowHeight="12.75"/>
  <cols>
    <col min="1" max="1" width="5.140625" style="258" customWidth="1"/>
    <col min="2" max="2" width="4.7109375" style="258" customWidth="1"/>
    <col min="3" max="4" width="2.140625" style="258" customWidth="1"/>
    <col min="5" max="5" width="2.42578125" style="258" customWidth="1"/>
    <col min="6" max="6" width="60" style="258" customWidth="1"/>
    <col min="7" max="7" width="16.42578125" style="259" customWidth="1"/>
    <col min="8" max="8" width="16" style="262" customWidth="1"/>
    <col min="9" max="9" width="9.5703125" style="258" bestFit="1" customWidth="1"/>
    <col min="10" max="29" width="9.140625" style="261"/>
    <col min="30" max="16384" width="9.140625" style="258"/>
  </cols>
  <sheetData>
    <row r="2" spans="1:10">
      <c r="H2" s="260" t="s">
        <v>786</v>
      </c>
    </row>
    <row r="4" spans="1:10" s="261" customFormat="1">
      <c r="C4" s="258"/>
      <c r="D4" s="258"/>
      <c r="E4" s="258"/>
      <c r="F4" s="654" t="s">
        <v>747</v>
      </c>
      <c r="G4" s="654"/>
      <c r="H4" s="262"/>
      <c r="I4" s="258"/>
    </row>
    <row r="5" spans="1:10" s="261" customFormat="1" ht="13.5" thickBot="1">
      <c r="C5" s="263"/>
      <c r="D5" s="263"/>
      <c r="E5" s="263"/>
      <c r="F5" s="263"/>
      <c r="G5" s="264"/>
      <c r="H5" s="490"/>
      <c r="I5" s="258"/>
    </row>
    <row r="6" spans="1:10" s="261" customFormat="1" ht="31.9" customHeight="1" thickBot="1">
      <c r="B6" s="491" t="s">
        <v>108</v>
      </c>
      <c r="C6" s="848" t="s">
        <v>519</v>
      </c>
      <c r="D6" s="849"/>
      <c r="E6" s="849"/>
      <c r="F6" s="850"/>
      <c r="G6" s="492">
        <v>41274</v>
      </c>
      <c r="H6" s="493">
        <v>41639</v>
      </c>
      <c r="I6" s="258"/>
    </row>
    <row r="7" spans="1:10" s="261" customFormat="1" ht="16.149999999999999" customHeight="1" thickBot="1">
      <c r="B7" s="494">
        <v>1</v>
      </c>
      <c r="C7" s="845" t="s">
        <v>520</v>
      </c>
      <c r="D7" s="846"/>
      <c r="E7" s="846"/>
      <c r="F7" s="847"/>
      <c r="G7" s="344">
        <v>379004</v>
      </c>
      <c r="H7" s="273">
        <v>316128</v>
      </c>
      <c r="I7" s="274"/>
      <c r="J7" s="495"/>
    </row>
    <row r="8" spans="1:10" s="261" customFormat="1">
      <c r="A8" s="496"/>
      <c r="B8" s="851"/>
      <c r="C8" s="497"/>
      <c r="D8" s="854" t="s">
        <v>748</v>
      </c>
      <c r="E8" s="855"/>
      <c r="F8" s="856"/>
      <c r="G8" s="498">
        <v>47816</v>
      </c>
      <c r="H8" s="279">
        <v>32072</v>
      </c>
      <c r="I8" s="258"/>
      <c r="J8" s="495"/>
    </row>
    <row r="9" spans="1:10" s="261" customFormat="1" ht="14.45" customHeight="1">
      <c r="A9" s="496"/>
      <c r="B9" s="852"/>
      <c r="C9" s="499"/>
      <c r="D9" s="500"/>
      <c r="E9" s="857" t="s">
        <v>749</v>
      </c>
      <c r="F9" s="858"/>
      <c r="G9" s="498">
        <v>47816</v>
      </c>
      <c r="H9" s="285">
        <v>32072</v>
      </c>
      <c r="I9" s="258"/>
    </row>
    <row r="10" spans="1:10" s="261" customFormat="1" ht="14.45" customHeight="1">
      <c r="A10" s="496"/>
      <c r="B10" s="852"/>
      <c r="C10" s="499"/>
      <c r="D10" s="857" t="s">
        <v>750</v>
      </c>
      <c r="E10" s="857"/>
      <c r="F10" s="858"/>
      <c r="G10" s="295">
        <v>3424</v>
      </c>
      <c r="H10" s="285">
        <v>2423</v>
      </c>
      <c r="I10" s="258"/>
    </row>
    <row r="11" spans="1:10" s="261" customFormat="1" ht="14.45" customHeight="1">
      <c r="A11" s="496"/>
      <c r="B11" s="852"/>
      <c r="C11" s="499"/>
      <c r="D11" s="500"/>
      <c r="E11" s="859" t="s">
        <v>751</v>
      </c>
      <c r="F11" s="860"/>
      <c r="G11" s="295">
        <v>3424</v>
      </c>
      <c r="H11" s="285">
        <v>2423</v>
      </c>
      <c r="I11" s="258"/>
    </row>
    <row r="12" spans="1:10" s="261" customFormat="1" ht="13.5" customHeight="1">
      <c r="A12" s="496"/>
      <c r="B12" s="852"/>
      <c r="C12" s="499"/>
      <c r="D12" s="857" t="s">
        <v>752</v>
      </c>
      <c r="E12" s="857"/>
      <c r="F12" s="858"/>
      <c r="G12" s="295">
        <v>5281</v>
      </c>
      <c r="H12" s="285">
        <v>3848</v>
      </c>
      <c r="I12" s="258"/>
    </row>
    <row r="13" spans="1:10" s="261" customFormat="1" ht="14.45" customHeight="1">
      <c r="A13" s="496"/>
      <c r="B13" s="852"/>
      <c r="C13" s="499"/>
      <c r="D13" s="500"/>
      <c r="E13" s="859" t="s">
        <v>751</v>
      </c>
      <c r="F13" s="860"/>
      <c r="G13" s="295">
        <v>203</v>
      </c>
      <c r="H13" s="285">
        <v>217</v>
      </c>
      <c r="I13" s="258"/>
    </row>
    <row r="14" spans="1:10" s="261" customFormat="1" ht="14.45" customHeight="1">
      <c r="A14" s="496"/>
      <c r="B14" s="852"/>
      <c r="C14" s="499"/>
      <c r="D14" s="500"/>
      <c r="E14" s="859" t="s">
        <v>753</v>
      </c>
      <c r="F14" s="860"/>
      <c r="G14" s="295">
        <v>5078</v>
      </c>
      <c r="H14" s="285">
        <v>3631</v>
      </c>
      <c r="I14" s="258"/>
    </row>
    <row r="15" spans="1:10" ht="14.25" customHeight="1">
      <c r="A15" s="496"/>
      <c r="B15" s="852"/>
      <c r="C15" s="499"/>
      <c r="D15" s="859" t="s">
        <v>754</v>
      </c>
      <c r="E15" s="861"/>
      <c r="F15" s="860"/>
      <c r="G15" s="295">
        <v>293480</v>
      </c>
      <c r="H15" s="285">
        <v>262312</v>
      </c>
    </row>
    <row r="16" spans="1:10" ht="15.6" customHeight="1">
      <c r="A16" s="496"/>
      <c r="B16" s="852"/>
      <c r="C16" s="499"/>
      <c r="D16" s="500"/>
      <c r="E16" s="862" t="s">
        <v>755</v>
      </c>
      <c r="F16" s="863"/>
      <c r="G16" s="295">
        <v>12</v>
      </c>
      <c r="H16" s="285">
        <v>0</v>
      </c>
    </row>
    <row r="17" spans="1:29" ht="15" customHeight="1">
      <c r="A17" s="496"/>
      <c r="B17" s="852"/>
      <c r="C17" s="499"/>
      <c r="D17" s="500"/>
      <c r="E17" s="859" t="s">
        <v>756</v>
      </c>
      <c r="F17" s="860"/>
      <c r="G17" s="295">
        <v>293468</v>
      </c>
      <c r="H17" s="285">
        <v>262312</v>
      </c>
    </row>
    <row r="18" spans="1:29" ht="16.899999999999999" customHeight="1" thickBot="1">
      <c r="A18" s="496"/>
      <c r="B18" s="853"/>
      <c r="C18" s="501"/>
      <c r="D18" s="864" t="s">
        <v>757</v>
      </c>
      <c r="E18" s="865"/>
      <c r="F18" s="866"/>
      <c r="G18" s="502">
        <v>29003</v>
      </c>
      <c r="H18" s="301">
        <v>15473</v>
      </c>
      <c r="J18" s="495"/>
    </row>
    <row r="19" spans="1:29" ht="15" customHeight="1" thickBot="1">
      <c r="A19" s="496"/>
      <c r="B19" s="503">
        <v>2</v>
      </c>
      <c r="C19" s="845" t="s">
        <v>545</v>
      </c>
      <c r="D19" s="846"/>
      <c r="E19" s="846"/>
      <c r="F19" s="847"/>
      <c r="G19" s="344">
        <v>-92902</v>
      </c>
      <c r="H19" s="273">
        <v>-66385</v>
      </c>
    </row>
    <row r="20" spans="1:29">
      <c r="A20" s="496"/>
      <c r="B20" s="870"/>
      <c r="C20" s="497"/>
      <c r="D20" s="873" t="s">
        <v>758</v>
      </c>
      <c r="E20" s="873"/>
      <c r="F20" s="874"/>
      <c r="G20" s="498">
        <v>-7</v>
      </c>
      <c r="H20" s="279">
        <v>0</v>
      </c>
      <c r="I20" s="274"/>
    </row>
    <row r="21" spans="1:29" ht="12.75" customHeight="1">
      <c r="A21" s="496"/>
      <c r="B21" s="871"/>
      <c r="C21" s="499"/>
      <c r="D21" s="500"/>
      <c r="E21" s="857" t="s">
        <v>759</v>
      </c>
      <c r="F21" s="858"/>
      <c r="G21" s="295">
        <v>-7</v>
      </c>
      <c r="H21" s="285">
        <v>0</v>
      </c>
    </row>
    <row r="22" spans="1:29" ht="14.45" customHeight="1">
      <c r="A22" s="496"/>
      <c r="B22" s="871"/>
      <c r="C22" s="499"/>
      <c r="D22" s="857" t="s">
        <v>760</v>
      </c>
      <c r="E22" s="857"/>
      <c r="F22" s="858"/>
      <c r="G22" s="295">
        <v>-47196</v>
      </c>
      <c r="H22" s="285">
        <v>-22386</v>
      </c>
    </row>
    <row r="23" spans="1:29" ht="14.45" customHeight="1">
      <c r="A23" s="496"/>
      <c r="B23" s="871"/>
      <c r="C23" s="499"/>
      <c r="D23" s="500"/>
      <c r="E23" s="859" t="s">
        <v>761</v>
      </c>
      <c r="F23" s="860"/>
      <c r="G23" s="295">
        <v>-47196</v>
      </c>
      <c r="H23" s="285">
        <v>-22386</v>
      </c>
    </row>
    <row r="24" spans="1:29" ht="14.45" customHeight="1">
      <c r="A24" s="496"/>
      <c r="B24" s="871"/>
      <c r="C24" s="499"/>
      <c r="D24" s="857" t="s">
        <v>762</v>
      </c>
      <c r="E24" s="857"/>
      <c r="F24" s="858"/>
      <c r="G24" s="295">
        <v>-45699</v>
      </c>
      <c r="H24" s="285">
        <v>-43999</v>
      </c>
    </row>
    <row r="25" spans="1:29" ht="15" customHeight="1" thickBot="1">
      <c r="A25" s="496"/>
      <c r="B25" s="872"/>
      <c r="C25" s="499"/>
      <c r="D25" s="500"/>
      <c r="E25" s="859" t="s">
        <v>763</v>
      </c>
      <c r="F25" s="860"/>
      <c r="G25" s="295">
        <v>-45699</v>
      </c>
      <c r="H25" s="285">
        <v>-43999</v>
      </c>
    </row>
    <row r="26" spans="1:29" s="262" customFormat="1" ht="15.75" customHeight="1" thickBot="1">
      <c r="A26" s="504"/>
      <c r="B26" s="505">
        <v>3</v>
      </c>
      <c r="C26" s="506" t="s">
        <v>764</v>
      </c>
      <c r="D26" s="506"/>
      <c r="E26" s="506"/>
      <c r="F26" s="507"/>
      <c r="G26" s="344">
        <v>3924</v>
      </c>
      <c r="H26" s="273">
        <v>3217</v>
      </c>
      <c r="J26" s="306"/>
      <c r="K26" s="306"/>
      <c r="L26" s="306"/>
      <c r="M26" s="306"/>
      <c r="N26" s="306"/>
      <c r="O26" s="306"/>
      <c r="P26" s="306"/>
      <c r="Q26" s="306"/>
      <c r="R26" s="306"/>
      <c r="S26" s="306"/>
      <c r="T26" s="306"/>
      <c r="U26" s="306"/>
      <c r="V26" s="306"/>
      <c r="W26" s="306"/>
      <c r="X26" s="306"/>
      <c r="Y26" s="306"/>
      <c r="Z26" s="306"/>
      <c r="AA26" s="306"/>
      <c r="AB26" s="306"/>
      <c r="AC26" s="306"/>
    </row>
    <row r="27" spans="1:29" ht="15.75" customHeight="1">
      <c r="A27" s="496"/>
      <c r="B27" s="870"/>
      <c r="C27" s="497"/>
      <c r="D27" s="873" t="s">
        <v>765</v>
      </c>
      <c r="E27" s="873"/>
      <c r="F27" s="874"/>
      <c r="G27" s="498">
        <v>7846</v>
      </c>
      <c r="H27" s="279">
        <v>6332</v>
      </c>
    </row>
    <row r="28" spans="1:29" ht="16.5" customHeight="1" thickBot="1">
      <c r="A28" s="496"/>
      <c r="B28" s="872"/>
      <c r="C28" s="501"/>
      <c r="D28" s="875" t="s">
        <v>766</v>
      </c>
      <c r="E28" s="875"/>
      <c r="F28" s="876"/>
      <c r="G28" s="502">
        <v>-3922</v>
      </c>
      <c r="H28" s="301">
        <v>-3115</v>
      </c>
    </row>
    <row r="29" spans="1:29" s="262" customFormat="1" ht="15" customHeight="1" thickBot="1">
      <c r="A29" s="504"/>
      <c r="B29" s="505">
        <v>4</v>
      </c>
      <c r="C29" s="845" t="s">
        <v>767</v>
      </c>
      <c r="D29" s="846"/>
      <c r="E29" s="846"/>
      <c r="F29" s="847"/>
      <c r="G29" s="344">
        <v>0</v>
      </c>
      <c r="H29" s="273">
        <v>0</v>
      </c>
      <c r="J29" s="306"/>
      <c r="K29" s="306"/>
      <c r="L29" s="306"/>
      <c r="M29" s="306"/>
      <c r="N29" s="306"/>
      <c r="O29" s="306"/>
      <c r="P29" s="306"/>
      <c r="Q29" s="306"/>
      <c r="R29" s="306"/>
      <c r="S29" s="306"/>
      <c r="T29" s="306"/>
      <c r="U29" s="306"/>
      <c r="V29" s="306"/>
      <c r="W29" s="306"/>
      <c r="X29" s="306"/>
      <c r="Y29" s="306"/>
      <c r="Z29" s="306"/>
      <c r="AA29" s="306"/>
      <c r="AB29" s="306"/>
      <c r="AC29" s="306"/>
    </row>
    <row r="30" spans="1:29" s="262" customFormat="1" ht="27.75" customHeight="1" thickBot="1">
      <c r="A30" s="504"/>
      <c r="B30" s="508">
        <v>5</v>
      </c>
      <c r="C30" s="867" t="s">
        <v>768</v>
      </c>
      <c r="D30" s="868"/>
      <c r="E30" s="868"/>
      <c r="F30" s="869"/>
      <c r="G30" s="344">
        <v>0</v>
      </c>
      <c r="H30" s="273">
        <v>0</v>
      </c>
      <c r="J30" s="306"/>
      <c r="K30" s="306"/>
      <c r="L30" s="306"/>
      <c r="M30" s="306"/>
      <c r="N30" s="306"/>
      <c r="O30" s="306"/>
      <c r="P30" s="306"/>
      <c r="Q30" s="306"/>
      <c r="R30" s="306"/>
      <c r="S30" s="306"/>
      <c r="T30" s="306"/>
      <c r="U30" s="306"/>
      <c r="V30" s="306"/>
      <c r="W30" s="306"/>
      <c r="X30" s="306"/>
      <c r="Y30" s="306"/>
      <c r="Z30" s="306"/>
      <c r="AA30" s="306"/>
      <c r="AB30" s="306"/>
      <c r="AC30" s="306"/>
    </row>
    <row r="31" spans="1:29" s="262" customFormat="1" ht="15" customHeight="1" thickBot="1">
      <c r="A31" s="504"/>
      <c r="B31" s="509">
        <v>6</v>
      </c>
      <c r="C31" s="867" t="s">
        <v>561</v>
      </c>
      <c r="D31" s="868"/>
      <c r="E31" s="868"/>
      <c r="F31" s="869"/>
      <c r="G31" s="344">
        <v>-441</v>
      </c>
      <c r="H31" s="273">
        <v>548</v>
      </c>
      <c r="J31" s="306"/>
      <c r="K31" s="306"/>
      <c r="L31" s="306"/>
      <c r="M31" s="306"/>
      <c r="N31" s="306"/>
      <c r="O31" s="306"/>
      <c r="P31" s="306"/>
      <c r="Q31" s="306"/>
      <c r="R31" s="306"/>
      <c r="S31" s="306"/>
      <c r="T31" s="306"/>
      <c r="U31" s="306"/>
      <c r="V31" s="306"/>
      <c r="W31" s="306"/>
      <c r="X31" s="306"/>
      <c r="Y31" s="306"/>
      <c r="Z31" s="306"/>
      <c r="AA31" s="306"/>
      <c r="AB31" s="306"/>
      <c r="AC31" s="306"/>
    </row>
    <row r="32" spans="1:29">
      <c r="A32" s="496"/>
      <c r="B32" s="870"/>
      <c r="C32" s="497"/>
      <c r="D32" s="873" t="s">
        <v>562</v>
      </c>
      <c r="E32" s="873"/>
      <c r="F32" s="874"/>
      <c r="G32" s="498">
        <v>520</v>
      </c>
      <c r="H32" s="279">
        <v>476</v>
      </c>
      <c r="M32" s="258"/>
    </row>
    <row r="33" spans="1:29" ht="13.5" thickBot="1">
      <c r="A33" s="496"/>
      <c r="B33" s="877"/>
      <c r="C33" s="499"/>
      <c r="D33" s="857" t="s">
        <v>563</v>
      </c>
      <c r="E33" s="857"/>
      <c r="F33" s="858"/>
      <c r="G33" s="295">
        <v>-961</v>
      </c>
      <c r="H33" s="285">
        <v>72</v>
      </c>
    </row>
    <row r="34" spans="1:29" s="262" customFormat="1" ht="15.6" customHeight="1" thickBot="1">
      <c r="A34" s="504"/>
      <c r="B34" s="505">
        <v>7</v>
      </c>
      <c r="C34" s="845" t="s">
        <v>565</v>
      </c>
      <c r="D34" s="846"/>
      <c r="E34" s="846"/>
      <c r="F34" s="847"/>
      <c r="G34" s="344">
        <v>11198</v>
      </c>
      <c r="H34" s="273">
        <v>9976</v>
      </c>
      <c r="J34" s="306"/>
      <c r="K34" s="306"/>
      <c r="L34" s="306"/>
      <c r="M34" s="306"/>
      <c r="N34" s="306"/>
      <c r="O34" s="306"/>
      <c r="P34" s="306"/>
      <c r="Q34" s="306"/>
      <c r="R34" s="306"/>
      <c r="S34" s="306"/>
      <c r="T34" s="306"/>
      <c r="U34" s="306"/>
      <c r="V34" s="306"/>
      <c r="W34" s="306"/>
      <c r="X34" s="306"/>
      <c r="Y34" s="306"/>
      <c r="Z34" s="306"/>
      <c r="AA34" s="306"/>
      <c r="AB34" s="306"/>
      <c r="AC34" s="306"/>
    </row>
    <row r="35" spans="1:29" ht="14.25" customHeight="1">
      <c r="A35" s="496"/>
      <c r="B35" s="878"/>
      <c r="C35" s="499"/>
      <c r="D35" s="857" t="s">
        <v>769</v>
      </c>
      <c r="E35" s="857"/>
      <c r="F35" s="858"/>
      <c r="G35" s="295">
        <v>1730</v>
      </c>
      <c r="H35" s="285">
        <v>0</v>
      </c>
    </row>
    <row r="36" spans="1:29" ht="13.5" customHeight="1">
      <c r="A36" s="496"/>
      <c r="B36" s="879"/>
      <c r="C36" s="499"/>
      <c r="D36" s="857" t="s">
        <v>570</v>
      </c>
      <c r="E36" s="857"/>
      <c r="F36" s="858"/>
      <c r="G36" s="295">
        <v>164</v>
      </c>
      <c r="H36" s="285">
        <v>1209</v>
      </c>
    </row>
    <row r="37" spans="1:29" ht="13.5" customHeight="1">
      <c r="A37" s="496"/>
      <c r="B37" s="879"/>
      <c r="C37" s="499"/>
      <c r="D37" s="857" t="s">
        <v>571</v>
      </c>
      <c r="E37" s="857"/>
      <c r="F37" s="858"/>
      <c r="G37" s="295">
        <v>5664</v>
      </c>
      <c r="H37" s="285">
        <v>7390</v>
      </c>
    </row>
    <row r="38" spans="1:29" ht="14.25" customHeight="1">
      <c r="A38" s="496"/>
      <c r="B38" s="879"/>
      <c r="C38" s="499"/>
      <c r="D38" s="881" t="s">
        <v>770</v>
      </c>
      <c r="E38" s="882"/>
      <c r="F38" s="883"/>
      <c r="G38" s="295">
        <v>3356</v>
      </c>
      <c r="H38" s="285">
        <v>1172</v>
      </c>
    </row>
    <row r="39" spans="1:29" ht="15.75" customHeight="1" thickBot="1">
      <c r="A39" s="496"/>
      <c r="B39" s="880"/>
      <c r="C39" s="501"/>
      <c r="D39" s="884" t="s">
        <v>573</v>
      </c>
      <c r="E39" s="885"/>
      <c r="F39" s="886"/>
      <c r="G39" s="502">
        <v>284</v>
      </c>
      <c r="H39" s="301">
        <v>205</v>
      </c>
    </row>
    <row r="40" spans="1:29" s="262" customFormat="1" ht="15" customHeight="1" thickBot="1">
      <c r="A40" s="504"/>
      <c r="B40" s="510">
        <v>8</v>
      </c>
      <c r="C40" s="867" t="s">
        <v>771</v>
      </c>
      <c r="D40" s="868"/>
      <c r="E40" s="868"/>
      <c r="F40" s="869"/>
      <c r="G40" s="344">
        <v>-40032</v>
      </c>
      <c r="H40" s="273">
        <v>24991</v>
      </c>
      <c r="J40" s="306"/>
      <c r="K40" s="306"/>
      <c r="L40" s="306"/>
      <c r="M40" s="306"/>
      <c r="N40" s="306"/>
      <c r="O40" s="306"/>
      <c r="P40" s="306"/>
      <c r="Q40" s="306"/>
      <c r="R40" s="306"/>
      <c r="S40" s="306"/>
      <c r="T40" s="306"/>
      <c r="U40" s="306"/>
      <c r="V40" s="306"/>
      <c r="W40" s="306"/>
      <c r="X40" s="306"/>
      <c r="Y40" s="306"/>
      <c r="Z40" s="306"/>
      <c r="AA40" s="306"/>
      <c r="AB40" s="306"/>
      <c r="AC40" s="306"/>
    </row>
    <row r="41" spans="1:29" ht="17.45" customHeight="1">
      <c r="A41" s="496"/>
      <c r="B41" s="887"/>
      <c r="C41" s="497"/>
      <c r="D41" s="888" t="s">
        <v>575</v>
      </c>
      <c r="E41" s="889"/>
      <c r="F41" s="890"/>
      <c r="G41" s="498">
        <v>-190101</v>
      </c>
      <c r="H41" s="279">
        <v>-116194</v>
      </c>
      <c r="I41" s="274"/>
      <c r="J41" s="495"/>
    </row>
    <row r="42" spans="1:29" ht="15" customHeight="1">
      <c r="A42" s="496"/>
      <c r="B42" s="871"/>
      <c r="C42" s="499"/>
      <c r="D42" s="500"/>
      <c r="E42" s="891" t="s">
        <v>772</v>
      </c>
      <c r="F42" s="892"/>
      <c r="G42" s="295">
        <v>-188489</v>
      </c>
      <c r="H42" s="285">
        <v>-113182</v>
      </c>
    </row>
    <row r="43" spans="1:29" ht="16.149999999999999" customHeight="1">
      <c r="A43" s="496"/>
      <c r="B43" s="871"/>
      <c r="C43" s="499"/>
      <c r="D43" s="500"/>
      <c r="E43" s="891" t="s">
        <v>773</v>
      </c>
      <c r="F43" s="892"/>
      <c r="G43" s="295">
        <v>-1612</v>
      </c>
      <c r="H43" s="285">
        <v>-3012</v>
      </c>
    </row>
    <row r="44" spans="1:29" ht="18" customHeight="1">
      <c r="A44" s="496"/>
      <c r="B44" s="871"/>
      <c r="C44" s="499"/>
      <c r="D44" s="891" t="s">
        <v>578</v>
      </c>
      <c r="E44" s="891"/>
      <c r="F44" s="892"/>
      <c r="G44" s="295">
        <v>150069</v>
      </c>
      <c r="H44" s="285">
        <v>141185</v>
      </c>
    </row>
    <row r="45" spans="1:29" ht="15" customHeight="1">
      <c r="A45" s="496"/>
      <c r="B45" s="871"/>
      <c r="C45" s="499"/>
      <c r="D45" s="500"/>
      <c r="E45" s="891" t="s">
        <v>774</v>
      </c>
      <c r="F45" s="892"/>
      <c r="G45" s="295">
        <v>147773</v>
      </c>
      <c r="H45" s="285">
        <v>138054</v>
      </c>
    </row>
    <row r="46" spans="1:29" ht="18" customHeight="1" thickBot="1">
      <c r="A46" s="496"/>
      <c r="B46" s="872"/>
      <c r="C46" s="499"/>
      <c r="D46" s="500"/>
      <c r="E46" s="891" t="s">
        <v>775</v>
      </c>
      <c r="F46" s="892"/>
      <c r="G46" s="295">
        <v>2296</v>
      </c>
      <c r="H46" s="285">
        <v>3131</v>
      </c>
    </row>
    <row r="47" spans="1:29" s="262" customFormat="1" ht="15.75" customHeight="1" thickBot="1">
      <c r="A47" s="504"/>
      <c r="B47" s="511">
        <v>9</v>
      </c>
      <c r="C47" s="867" t="s">
        <v>582</v>
      </c>
      <c r="D47" s="868"/>
      <c r="E47" s="868"/>
      <c r="F47" s="869"/>
      <c r="G47" s="344">
        <v>0</v>
      </c>
      <c r="H47" s="273">
        <v>-5406</v>
      </c>
      <c r="J47" s="306"/>
      <c r="K47" s="306"/>
      <c r="L47" s="306"/>
      <c r="M47" s="306"/>
      <c r="N47" s="306"/>
      <c r="O47" s="306"/>
      <c r="P47" s="306"/>
      <c r="Q47" s="306"/>
      <c r="R47" s="306"/>
      <c r="S47" s="306"/>
      <c r="T47" s="306"/>
      <c r="U47" s="306"/>
      <c r="V47" s="306"/>
      <c r="W47" s="306"/>
      <c r="X47" s="306"/>
      <c r="Y47" s="306"/>
      <c r="Z47" s="306"/>
      <c r="AA47" s="306"/>
      <c r="AB47" s="306"/>
      <c r="AC47" s="306"/>
    </row>
    <row r="48" spans="1:29" s="262" customFormat="1" ht="15.75" customHeight="1" thickBot="1">
      <c r="A48" s="504"/>
      <c r="B48" s="505">
        <v>10</v>
      </c>
      <c r="C48" s="893" t="s">
        <v>585</v>
      </c>
      <c r="D48" s="893"/>
      <c r="E48" s="893"/>
      <c r="F48" s="894"/>
      <c r="G48" s="344">
        <v>-103603</v>
      </c>
      <c r="H48" s="273">
        <v>-105218</v>
      </c>
      <c r="J48" s="306"/>
      <c r="K48" s="306"/>
      <c r="L48" s="306"/>
      <c r="M48" s="306"/>
      <c r="N48" s="306"/>
      <c r="O48" s="306"/>
      <c r="P48" s="306"/>
      <c r="Q48" s="306"/>
      <c r="R48" s="306"/>
      <c r="S48" s="306"/>
      <c r="T48" s="306"/>
      <c r="U48" s="306"/>
      <c r="V48" s="306"/>
      <c r="W48" s="306"/>
      <c r="X48" s="306"/>
      <c r="Y48" s="306"/>
      <c r="Z48" s="306"/>
      <c r="AA48" s="306"/>
      <c r="AB48" s="306"/>
      <c r="AC48" s="306"/>
    </row>
    <row r="49" spans="1:29" s="262" customFormat="1" ht="15.75" customHeight="1" thickBot="1">
      <c r="A49" s="504"/>
      <c r="B49" s="505">
        <v>11</v>
      </c>
      <c r="C49" s="512" t="s">
        <v>586</v>
      </c>
      <c r="D49" s="513"/>
      <c r="E49" s="513"/>
      <c r="F49" s="514"/>
      <c r="G49" s="344">
        <v>-16377</v>
      </c>
      <c r="H49" s="273">
        <v>-12601</v>
      </c>
      <c r="J49" s="306"/>
      <c r="K49" s="306"/>
      <c r="L49" s="306"/>
      <c r="M49" s="306"/>
      <c r="N49" s="306"/>
      <c r="O49" s="306"/>
      <c r="P49" s="306"/>
      <c r="Q49" s="306"/>
      <c r="R49" s="306"/>
      <c r="S49" s="306"/>
      <c r="T49" s="306"/>
      <c r="U49" s="306"/>
      <c r="V49" s="306"/>
      <c r="W49" s="306"/>
      <c r="X49" s="306"/>
      <c r="Y49" s="306"/>
      <c r="Z49" s="306"/>
      <c r="AA49" s="306"/>
      <c r="AB49" s="306"/>
      <c r="AC49" s="306"/>
    </row>
    <row r="50" spans="1:29" s="262" customFormat="1" ht="15.75" customHeight="1" thickBot="1">
      <c r="A50" s="504"/>
      <c r="B50" s="515">
        <v>12</v>
      </c>
      <c r="C50" s="893" t="s">
        <v>587</v>
      </c>
      <c r="D50" s="893"/>
      <c r="E50" s="893"/>
      <c r="F50" s="894"/>
      <c r="G50" s="344">
        <v>-97592</v>
      </c>
      <c r="H50" s="273">
        <v>-89211</v>
      </c>
      <c r="J50" s="306"/>
      <c r="K50" s="306"/>
      <c r="L50" s="306"/>
      <c r="M50" s="306"/>
      <c r="N50" s="306"/>
      <c r="O50" s="306"/>
      <c r="P50" s="306"/>
      <c r="Q50" s="306"/>
      <c r="R50" s="306"/>
      <c r="S50" s="306"/>
      <c r="T50" s="306"/>
      <c r="U50" s="306"/>
      <c r="V50" s="306"/>
      <c r="W50" s="306"/>
      <c r="X50" s="306"/>
      <c r="Y50" s="306"/>
      <c r="Z50" s="306"/>
      <c r="AA50" s="306"/>
      <c r="AB50" s="306"/>
      <c r="AC50" s="306"/>
    </row>
    <row r="51" spans="1:29" ht="14.25" customHeight="1">
      <c r="A51" s="496"/>
      <c r="B51" s="895"/>
      <c r="C51" s="497"/>
      <c r="D51" s="873" t="s">
        <v>588</v>
      </c>
      <c r="E51" s="873"/>
      <c r="F51" s="874"/>
      <c r="G51" s="498">
        <v>-81735</v>
      </c>
      <c r="H51" s="279">
        <v>-72604</v>
      </c>
    </row>
    <row r="52" spans="1:29" ht="14.25" customHeight="1">
      <c r="A52" s="496"/>
      <c r="B52" s="879"/>
      <c r="C52" s="499"/>
      <c r="D52" s="857" t="s">
        <v>589</v>
      </c>
      <c r="E52" s="857"/>
      <c r="F52" s="858"/>
      <c r="G52" s="295">
        <v>-5584</v>
      </c>
      <c r="H52" s="285">
        <v>-6153</v>
      </c>
    </row>
    <row r="53" spans="1:29" ht="14.45" customHeight="1">
      <c r="A53" s="496"/>
      <c r="B53" s="879"/>
      <c r="C53" s="499"/>
      <c r="D53" s="857" t="s">
        <v>592</v>
      </c>
      <c r="E53" s="857"/>
      <c r="F53" s="858"/>
      <c r="G53" s="295">
        <v>-1209</v>
      </c>
      <c r="H53" s="285">
        <v>-681</v>
      </c>
    </row>
    <row r="54" spans="1:29" ht="15" customHeight="1">
      <c r="A54" s="496"/>
      <c r="B54" s="879"/>
      <c r="C54" s="499"/>
      <c r="D54" s="857" t="s">
        <v>593</v>
      </c>
      <c r="E54" s="857"/>
      <c r="F54" s="858"/>
      <c r="G54" s="295">
        <v>-7937</v>
      </c>
      <c r="H54" s="285">
        <v>-7880</v>
      </c>
    </row>
    <row r="55" spans="1:29" ht="16.5" customHeight="1" thickBot="1">
      <c r="A55" s="496"/>
      <c r="B55" s="896"/>
      <c r="C55" s="501"/>
      <c r="D55" s="897" t="s">
        <v>594</v>
      </c>
      <c r="E55" s="897"/>
      <c r="F55" s="898"/>
      <c r="G55" s="502">
        <v>-1127</v>
      </c>
      <c r="H55" s="301">
        <v>-1893</v>
      </c>
    </row>
    <row r="56" spans="1:29" s="262" customFormat="1" ht="16.5" customHeight="1" thickBot="1">
      <c r="A56" s="504"/>
      <c r="B56" s="494">
        <v>13</v>
      </c>
      <c r="C56" s="899" t="s">
        <v>776</v>
      </c>
      <c r="D56" s="846"/>
      <c r="E56" s="846"/>
      <c r="F56" s="847"/>
      <c r="G56" s="344">
        <v>43711</v>
      </c>
      <c r="H56" s="273">
        <v>76049</v>
      </c>
      <c r="I56" s="335"/>
      <c r="J56" s="306"/>
      <c r="K56" s="306"/>
      <c r="L56" s="306"/>
      <c r="M56" s="306"/>
      <c r="N56" s="306"/>
      <c r="O56" s="306"/>
      <c r="P56" s="306"/>
      <c r="Q56" s="306"/>
      <c r="R56" s="306"/>
      <c r="S56" s="306"/>
      <c r="T56" s="306"/>
      <c r="U56" s="306"/>
      <c r="V56" s="306"/>
      <c r="W56" s="306"/>
      <c r="X56" s="306"/>
      <c r="Y56" s="306"/>
      <c r="Z56" s="306"/>
      <c r="AA56" s="306"/>
      <c r="AB56" s="306"/>
      <c r="AC56" s="306"/>
    </row>
    <row r="57" spans="1:29" ht="18" customHeight="1" thickBot="1">
      <c r="A57" s="496"/>
      <c r="B57" s="494">
        <v>14</v>
      </c>
      <c r="C57" s="846" t="s">
        <v>596</v>
      </c>
      <c r="D57" s="846"/>
      <c r="E57" s="846"/>
      <c r="F57" s="900"/>
      <c r="G57" s="516">
        <v>-1458</v>
      </c>
      <c r="H57" s="344">
        <v>-1424</v>
      </c>
    </row>
    <row r="58" spans="1:29" ht="18" customHeight="1" thickBot="1">
      <c r="A58" s="496"/>
      <c r="B58" s="505">
        <v>15</v>
      </c>
      <c r="C58" s="901" t="s">
        <v>777</v>
      </c>
      <c r="D58" s="901"/>
      <c r="E58" s="901"/>
      <c r="F58" s="902"/>
      <c r="G58" s="517">
        <v>42253</v>
      </c>
      <c r="H58" s="344">
        <v>74625</v>
      </c>
    </row>
    <row r="59" spans="1:29">
      <c r="H59" s="345"/>
    </row>
    <row r="60" spans="1:29">
      <c r="D60" s="903"/>
      <c r="E60" s="903"/>
      <c r="F60" s="903"/>
      <c r="G60" s="903"/>
      <c r="H60" s="518"/>
    </row>
    <row r="61" spans="1:29">
      <c r="D61" s="633"/>
      <c r="E61" s="633"/>
      <c r="F61" s="633"/>
      <c r="G61" s="633"/>
      <c r="H61" s="633"/>
    </row>
    <row r="62" spans="1:29">
      <c r="D62" s="633"/>
      <c r="E62" s="633"/>
      <c r="F62" s="633"/>
      <c r="G62" s="633"/>
      <c r="H62" s="633"/>
    </row>
  </sheetData>
  <mergeCells count="61">
    <mergeCell ref="C56:F56"/>
    <mergeCell ref="C57:F57"/>
    <mergeCell ref="C58:F58"/>
    <mergeCell ref="D60:G60"/>
    <mergeCell ref="D61:H62"/>
    <mergeCell ref="C47:F47"/>
    <mergeCell ref="C48:F48"/>
    <mergeCell ref="C50:F50"/>
    <mergeCell ref="B51:B55"/>
    <mergeCell ref="D51:F51"/>
    <mergeCell ref="D52:F52"/>
    <mergeCell ref="D53:F53"/>
    <mergeCell ref="D54:F54"/>
    <mergeCell ref="D55:F55"/>
    <mergeCell ref="C40:F40"/>
    <mergeCell ref="B41:B46"/>
    <mergeCell ref="D41:F41"/>
    <mergeCell ref="E42:F42"/>
    <mergeCell ref="E43:F43"/>
    <mergeCell ref="D44:F44"/>
    <mergeCell ref="E45:F45"/>
    <mergeCell ref="E46:F46"/>
    <mergeCell ref="B32:B33"/>
    <mergeCell ref="D32:F32"/>
    <mergeCell ref="D33:F33"/>
    <mergeCell ref="C34:F34"/>
    <mergeCell ref="B35:B39"/>
    <mergeCell ref="D35:F35"/>
    <mergeCell ref="D36:F36"/>
    <mergeCell ref="D37:F37"/>
    <mergeCell ref="D38:F38"/>
    <mergeCell ref="D39:F39"/>
    <mergeCell ref="C31:F31"/>
    <mergeCell ref="B20:B25"/>
    <mergeCell ref="D20:F20"/>
    <mergeCell ref="E21:F21"/>
    <mergeCell ref="D22:F22"/>
    <mergeCell ref="E23:F23"/>
    <mergeCell ref="D24:F24"/>
    <mergeCell ref="E25:F25"/>
    <mergeCell ref="B27:B28"/>
    <mergeCell ref="D27:F27"/>
    <mergeCell ref="D28:F28"/>
    <mergeCell ref="C29:F29"/>
    <mergeCell ref="C30:F30"/>
    <mergeCell ref="C19:F19"/>
    <mergeCell ref="F4:G4"/>
    <mergeCell ref="C6:F6"/>
    <mergeCell ref="C7:F7"/>
    <mergeCell ref="B8:B18"/>
    <mergeCell ref="D8:F8"/>
    <mergeCell ref="E9:F9"/>
    <mergeCell ref="D10:F10"/>
    <mergeCell ref="E11:F11"/>
    <mergeCell ref="D12:F12"/>
    <mergeCell ref="E13:F13"/>
    <mergeCell ref="E14:F14"/>
    <mergeCell ref="D15:F15"/>
    <mergeCell ref="E16:F16"/>
    <mergeCell ref="E17:F17"/>
    <mergeCell ref="D18:F18"/>
  </mergeCells>
  <pageMargins left="0.17" right="0.17" top="0.18" bottom="0.17" header="0.17" footer="0.17"/>
  <pageSetup paperSize="9" scale="8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2:CA306"/>
  <sheetViews>
    <sheetView zoomScale="90" zoomScaleNormal="90" workbookViewId="0">
      <pane xSplit="4" ySplit="6" topLeftCell="E7" activePane="bottomRight" state="frozen"/>
      <selection pane="topRight" activeCell="F1" sqref="F1"/>
      <selection pane="bottomLeft" activeCell="A3" sqref="A3"/>
      <selection pane="bottomRight" activeCell="B1" sqref="B1"/>
    </sheetView>
  </sheetViews>
  <sheetFormatPr defaultRowHeight="12.75"/>
  <cols>
    <col min="1" max="1" width="0.140625" style="139" customWidth="1"/>
    <col min="2" max="2" width="1.42578125" style="229" customWidth="1"/>
    <col min="3" max="3" width="10.85546875" style="229" customWidth="1"/>
    <col min="4" max="4" width="49.140625" style="229" customWidth="1"/>
    <col min="5" max="5" width="13.28515625" style="139" customWidth="1"/>
    <col min="6" max="6" width="12.140625" style="139" customWidth="1"/>
    <col min="7" max="7" width="13.42578125" style="139" customWidth="1"/>
    <col min="8" max="8" width="11.5703125" style="139" customWidth="1"/>
    <col min="9" max="9" width="13.5703125" style="140" customWidth="1"/>
    <col min="10" max="10" width="14.28515625" style="140" bestFit="1" customWidth="1"/>
    <col min="11" max="11" width="12.42578125" style="140" customWidth="1"/>
    <col min="12" max="12" width="13.5703125" style="140" bestFit="1" customWidth="1"/>
    <col min="13" max="13" width="6.42578125" style="140" customWidth="1"/>
    <col min="14" max="79" width="9.140625" style="140"/>
    <col min="80" max="256" width="9.140625" style="139"/>
    <col min="257" max="257" width="0.140625" style="139" customWidth="1"/>
    <col min="258" max="258" width="1.42578125" style="139" customWidth="1"/>
    <col min="259" max="259" width="10.85546875" style="139" customWidth="1"/>
    <col min="260" max="260" width="49.140625" style="139" customWidth="1"/>
    <col min="261" max="261" width="13.28515625" style="139" customWidth="1"/>
    <col min="262" max="262" width="12.140625" style="139" customWidth="1"/>
    <col min="263" max="263" width="13.42578125" style="139" customWidth="1"/>
    <col min="264" max="264" width="11.5703125" style="139" customWidth="1"/>
    <col min="265" max="265" width="13.5703125" style="139" customWidth="1"/>
    <col min="266" max="266" width="14.28515625" style="139" bestFit="1" customWidth="1"/>
    <col min="267" max="267" width="12.42578125" style="139" customWidth="1"/>
    <col min="268" max="268" width="13.5703125" style="139" bestFit="1" customWidth="1"/>
    <col min="269" max="269" width="6.42578125" style="139" customWidth="1"/>
    <col min="270" max="512" width="9.140625" style="139"/>
    <col min="513" max="513" width="0.140625" style="139" customWidth="1"/>
    <col min="514" max="514" width="1.42578125" style="139" customWidth="1"/>
    <col min="515" max="515" width="10.85546875" style="139" customWidth="1"/>
    <col min="516" max="516" width="49.140625" style="139" customWidth="1"/>
    <col min="517" max="517" width="13.28515625" style="139" customWidth="1"/>
    <col min="518" max="518" width="12.140625" style="139" customWidth="1"/>
    <col min="519" max="519" width="13.42578125" style="139" customWidth="1"/>
    <col min="520" max="520" width="11.5703125" style="139" customWidth="1"/>
    <col min="521" max="521" width="13.5703125" style="139" customWidth="1"/>
    <col min="522" max="522" width="14.28515625" style="139" bestFit="1" customWidth="1"/>
    <col min="523" max="523" width="12.42578125" style="139" customWidth="1"/>
    <col min="524" max="524" width="13.5703125" style="139" bestFit="1" customWidth="1"/>
    <col min="525" max="525" width="6.42578125" style="139" customWidth="1"/>
    <col min="526" max="768" width="9.140625" style="139"/>
    <col min="769" max="769" width="0.140625" style="139" customWidth="1"/>
    <col min="770" max="770" width="1.42578125" style="139" customWidth="1"/>
    <col min="771" max="771" width="10.85546875" style="139" customWidth="1"/>
    <col min="772" max="772" width="49.140625" style="139" customWidth="1"/>
    <col min="773" max="773" width="13.28515625" style="139" customWidth="1"/>
    <col min="774" max="774" width="12.140625" style="139" customWidth="1"/>
    <col min="775" max="775" width="13.42578125" style="139" customWidth="1"/>
    <col min="776" max="776" width="11.5703125" style="139" customWidth="1"/>
    <col min="777" max="777" width="13.5703125" style="139" customWidth="1"/>
    <col min="778" max="778" width="14.28515625" style="139" bestFit="1" customWidth="1"/>
    <col min="779" max="779" width="12.42578125" style="139" customWidth="1"/>
    <col min="780" max="780" width="13.5703125" style="139" bestFit="1" customWidth="1"/>
    <col min="781" max="781" width="6.42578125" style="139" customWidth="1"/>
    <col min="782" max="1024" width="9.140625" style="139"/>
    <col min="1025" max="1025" width="0.140625" style="139" customWidth="1"/>
    <col min="1026" max="1026" width="1.42578125" style="139" customWidth="1"/>
    <col min="1027" max="1027" width="10.85546875" style="139" customWidth="1"/>
    <col min="1028" max="1028" width="49.140625" style="139" customWidth="1"/>
    <col min="1029" max="1029" width="13.28515625" style="139" customWidth="1"/>
    <col min="1030" max="1030" width="12.140625" style="139" customWidth="1"/>
    <col min="1031" max="1031" width="13.42578125" style="139" customWidth="1"/>
    <col min="1032" max="1032" width="11.5703125" style="139" customWidth="1"/>
    <col min="1033" max="1033" width="13.5703125" style="139" customWidth="1"/>
    <col min="1034" max="1034" width="14.28515625" style="139" bestFit="1" customWidth="1"/>
    <col min="1035" max="1035" width="12.42578125" style="139" customWidth="1"/>
    <col min="1036" max="1036" width="13.5703125" style="139" bestFit="1" customWidth="1"/>
    <col min="1037" max="1037" width="6.42578125" style="139" customWidth="1"/>
    <col min="1038" max="1280" width="9.140625" style="139"/>
    <col min="1281" max="1281" width="0.140625" style="139" customWidth="1"/>
    <col min="1282" max="1282" width="1.42578125" style="139" customWidth="1"/>
    <col min="1283" max="1283" width="10.85546875" style="139" customWidth="1"/>
    <col min="1284" max="1284" width="49.140625" style="139" customWidth="1"/>
    <col min="1285" max="1285" width="13.28515625" style="139" customWidth="1"/>
    <col min="1286" max="1286" width="12.140625" style="139" customWidth="1"/>
    <col min="1287" max="1287" width="13.42578125" style="139" customWidth="1"/>
    <col min="1288" max="1288" width="11.5703125" style="139" customWidth="1"/>
    <col min="1289" max="1289" width="13.5703125" style="139" customWidth="1"/>
    <col min="1290" max="1290" width="14.28515625" style="139" bestFit="1" customWidth="1"/>
    <col min="1291" max="1291" width="12.42578125" style="139" customWidth="1"/>
    <col min="1292" max="1292" width="13.5703125" style="139" bestFit="1" customWidth="1"/>
    <col min="1293" max="1293" width="6.42578125" style="139" customWidth="1"/>
    <col min="1294" max="1536" width="9.140625" style="139"/>
    <col min="1537" max="1537" width="0.140625" style="139" customWidth="1"/>
    <col min="1538" max="1538" width="1.42578125" style="139" customWidth="1"/>
    <col min="1539" max="1539" width="10.85546875" style="139" customWidth="1"/>
    <col min="1540" max="1540" width="49.140625" style="139" customWidth="1"/>
    <col min="1541" max="1541" width="13.28515625" style="139" customWidth="1"/>
    <col min="1542" max="1542" width="12.140625" style="139" customWidth="1"/>
    <col min="1543" max="1543" width="13.42578125" style="139" customWidth="1"/>
    <col min="1544" max="1544" width="11.5703125" style="139" customWidth="1"/>
    <col min="1545" max="1545" width="13.5703125" style="139" customWidth="1"/>
    <col min="1546" max="1546" width="14.28515625" style="139" bestFit="1" customWidth="1"/>
    <col min="1547" max="1547" width="12.42578125" style="139" customWidth="1"/>
    <col min="1548" max="1548" width="13.5703125" style="139" bestFit="1" customWidth="1"/>
    <col min="1549" max="1549" width="6.42578125" style="139" customWidth="1"/>
    <col min="1550" max="1792" width="9.140625" style="139"/>
    <col min="1793" max="1793" width="0.140625" style="139" customWidth="1"/>
    <col min="1794" max="1794" width="1.42578125" style="139" customWidth="1"/>
    <col min="1795" max="1795" width="10.85546875" style="139" customWidth="1"/>
    <col min="1796" max="1796" width="49.140625" style="139" customWidth="1"/>
    <col min="1797" max="1797" width="13.28515625" style="139" customWidth="1"/>
    <col min="1798" max="1798" width="12.140625" style="139" customWidth="1"/>
    <col min="1799" max="1799" width="13.42578125" style="139" customWidth="1"/>
    <col min="1800" max="1800" width="11.5703125" style="139" customWidth="1"/>
    <col min="1801" max="1801" width="13.5703125" style="139" customWidth="1"/>
    <col min="1802" max="1802" width="14.28515625" style="139" bestFit="1" customWidth="1"/>
    <col min="1803" max="1803" width="12.42578125" style="139" customWidth="1"/>
    <col min="1804" max="1804" width="13.5703125" style="139" bestFit="1" customWidth="1"/>
    <col min="1805" max="1805" width="6.42578125" style="139" customWidth="1"/>
    <col min="1806" max="2048" width="9.140625" style="139"/>
    <col min="2049" max="2049" width="0.140625" style="139" customWidth="1"/>
    <col min="2050" max="2050" width="1.42578125" style="139" customWidth="1"/>
    <col min="2051" max="2051" width="10.85546875" style="139" customWidth="1"/>
    <col min="2052" max="2052" width="49.140625" style="139" customWidth="1"/>
    <col min="2053" max="2053" width="13.28515625" style="139" customWidth="1"/>
    <col min="2054" max="2054" width="12.140625" style="139" customWidth="1"/>
    <col min="2055" max="2055" width="13.42578125" style="139" customWidth="1"/>
    <col min="2056" max="2056" width="11.5703125" style="139" customWidth="1"/>
    <col min="2057" max="2057" width="13.5703125" style="139" customWidth="1"/>
    <col min="2058" max="2058" width="14.28515625" style="139" bestFit="1" customWidth="1"/>
    <col min="2059" max="2059" width="12.42578125" style="139" customWidth="1"/>
    <col min="2060" max="2060" width="13.5703125" style="139" bestFit="1" customWidth="1"/>
    <col min="2061" max="2061" width="6.42578125" style="139" customWidth="1"/>
    <col min="2062" max="2304" width="9.140625" style="139"/>
    <col min="2305" max="2305" width="0.140625" style="139" customWidth="1"/>
    <col min="2306" max="2306" width="1.42578125" style="139" customWidth="1"/>
    <col min="2307" max="2307" width="10.85546875" style="139" customWidth="1"/>
    <col min="2308" max="2308" width="49.140625" style="139" customWidth="1"/>
    <col min="2309" max="2309" width="13.28515625" style="139" customWidth="1"/>
    <col min="2310" max="2310" width="12.140625" style="139" customWidth="1"/>
    <col min="2311" max="2311" width="13.42578125" style="139" customWidth="1"/>
    <col min="2312" max="2312" width="11.5703125" style="139" customWidth="1"/>
    <col min="2313" max="2313" width="13.5703125" style="139" customWidth="1"/>
    <col min="2314" max="2314" width="14.28515625" style="139" bestFit="1" customWidth="1"/>
    <col min="2315" max="2315" width="12.42578125" style="139" customWidth="1"/>
    <col min="2316" max="2316" width="13.5703125" style="139" bestFit="1" customWidth="1"/>
    <col min="2317" max="2317" width="6.42578125" style="139" customWidth="1"/>
    <col min="2318" max="2560" width="9.140625" style="139"/>
    <col min="2561" max="2561" width="0.140625" style="139" customWidth="1"/>
    <col min="2562" max="2562" width="1.42578125" style="139" customWidth="1"/>
    <col min="2563" max="2563" width="10.85546875" style="139" customWidth="1"/>
    <col min="2564" max="2564" width="49.140625" style="139" customWidth="1"/>
    <col min="2565" max="2565" width="13.28515625" style="139" customWidth="1"/>
    <col min="2566" max="2566" width="12.140625" style="139" customWidth="1"/>
    <col min="2567" max="2567" width="13.42578125" style="139" customWidth="1"/>
    <col min="2568" max="2568" width="11.5703125" style="139" customWidth="1"/>
    <col min="2569" max="2569" width="13.5703125" style="139" customWidth="1"/>
    <col min="2570" max="2570" width="14.28515625" style="139" bestFit="1" customWidth="1"/>
    <col min="2571" max="2571" width="12.42578125" style="139" customWidth="1"/>
    <col min="2572" max="2572" width="13.5703125" style="139" bestFit="1" customWidth="1"/>
    <col min="2573" max="2573" width="6.42578125" style="139" customWidth="1"/>
    <col min="2574" max="2816" width="9.140625" style="139"/>
    <col min="2817" max="2817" width="0.140625" style="139" customWidth="1"/>
    <col min="2818" max="2818" width="1.42578125" style="139" customWidth="1"/>
    <col min="2819" max="2819" width="10.85546875" style="139" customWidth="1"/>
    <col min="2820" max="2820" width="49.140625" style="139" customWidth="1"/>
    <col min="2821" max="2821" width="13.28515625" style="139" customWidth="1"/>
    <col min="2822" max="2822" width="12.140625" style="139" customWidth="1"/>
    <col min="2823" max="2823" width="13.42578125" style="139" customWidth="1"/>
    <col min="2824" max="2824" width="11.5703125" style="139" customWidth="1"/>
    <col min="2825" max="2825" width="13.5703125" style="139" customWidth="1"/>
    <col min="2826" max="2826" width="14.28515625" style="139" bestFit="1" customWidth="1"/>
    <col min="2827" max="2827" width="12.42578125" style="139" customWidth="1"/>
    <col min="2828" max="2828" width="13.5703125" style="139" bestFit="1" customWidth="1"/>
    <col min="2829" max="2829" width="6.42578125" style="139" customWidth="1"/>
    <col min="2830" max="3072" width="9.140625" style="139"/>
    <col min="3073" max="3073" width="0.140625" style="139" customWidth="1"/>
    <col min="3074" max="3074" width="1.42578125" style="139" customWidth="1"/>
    <col min="3075" max="3075" width="10.85546875" style="139" customWidth="1"/>
    <col min="3076" max="3076" width="49.140625" style="139" customWidth="1"/>
    <col min="3077" max="3077" width="13.28515625" style="139" customWidth="1"/>
    <col min="3078" max="3078" width="12.140625" style="139" customWidth="1"/>
    <col min="3079" max="3079" width="13.42578125" style="139" customWidth="1"/>
    <col min="3080" max="3080" width="11.5703125" style="139" customWidth="1"/>
    <col min="3081" max="3081" width="13.5703125" style="139" customWidth="1"/>
    <col min="3082" max="3082" width="14.28515625" style="139" bestFit="1" customWidth="1"/>
    <col min="3083" max="3083" width="12.42578125" style="139" customWidth="1"/>
    <col min="3084" max="3084" width="13.5703125" style="139" bestFit="1" customWidth="1"/>
    <col min="3085" max="3085" width="6.42578125" style="139" customWidth="1"/>
    <col min="3086" max="3328" width="9.140625" style="139"/>
    <col min="3329" max="3329" width="0.140625" style="139" customWidth="1"/>
    <col min="3330" max="3330" width="1.42578125" style="139" customWidth="1"/>
    <col min="3331" max="3331" width="10.85546875" style="139" customWidth="1"/>
    <col min="3332" max="3332" width="49.140625" style="139" customWidth="1"/>
    <col min="3333" max="3333" width="13.28515625" style="139" customWidth="1"/>
    <col min="3334" max="3334" width="12.140625" style="139" customWidth="1"/>
    <col min="3335" max="3335" width="13.42578125" style="139" customWidth="1"/>
    <col min="3336" max="3336" width="11.5703125" style="139" customWidth="1"/>
    <col min="3337" max="3337" width="13.5703125" style="139" customWidth="1"/>
    <col min="3338" max="3338" width="14.28515625" style="139" bestFit="1" customWidth="1"/>
    <col min="3339" max="3339" width="12.42578125" style="139" customWidth="1"/>
    <col min="3340" max="3340" width="13.5703125" style="139" bestFit="1" customWidth="1"/>
    <col min="3341" max="3341" width="6.42578125" style="139" customWidth="1"/>
    <col min="3342" max="3584" width="9.140625" style="139"/>
    <col min="3585" max="3585" width="0.140625" style="139" customWidth="1"/>
    <col min="3586" max="3586" width="1.42578125" style="139" customWidth="1"/>
    <col min="3587" max="3587" width="10.85546875" style="139" customWidth="1"/>
    <col min="3588" max="3588" width="49.140625" style="139" customWidth="1"/>
    <col min="3589" max="3589" width="13.28515625" style="139" customWidth="1"/>
    <col min="3590" max="3590" width="12.140625" style="139" customWidth="1"/>
    <col min="3591" max="3591" width="13.42578125" style="139" customWidth="1"/>
    <col min="3592" max="3592" width="11.5703125" style="139" customWidth="1"/>
    <col min="3593" max="3593" width="13.5703125" style="139" customWidth="1"/>
    <col min="3594" max="3594" width="14.28515625" style="139" bestFit="1" customWidth="1"/>
    <col min="3595" max="3595" width="12.42578125" style="139" customWidth="1"/>
    <col min="3596" max="3596" width="13.5703125" style="139" bestFit="1" customWidth="1"/>
    <col min="3597" max="3597" width="6.42578125" style="139" customWidth="1"/>
    <col min="3598" max="3840" width="9.140625" style="139"/>
    <col min="3841" max="3841" width="0.140625" style="139" customWidth="1"/>
    <col min="3842" max="3842" width="1.42578125" style="139" customWidth="1"/>
    <col min="3843" max="3843" width="10.85546875" style="139" customWidth="1"/>
    <col min="3844" max="3844" width="49.140625" style="139" customWidth="1"/>
    <col min="3845" max="3845" width="13.28515625" style="139" customWidth="1"/>
    <col min="3846" max="3846" width="12.140625" style="139" customWidth="1"/>
    <col min="3847" max="3847" width="13.42578125" style="139" customWidth="1"/>
    <col min="3848" max="3848" width="11.5703125" style="139" customWidth="1"/>
    <col min="3849" max="3849" width="13.5703125" style="139" customWidth="1"/>
    <col min="3850" max="3850" width="14.28515625" style="139" bestFit="1" customWidth="1"/>
    <col min="3851" max="3851" width="12.42578125" style="139" customWidth="1"/>
    <col min="3852" max="3852" width="13.5703125" style="139" bestFit="1" customWidth="1"/>
    <col min="3853" max="3853" width="6.42578125" style="139" customWidth="1"/>
    <col min="3854" max="4096" width="9.140625" style="139"/>
    <col min="4097" max="4097" width="0.140625" style="139" customWidth="1"/>
    <col min="4098" max="4098" width="1.42578125" style="139" customWidth="1"/>
    <col min="4099" max="4099" width="10.85546875" style="139" customWidth="1"/>
    <col min="4100" max="4100" width="49.140625" style="139" customWidth="1"/>
    <col min="4101" max="4101" width="13.28515625" style="139" customWidth="1"/>
    <col min="4102" max="4102" width="12.140625" style="139" customWidth="1"/>
    <col min="4103" max="4103" width="13.42578125" style="139" customWidth="1"/>
    <col min="4104" max="4104" width="11.5703125" style="139" customWidth="1"/>
    <col min="4105" max="4105" width="13.5703125" style="139" customWidth="1"/>
    <col min="4106" max="4106" width="14.28515625" style="139" bestFit="1" customWidth="1"/>
    <col min="4107" max="4107" width="12.42578125" style="139" customWidth="1"/>
    <col min="4108" max="4108" width="13.5703125" style="139" bestFit="1" customWidth="1"/>
    <col min="4109" max="4109" width="6.42578125" style="139" customWidth="1"/>
    <col min="4110" max="4352" width="9.140625" style="139"/>
    <col min="4353" max="4353" width="0.140625" style="139" customWidth="1"/>
    <col min="4354" max="4354" width="1.42578125" style="139" customWidth="1"/>
    <col min="4355" max="4355" width="10.85546875" style="139" customWidth="1"/>
    <col min="4356" max="4356" width="49.140625" style="139" customWidth="1"/>
    <col min="4357" max="4357" width="13.28515625" style="139" customWidth="1"/>
    <col min="4358" max="4358" width="12.140625" style="139" customWidth="1"/>
    <col min="4359" max="4359" width="13.42578125" style="139" customWidth="1"/>
    <col min="4360" max="4360" width="11.5703125" style="139" customWidth="1"/>
    <col min="4361" max="4361" width="13.5703125" style="139" customWidth="1"/>
    <col min="4362" max="4362" width="14.28515625" style="139" bestFit="1" customWidth="1"/>
    <col min="4363" max="4363" width="12.42578125" style="139" customWidth="1"/>
    <col min="4364" max="4364" width="13.5703125" style="139" bestFit="1" customWidth="1"/>
    <col min="4365" max="4365" width="6.42578125" style="139" customWidth="1"/>
    <col min="4366" max="4608" width="9.140625" style="139"/>
    <col min="4609" max="4609" width="0.140625" style="139" customWidth="1"/>
    <col min="4610" max="4610" width="1.42578125" style="139" customWidth="1"/>
    <col min="4611" max="4611" width="10.85546875" style="139" customWidth="1"/>
    <col min="4612" max="4612" width="49.140625" style="139" customWidth="1"/>
    <col min="4613" max="4613" width="13.28515625" style="139" customWidth="1"/>
    <col min="4614" max="4614" width="12.140625" style="139" customWidth="1"/>
    <col min="4615" max="4615" width="13.42578125" style="139" customWidth="1"/>
    <col min="4616" max="4616" width="11.5703125" style="139" customWidth="1"/>
    <col min="4617" max="4617" width="13.5703125" style="139" customWidth="1"/>
    <col min="4618" max="4618" width="14.28515625" style="139" bestFit="1" customWidth="1"/>
    <col min="4619" max="4619" width="12.42578125" style="139" customWidth="1"/>
    <col min="4620" max="4620" width="13.5703125" style="139" bestFit="1" customWidth="1"/>
    <col min="4621" max="4621" width="6.42578125" style="139" customWidth="1"/>
    <col min="4622" max="4864" width="9.140625" style="139"/>
    <col min="4865" max="4865" width="0.140625" style="139" customWidth="1"/>
    <col min="4866" max="4866" width="1.42578125" style="139" customWidth="1"/>
    <col min="4867" max="4867" width="10.85546875" style="139" customWidth="1"/>
    <col min="4868" max="4868" width="49.140625" style="139" customWidth="1"/>
    <col min="4869" max="4869" width="13.28515625" style="139" customWidth="1"/>
    <col min="4870" max="4870" width="12.140625" style="139" customWidth="1"/>
    <col min="4871" max="4871" width="13.42578125" style="139" customWidth="1"/>
    <col min="4872" max="4872" width="11.5703125" style="139" customWidth="1"/>
    <col min="4873" max="4873" width="13.5703125" style="139" customWidth="1"/>
    <col min="4874" max="4874" width="14.28515625" style="139" bestFit="1" customWidth="1"/>
    <col min="4875" max="4875" width="12.42578125" style="139" customWidth="1"/>
    <col min="4876" max="4876" width="13.5703125" style="139" bestFit="1" customWidth="1"/>
    <col min="4877" max="4877" width="6.42578125" style="139" customWidth="1"/>
    <col min="4878" max="5120" width="9.140625" style="139"/>
    <col min="5121" max="5121" width="0.140625" style="139" customWidth="1"/>
    <col min="5122" max="5122" width="1.42578125" style="139" customWidth="1"/>
    <col min="5123" max="5123" width="10.85546875" style="139" customWidth="1"/>
    <col min="5124" max="5124" width="49.140625" style="139" customWidth="1"/>
    <col min="5125" max="5125" width="13.28515625" style="139" customWidth="1"/>
    <col min="5126" max="5126" width="12.140625" style="139" customWidth="1"/>
    <col min="5127" max="5127" width="13.42578125" style="139" customWidth="1"/>
    <col min="5128" max="5128" width="11.5703125" style="139" customWidth="1"/>
    <col min="5129" max="5129" width="13.5703125" style="139" customWidth="1"/>
    <col min="5130" max="5130" width="14.28515625" style="139" bestFit="1" customWidth="1"/>
    <col min="5131" max="5131" width="12.42578125" style="139" customWidth="1"/>
    <col min="5132" max="5132" width="13.5703125" style="139" bestFit="1" customWidth="1"/>
    <col min="5133" max="5133" width="6.42578125" style="139" customWidth="1"/>
    <col min="5134" max="5376" width="9.140625" style="139"/>
    <col min="5377" max="5377" width="0.140625" style="139" customWidth="1"/>
    <col min="5378" max="5378" width="1.42578125" style="139" customWidth="1"/>
    <col min="5379" max="5379" width="10.85546875" style="139" customWidth="1"/>
    <col min="5380" max="5380" width="49.140625" style="139" customWidth="1"/>
    <col min="5381" max="5381" width="13.28515625" style="139" customWidth="1"/>
    <col min="5382" max="5382" width="12.140625" style="139" customWidth="1"/>
    <col min="5383" max="5383" width="13.42578125" style="139" customWidth="1"/>
    <col min="5384" max="5384" width="11.5703125" style="139" customWidth="1"/>
    <col min="5385" max="5385" width="13.5703125" style="139" customWidth="1"/>
    <col min="5386" max="5386" width="14.28515625" style="139" bestFit="1" customWidth="1"/>
    <col min="5387" max="5387" width="12.42578125" style="139" customWidth="1"/>
    <col min="5388" max="5388" width="13.5703125" style="139" bestFit="1" customWidth="1"/>
    <col min="5389" max="5389" width="6.42578125" style="139" customWidth="1"/>
    <col min="5390" max="5632" width="9.140625" style="139"/>
    <col min="5633" max="5633" width="0.140625" style="139" customWidth="1"/>
    <col min="5634" max="5634" width="1.42578125" style="139" customWidth="1"/>
    <col min="5635" max="5635" width="10.85546875" style="139" customWidth="1"/>
    <col min="5636" max="5636" width="49.140625" style="139" customWidth="1"/>
    <col min="5637" max="5637" width="13.28515625" style="139" customWidth="1"/>
    <col min="5638" max="5638" width="12.140625" style="139" customWidth="1"/>
    <col min="5639" max="5639" width="13.42578125" style="139" customWidth="1"/>
    <col min="5640" max="5640" width="11.5703125" style="139" customWidth="1"/>
    <col min="5641" max="5641" width="13.5703125" style="139" customWidth="1"/>
    <col min="5642" max="5642" width="14.28515625" style="139" bestFit="1" customWidth="1"/>
    <col min="5643" max="5643" width="12.42578125" style="139" customWidth="1"/>
    <col min="5644" max="5644" width="13.5703125" style="139" bestFit="1" customWidth="1"/>
    <col min="5645" max="5645" width="6.42578125" style="139" customWidth="1"/>
    <col min="5646" max="5888" width="9.140625" style="139"/>
    <col min="5889" max="5889" width="0.140625" style="139" customWidth="1"/>
    <col min="5890" max="5890" width="1.42578125" style="139" customWidth="1"/>
    <col min="5891" max="5891" width="10.85546875" style="139" customWidth="1"/>
    <col min="5892" max="5892" width="49.140625" style="139" customWidth="1"/>
    <col min="5893" max="5893" width="13.28515625" style="139" customWidth="1"/>
    <col min="5894" max="5894" width="12.140625" style="139" customWidth="1"/>
    <col min="5895" max="5895" width="13.42578125" style="139" customWidth="1"/>
    <col min="5896" max="5896" width="11.5703125" style="139" customWidth="1"/>
    <col min="5897" max="5897" width="13.5703125" style="139" customWidth="1"/>
    <col min="5898" max="5898" width="14.28515625" style="139" bestFit="1" customWidth="1"/>
    <col min="5899" max="5899" width="12.42578125" style="139" customWidth="1"/>
    <col min="5900" max="5900" width="13.5703125" style="139" bestFit="1" customWidth="1"/>
    <col min="5901" max="5901" width="6.42578125" style="139" customWidth="1"/>
    <col min="5902" max="6144" width="9.140625" style="139"/>
    <col min="6145" max="6145" width="0.140625" style="139" customWidth="1"/>
    <col min="6146" max="6146" width="1.42578125" style="139" customWidth="1"/>
    <col min="6147" max="6147" width="10.85546875" style="139" customWidth="1"/>
    <col min="6148" max="6148" width="49.140625" style="139" customWidth="1"/>
    <col min="6149" max="6149" width="13.28515625" style="139" customWidth="1"/>
    <col min="6150" max="6150" width="12.140625" style="139" customWidth="1"/>
    <col min="6151" max="6151" width="13.42578125" style="139" customWidth="1"/>
    <col min="6152" max="6152" width="11.5703125" style="139" customWidth="1"/>
    <col min="6153" max="6153" width="13.5703125" style="139" customWidth="1"/>
    <col min="6154" max="6154" width="14.28515625" style="139" bestFit="1" customWidth="1"/>
    <col min="6155" max="6155" width="12.42578125" style="139" customWidth="1"/>
    <col min="6156" max="6156" width="13.5703125" style="139" bestFit="1" customWidth="1"/>
    <col min="6157" max="6157" width="6.42578125" style="139" customWidth="1"/>
    <col min="6158" max="6400" width="9.140625" style="139"/>
    <col min="6401" max="6401" width="0.140625" style="139" customWidth="1"/>
    <col min="6402" max="6402" width="1.42578125" style="139" customWidth="1"/>
    <col min="6403" max="6403" width="10.85546875" style="139" customWidth="1"/>
    <col min="6404" max="6404" width="49.140625" style="139" customWidth="1"/>
    <col min="6405" max="6405" width="13.28515625" style="139" customWidth="1"/>
    <col min="6406" max="6406" width="12.140625" style="139" customWidth="1"/>
    <col min="6407" max="6407" width="13.42578125" style="139" customWidth="1"/>
    <col min="6408" max="6408" width="11.5703125" style="139" customWidth="1"/>
    <col min="6409" max="6409" width="13.5703125" style="139" customWidth="1"/>
    <col min="6410" max="6410" width="14.28515625" style="139" bestFit="1" customWidth="1"/>
    <col min="6411" max="6411" width="12.42578125" style="139" customWidth="1"/>
    <col min="6412" max="6412" width="13.5703125" style="139" bestFit="1" customWidth="1"/>
    <col min="6413" max="6413" width="6.42578125" style="139" customWidth="1"/>
    <col min="6414" max="6656" width="9.140625" style="139"/>
    <col min="6657" max="6657" width="0.140625" style="139" customWidth="1"/>
    <col min="6658" max="6658" width="1.42578125" style="139" customWidth="1"/>
    <col min="6659" max="6659" width="10.85546875" style="139" customWidth="1"/>
    <col min="6660" max="6660" width="49.140625" style="139" customWidth="1"/>
    <col min="6661" max="6661" width="13.28515625" style="139" customWidth="1"/>
    <col min="6662" max="6662" width="12.140625" style="139" customWidth="1"/>
    <col min="6663" max="6663" width="13.42578125" style="139" customWidth="1"/>
    <col min="6664" max="6664" width="11.5703125" style="139" customWidth="1"/>
    <col min="6665" max="6665" width="13.5703125" style="139" customWidth="1"/>
    <col min="6666" max="6666" width="14.28515625" style="139" bestFit="1" customWidth="1"/>
    <col min="6667" max="6667" width="12.42578125" style="139" customWidth="1"/>
    <col min="6668" max="6668" width="13.5703125" style="139" bestFit="1" customWidth="1"/>
    <col min="6669" max="6669" width="6.42578125" style="139" customWidth="1"/>
    <col min="6670" max="6912" width="9.140625" style="139"/>
    <col min="6913" max="6913" width="0.140625" style="139" customWidth="1"/>
    <col min="6914" max="6914" width="1.42578125" style="139" customWidth="1"/>
    <col min="6915" max="6915" width="10.85546875" style="139" customWidth="1"/>
    <col min="6916" max="6916" width="49.140625" style="139" customWidth="1"/>
    <col min="6917" max="6917" width="13.28515625" style="139" customWidth="1"/>
    <col min="6918" max="6918" width="12.140625" style="139" customWidth="1"/>
    <col min="6919" max="6919" width="13.42578125" style="139" customWidth="1"/>
    <col min="6920" max="6920" width="11.5703125" style="139" customWidth="1"/>
    <col min="6921" max="6921" width="13.5703125" style="139" customWidth="1"/>
    <col min="6922" max="6922" width="14.28515625" style="139" bestFit="1" customWidth="1"/>
    <col min="6923" max="6923" width="12.42578125" style="139" customWidth="1"/>
    <col min="6924" max="6924" width="13.5703125" style="139" bestFit="1" customWidth="1"/>
    <col min="6925" max="6925" width="6.42578125" style="139" customWidth="1"/>
    <col min="6926" max="7168" width="9.140625" style="139"/>
    <col min="7169" max="7169" width="0.140625" style="139" customWidth="1"/>
    <col min="7170" max="7170" width="1.42578125" style="139" customWidth="1"/>
    <col min="7171" max="7171" width="10.85546875" style="139" customWidth="1"/>
    <col min="7172" max="7172" width="49.140625" style="139" customWidth="1"/>
    <col min="7173" max="7173" width="13.28515625" style="139" customWidth="1"/>
    <col min="7174" max="7174" width="12.140625" style="139" customWidth="1"/>
    <col min="7175" max="7175" width="13.42578125" style="139" customWidth="1"/>
    <col min="7176" max="7176" width="11.5703125" style="139" customWidth="1"/>
    <col min="7177" max="7177" width="13.5703125" style="139" customWidth="1"/>
    <col min="7178" max="7178" width="14.28515625" style="139" bestFit="1" customWidth="1"/>
    <col min="7179" max="7179" width="12.42578125" style="139" customWidth="1"/>
    <col min="7180" max="7180" width="13.5703125" style="139" bestFit="1" customWidth="1"/>
    <col min="7181" max="7181" width="6.42578125" style="139" customWidth="1"/>
    <col min="7182" max="7424" width="9.140625" style="139"/>
    <col min="7425" max="7425" width="0.140625" style="139" customWidth="1"/>
    <col min="7426" max="7426" width="1.42578125" style="139" customWidth="1"/>
    <col min="7427" max="7427" width="10.85546875" style="139" customWidth="1"/>
    <col min="7428" max="7428" width="49.140625" style="139" customWidth="1"/>
    <col min="7429" max="7429" width="13.28515625" style="139" customWidth="1"/>
    <col min="7430" max="7430" width="12.140625" style="139" customWidth="1"/>
    <col min="7431" max="7431" width="13.42578125" style="139" customWidth="1"/>
    <col min="7432" max="7432" width="11.5703125" style="139" customWidth="1"/>
    <col min="7433" max="7433" width="13.5703125" style="139" customWidth="1"/>
    <col min="7434" max="7434" width="14.28515625" style="139" bestFit="1" customWidth="1"/>
    <col min="7435" max="7435" width="12.42578125" style="139" customWidth="1"/>
    <col min="7436" max="7436" width="13.5703125" style="139" bestFit="1" customWidth="1"/>
    <col min="7437" max="7437" width="6.42578125" style="139" customWidth="1"/>
    <col min="7438" max="7680" width="9.140625" style="139"/>
    <col min="7681" max="7681" width="0.140625" style="139" customWidth="1"/>
    <col min="7682" max="7682" width="1.42578125" style="139" customWidth="1"/>
    <col min="7683" max="7683" width="10.85546875" style="139" customWidth="1"/>
    <col min="7684" max="7684" width="49.140625" style="139" customWidth="1"/>
    <col min="7685" max="7685" width="13.28515625" style="139" customWidth="1"/>
    <col min="7686" max="7686" width="12.140625" style="139" customWidth="1"/>
    <col min="7687" max="7687" width="13.42578125" style="139" customWidth="1"/>
    <col min="7688" max="7688" width="11.5703125" style="139" customWidth="1"/>
    <col min="7689" max="7689" width="13.5703125" style="139" customWidth="1"/>
    <col min="7690" max="7690" width="14.28515625" style="139" bestFit="1" customWidth="1"/>
    <col min="7691" max="7691" width="12.42578125" style="139" customWidth="1"/>
    <col min="7692" max="7692" width="13.5703125" style="139" bestFit="1" customWidth="1"/>
    <col min="7693" max="7693" width="6.42578125" style="139" customWidth="1"/>
    <col min="7694" max="7936" width="9.140625" style="139"/>
    <col min="7937" max="7937" width="0.140625" style="139" customWidth="1"/>
    <col min="7938" max="7938" width="1.42578125" style="139" customWidth="1"/>
    <col min="7939" max="7939" width="10.85546875" style="139" customWidth="1"/>
    <col min="7940" max="7940" width="49.140625" style="139" customWidth="1"/>
    <col min="7941" max="7941" width="13.28515625" style="139" customWidth="1"/>
    <col min="7942" max="7942" width="12.140625" style="139" customWidth="1"/>
    <col min="7943" max="7943" width="13.42578125" style="139" customWidth="1"/>
    <col min="7944" max="7944" width="11.5703125" style="139" customWidth="1"/>
    <col min="7945" max="7945" width="13.5703125" style="139" customWidth="1"/>
    <col min="7946" max="7946" width="14.28515625" style="139" bestFit="1" customWidth="1"/>
    <col min="7947" max="7947" width="12.42578125" style="139" customWidth="1"/>
    <col min="7948" max="7948" width="13.5703125" style="139" bestFit="1" customWidth="1"/>
    <col min="7949" max="7949" width="6.42578125" style="139" customWidth="1"/>
    <col min="7950" max="8192" width="9.140625" style="139"/>
    <col min="8193" max="8193" width="0.140625" style="139" customWidth="1"/>
    <col min="8194" max="8194" width="1.42578125" style="139" customWidth="1"/>
    <col min="8195" max="8195" width="10.85546875" style="139" customWidth="1"/>
    <col min="8196" max="8196" width="49.140625" style="139" customWidth="1"/>
    <col min="8197" max="8197" width="13.28515625" style="139" customWidth="1"/>
    <col min="8198" max="8198" width="12.140625" style="139" customWidth="1"/>
    <col min="8199" max="8199" width="13.42578125" style="139" customWidth="1"/>
    <col min="8200" max="8200" width="11.5703125" style="139" customWidth="1"/>
    <col min="8201" max="8201" width="13.5703125" style="139" customWidth="1"/>
    <col min="8202" max="8202" width="14.28515625" style="139" bestFit="1" customWidth="1"/>
    <col min="8203" max="8203" width="12.42578125" style="139" customWidth="1"/>
    <col min="8204" max="8204" width="13.5703125" style="139" bestFit="1" customWidth="1"/>
    <col min="8205" max="8205" width="6.42578125" style="139" customWidth="1"/>
    <col min="8206" max="8448" width="9.140625" style="139"/>
    <col min="8449" max="8449" width="0.140625" style="139" customWidth="1"/>
    <col min="8450" max="8450" width="1.42578125" style="139" customWidth="1"/>
    <col min="8451" max="8451" width="10.85546875" style="139" customWidth="1"/>
    <col min="8452" max="8452" width="49.140625" style="139" customWidth="1"/>
    <col min="8453" max="8453" width="13.28515625" style="139" customWidth="1"/>
    <col min="8454" max="8454" width="12.140625" style="139" customWidth="1"/>
    <col min="8455" max="8455" width="13.42578125" style="139" customWidth="1"/>
    <col min="8456" max="8456" width="11.5703125" style="139" customWidth="1"/>
    <col min="8457" max="8457" width="13.5703125" style="139" customWidth="1"/>
    <col min="8458" max="8458" width="14.28515625" style="139" bestFit="1" customWidth="1"/>
    <col min="8459" max="8459" width="12.42578125" style="139" customWidth="1"/>
    <col min="8460" max="8460" width="13.5703125" style="139" bestFit="1" customWidth="1"/>
    <col min="8461" max="8461" width="6.42578125" style="139" customWidth="1"/>
    <col min="8462" max="8704" width="9.140625" style="139"/>
    <col min="8705" max="8705" width="0.140625" style="139" customWidth="1"/>
    <col min="8706" max="8706" width="1.42578125" style="139" customWidth="1"/>
    <col min="8707" max="8707" width="10.85546875" style="139" customWidth="1"/>
    <col min="8708" max="8708" width="49.140625" style="139" customWidth="1"/>
    <col min="8709" max="8709" width="13.28515625" style="139" customWidth="1"/>
    <col min="8710" max="8710" width="12.140625" style="139" customWidth="1"/>
    <col min="8711" max="8711" width="13.42578125" style="139" customWidth="1"/>
    <col min="8712" max="8712" width="11.5703125" style="139" customWidth="1"/>
    <col min="8713" max="8713" width="13.5703125" style="139" customWidth="1"/>
    <col min="8714" max="8714" width="14.28515625" style="139" bestFit="1" customWidth="1"/>
    <col min="8715" max="8715" width="12.42578125" style="139" customWidth="1"/>
    <col min="8716" max="8716" width="13.5703125" style="139" bestFit="1" customWidth="1"/>
    <col min="8717" max="8717" width="6.42578125" style="139" customWidth="1"/>
    <col min="8718" max="8960" width="9.140625" style="139"/>
    <col min="8961" max="8961" width="0.140625" style="139" customWidth="1"/>
    <col min="8962" max="8962" width="1.42578125" style="139" customWidth="1"/>
    <col min="8963" max="8963" width="10.85546875" style="139" customWidth="1"/>
    <col min="8964" max="8964" width="49.140625" style="139" customWidth="1"/>
    <col min="8965" max="8965" width="13.28515625" style="139" customWidth="1"/>
    <col min="8966" max="8966" width="12.140625" style="139" customWidth="1"/>
    <col min="8967" max="8967" width="13.42578125" style="139" customWidth="1"/>
    <col min="8968" max="8968" width="11.5703125" style="139" customWidth="1"/>
    <col min="8969" max="8969" width="13.5703125" style="139" customWidth="1"/>
    <col min="8970" max="8970" width="14.28515625" style="139" bestFit="1" customWidth="1"/>
    <col min="8971" max="8971" width="12.42578125" style="139" customWidth="1"/>
    <col min="8972" max="8972" width="13.5703125" style="139" bestFit="1" customWidth="1"/>
    <col min="8973" max="8973" width="6.42578125" style="139" customWidth="1"/>
    <col min="8974" max="9216" width="9.140625" style="139"/>
    <col min="9217" max="9217" width="0.140625" style="139" customWidth="1"/>
    <col min="9218" max="9218" width="1.42578125" style="139" customWidth="1"/>
    <col min="9219" max="9219" width="10.85546875" style="139" customWidth="1"/>
    <col min="9220" max="9220" width="49.140625" style="139" customWidth="1"/>
    <col min="9221" max="9221" width="13.28515625" style="139" customWidth="1"/>
    <col min="9222" max="9222" width="12.140625" style="139" customWidth="1"/>
    <col min="9223" max="9223" width="13.42578125" style="139" customWidth="1"/>
    <col min="9224" max="9224" width="11.5703125" style="139" customWidth="1"/>
    <col min="9225" max="9225" width="13.5703125" style="139" customWidth="1"/>
    <col min="9226" max="9226" width="14.28515625" style="139" bestFit="1" customWidth="1"/>
    <col min="9227" max="9227" width="12.42578125" style="139" customWidth="1"/>
    <col min="9228" max="9228" width="13.5703125" style="139" bestFit="1" customWidth="1"/>
    <col min="9229" max="9229" width="6.42578125" style="139" customWidth="1"/>
    <col min="9230" max="9472" width="9.140625" style="139"/>
    <col min="9473" max="9473" width="0.140625" style="139" customWidth="1"/>
    <col min="9474" max="9474" width="1.42578125" style="139" customWidth="1"/>
    <col min="9475" max="9475" width="10.85546875" style="139" customWidth="1"/>
    <col min="9476" max="9476" width="49.140625" style="139" customWidth="1"/>
    <col min="9477" max="9477" width="13.28515625" style="139" customWidth="1"/>
    <col min="9478" max="9478" width="12.140625" style="139" customWidth="1"/>
    <col min="9479" max="9479" width="13.42578125" style="139" customWidth="1"/>
    <col min="9480" max="9480" width="11.5703125" style="139" customWidth="1"/>
    <col min="9481" max="9481" width="13.5703125" style="139" customWidth="1"/>
    <col min="9482" max="9482" width="14.28515625" style="139" bestFit="1" customWidth="1"/>
    <col min="9483" max="9483" width="12.42578125" style="139" customWidth="1"/>
    <col min="9484" max="9484" width="13.5703125" style="139" bestFit="1" customWidth="1"/>
    <col min="9485" max="9485" width="6.42578125" style="139" customWidth="1"/>
    <col min="9486" max="9728" width="9.140625" style="139"/>
    <col min="9729" max="9729" width="0.140625" style="139" customWidth="1"/>
    <col min="9730" max="9730" width="1.42578125" style="139" customWidth="1"/>
    <col min="9731" max="9731" width="10.85546875" style="139" customWidth="1"/>
    <col min="9732" max="9732" width="49.140625" style="139" customWidth="1"/>
    <col min="9733" max="9733" width="13.28515625" style="139" customWidth="1"/>
    <col min="9734" max="9734" width="12.140625" style="139" customWidth="1"/>
    <col min="9735" max="9735" width="13.42578125" style="139" customWidth="1"/>
    <col min="9736" max="9736" width="11.5703125" style="139" customWidth="1"/>
    <col min="9737" max="9737" width="13.5703125" style="139" customWidth="1"/>
    <col min="9738" max="9738" width="14.28515625" style="139" bestFit="1" customWidth="1"/>
    <col min="9739" max="9739" width="12.42578125" style="139" customWidth="1"/>
    <col min="9740" max="9740" width="13.5703125" style="139" bestFit="1" customWidth="1"/>
    <col min="9741" max="9741" width="6.42578125" style="139" customWidth="1"/>
    <col min="9742" max="9984" width="9.140625" style="139"/>
    <col min="9985" max="9985" width="0.140625" style="139" customWidth="1"/>
    <col min="9986" max="9986" width="1.42578125" style="139" customWidth="1"/>
    <col min="9987" max="9987" width="10.85546875" style="139" customWidth="1"/>
    <col min="9988" max="9988" width="49.140625" style="139" customWidth="1"/>
    <col min="9989" max="9989" width="13.28515625" style="139" customWidth="1"/>
    <col min="9990" max="9990" width="12.140625" style="139" customWidth="1"/>
    <col min="9991" max="9991" width="13.42578125" style="139" customWidth="1"/>
    <col min="9992" max="9992" width="11.5703125" style="139" customWidth="1"/>
    <col min="9993" max="9993" width="13.5703125" style="139" customWidth="1"/>
    <col min="9994" max="9994" width="14.28515625" style="139" bestFit="1" customWidth="1"/>
    <col min="9995" max="9995" width="12.42578125" style="139" customWidth="1"/>
    <col min="9996" max="9996" width="13.5703125" style="139" bestFit="1" customWidth="1"/>
    <col min="9997" max="9997" width="6.42578125" style="139" customWidth="1"/>
    <col min="9998" max="10240" width="9.140625" style="139"/>
    <col min="10241" max="10241" width="0.140625" style="139" customWidth="1"/>
    <col min="10242" max="10242" width="1.42578125" style="139" customWidth="1"/>
    <col min="10243" max="10243" width="10.85546875" style="139" customWidth="1"/>
    <col min="10244" max="10244" width="49.140625" style="139" customWidth="1"/>
    <col min="10245" max="10245" width="13.28515625" style="139" customWidth="1"/>
    <col min="10246" max="10246" width="12.140625" style="139" customWidth="1"/>
    <col min="10247" max="10247" width="13.42578125" style="139" customWidth="1"/>
    <col min="10248" max="10248" width="11.5703125" style="139" customWidth="1"/>
    <col min="10249" max="10249" width="13.5703125" style="139" customWidth="1"/>
    <col min="10250" max="10250" width="14.28515625" style="139" bestFit="1" customWidth="1"/>
    <col min="10251" max="10251" width="12.42578125" style="139" customWidth="1"/>
    <col min="10252" max="10252" width="13.5703125" style="139" bestFit="1" customWidth="1"/>
    <col min="10253" max="10253" width="6.42578125" style="139" customWidth="1"/>
    <col min="10254" max="10496" width="9.140625" style="139"/>
    <col min="10497" max="10497" width="0.140625" style="139" customWidth="1"/>
    <col min="10498" max="10498" width="1.42578125" style="139" customWidth="1"/>
    <col min="10499" max="10499" width="10.85546875" style="139" customWidth="1"/>
    <col min="10500" max="10500" width="49.140625" style="139" customWidth="1"/>
    <col min="10501" max="10501" width="13.28515625" style="139" customWidth="1"/>
    <col min="10502" max="10502" width="12.140625" style="139" customWidth="1"/>
    <col min="10503" max="10503" width="13.42578125" style="139" customWidth="1"/>
    <col min="10504" max="10504" width="11.5703125" style="139" customWidth="1"/>
    <col min="10505" max="10505" width="13.5703125" style="139" customWidth="1"/>
    <col min="10506" max="10506" width="14.28515625" style="139" bestFit="1" customWidth="1"/>
    <col min="10507" max="10507" width="12.42578125" style="139" customWidth="1"/>
    <col min="10508" max="10508" width="13.5703125" style="139" bestFit="1" customWidth="1"/>
    <col min="10509" max="10509" width="6.42578125" style="139" customWidth="1"/>
    <col min="10510" max="10752" width="9.140625" style="139"/>
    <col min="10753" max="10753" width="0.140625" style="139" customWidth="1"/>
    <col min="10754" max="10754" width="1.42578125" style="139" customWidth="1"/>
    <col min="10755" max="10755" width="10.85546875" style="139" customWidth="1"/>
    <col min="10756" max="10756" width="49.140625" style="139" customWidth="1"/>
    <col min="10757" max="10757" width="13.28515625" style="139" customWidth="1"/>
    <col min="10758" max="10758" width="12.140625" style="139" customWidth="1"/>
    <col min="10759" max="10759" width="13.42578125" style="139" customWidth="1"/>
    <col min="10760" max="10760" width="11.5703125" style="139" customWidth="1"/>
    <col min="10761" max="10761" width="13.5703125" style="139" customWidth="1"/>
    <col min="10762" max="10762" width="14.28515625" style="139" bestFit="1" customWidth="1"/>
    <col min="10763" max="10763" width="12.42578125" style="139" customWidth="1"/>
    <col min="10764" max="10764" width="13.5703125" style="139" bestFit="1" customWidth="1"/>
    <col min="10765" max="10765" width="6.42578125" style="139" customWidth="1"/>
    <col min="10766" max="11008" width="9.140625" style="139"/>
    <col min="11009" max="11009" width="0.140625" style="139" customWidth="1"/>
    <col min="11010" max="11010" width="1.42578125" style="139" customWidth="1"/>
    <col min="11011" max="11011" width="10.85546875" style="139" customWidth="1"/>
    <col min="11012" max="11012" width="49.140625" style="139" customWidth="1"/>
    <col min="11013" max="11013" width="13.28515625" style="139" customWidth="1"/>
    <col min="11014" max="11014" width="12.140625" style="139" customWidth="1"/>
    <col min="11015" max="11015" width="13.42578125" style="139" customWidth="1"/>
    <col min="11016" max="11016" width="11.5703125" style="139" customWidth="1"/>
    <col min="11017" max="11017" width="13.5703125" style="139" customWidth="1"/>
    <col min="11018" max="11018" width="14.28515625" style="139" bestFit="1" customWidth="1"/>
    <col min="11019" max="11019" width="12.42578125" style="139" customWidth="1"/>
    <col min="11020" max="11020" width="13.5703125" style="139" bestFit="1" customWidth="1"/>
    <col min="11021" max="11021" width="6.42578125" style="139" customWidth="1"/>
    <col min="11022" max="11264" width="9.140625" style="139"/>
    <col min="11265" max="11265" width="0.140625" style="139" customWidth="1"/>
    <col min="11266" max="11266" width="1.42578125" style="139" customWidth="1"/>
    <col min="11267" max="11267" width="10.85546875" style="139" customWidth="1"/>
    <col min="11268" max="11268" width="49.140625" style="139" customWidth="1"/>
    <col min="11269" max="11269" width="13.28515625" style="139" customWidth="1"/>
    <col min="11270" max="11270" width="12.140625" style="139" customWidth="1"/>
    <col min="11271" max="11271" width="13.42578125" style="139" customWidth="1"/>
    <col min="11272" max="11272" width="11.5703125" style="139" customWidth="1"/>
    <col min="11273" max="11273" width="13.5703125" style="139" customWidth="1"/>
    <col min="11274" max="11274" width="14.28515625" style="139" bestFit="1" customWidth="1"/>
    <col min="11275" max="11275" width="12.42578125" style="139" customWidth="1"/>
    <col min="11276" max="11276" width="13.5703125" style="139" bestFit="1" customWidth="1"/>
    <col min="11277" max="11277" width="6.42578125" style="139" customWidth="1"/>
    <col min="11278" max="11520" width="9.140625" style="139"/>
    <col min="11521" max="11521" width="0.140625" style="139" customWidth="1"/>
    <col min="11522" max="11522" width="1.42578125" style="139" customWidth="1"/>
    <col min="11523" max="11523" width="10.85546875" style="139" customWidth="1"/>
    <col min="11524" max="11524" width="49.140625" style="139" customWidth="1"/>
    <col min="11525" max="11525" width="13.28515625" style="139" customWidth="1"/>
    <col min="11526" max="11526" width="12.140625" style="139" customWidth="1"/>
    <col min="11527" max="11527" width="13.42578125" style="139" customWidth="1"/>
    <col min="11528" max="11528" width="11.5703125" style="139" customWidth="1"/>
    <col min="11529" max="11529" width="13.5703125" style="139" customWidth="1"/>
    <col min="11530" max="11530" width="14.28515625" style="139" bestFit="1" customWidth="1"/>
    <col min="11531" max="11531" width="12.42578125" style="139" customWidth="1"/>
    <col min="11532" max="11532" width="13.5703125" style="139" bestFit="1" customWidth="1"/>
    <col min="11533" max="11533" width="6.42578125" style="139" customWidth="1"/>
    <col min="11534" max="11776" width="9.140625" style="139"/>
    <col min="11777" max="11777" width="0.140625" style="139" customWidth="1"/>
    <col min="11778" max="11778" width="1.42578125" style="139" customWidth="1"/>
    <col min="11779" max="11779" width="10.85546875" style="139" customWidth="1"/>
    <col min="11780" max="11780" width="49.140625" style="139" customWidth="1"/>
    <col min="11781" max="11781" width="13.28515625" style="139" customWidth="1"/>
    <col min="11782" max="11782" width="12.140625" style="139" customWidth="1"/>
    <col min="11783" max="11783" width="13.42578125" style="139" customWidth="1"/>
    <col min="11784" max="11784" width="11.5703125" style="139" customWidth="1"/>
    <col min="11785" max="11785" width="13.5703125" style="139" customWidth="1"/>
    <col min="11786" max="11786" width="14.28515625" style="139" bestFit="1" customWidth="1"/>
    <col min="11787" max="11787" width="12.42578125" style="139" customWidth="1"/>
    <col min="11788" max="11788" width="13.5703125" style="139" bestFit="1" customWidth="1"/>
    <col min="11789" max="11789" width="6.42578125" style="139" customWidth="1"/>
    <col min="11790" max="12032" width="9.140625" style="139"/>
    <col min="12033" max="12033" width="0.140625" style="139" customWidth="1"/>
    <col min="12034" max="12034" width="1.42578125" style="139" customWidth="1"/>
    <col min="12035" max="12035" width="10.85546875" style="139" customWidth="1"/>
    <col min="12036" max="12036" width="49.140625" style="139" customWidth="1"/>
    <col min="12037" max="12037" width="13.28515625" style="139" customWidth="1"/>
    <col min="12038" max="12038" width="12.140625" style="139" customWidth="1"/>
    <col min="12039" max="12039" width="13.42578125" style="139" customWidth="1"/>
    <col min="12040" max="12040" width="11.5703125" style="139" customWidth="1"/>
    <col min="12041" max="12041" width="13.5703125" style="139" customWidth="1"/>
    <col min="12042" max="12042" width="14.28515625" style="139" bestFit="1" customWidth="1"/>
    <col min="12043" max="12043" width="12.42578125" style="139" customWidth="1"/>
    <col min="12044" max="12044" width="13.5703125" style="139" bestFit="1" customWidth="1"/>
    <col min="12045" max="12045" width="6.42578125" style="139" customWidth="1"/>
    <col min="12046" max="12288" width="9.140625" style="139"/>
    <col min="12289" max="12289" width="0.140625" style="139" customWidth="1"/>
    <col min="12290" max="12290" width="1.42578125" style="139" customWidth="1"/>
    <col min="12291" max="12291" width="10.85546875" style="139" customWidth="1"/>
    <col min="12292" max="12292" width="49.140625" style="139" customWidth="1"/>
    <col min="12293" max="12293" width="13.28515625" style="139" customWidth="1"/>
    <col min="12294" max="12294" width="12.140625" style="139" customWidth="1"/>
    <col min="12295" max="12295" width="13.42578125" style="139" customWidth="1"/>
    <col min="12296" max="12296" width="11.5703125" style="139" customWidth="1"/>
    <col min="12297" max="12297" width="13.5703125" style="139" customWidth="1"/>
    <col min="12298" max="12298" width="14.28515625" style="139" bestFit="1" customWidth="1"/>
    <col min="12299" max="12299" width="12.42578125" style="139" customWidth="1"/>
    <col min="12300" max="12300" width="13.5703125" style="139" bestFit="1" customWidth="1"/>
    <col min="12301" max="12301" width="6.42578125" style="139" customWidth="1"/>
    <col min="12302" max="12544" width="9.140625" style="139"/>
    <col min="12545" max="12545" width="0.140625" style="139" customWidth="1"/>
    <col min="12546" max="12546" width="1.42578125" style="139" customWidth="1"/>
    <col min="12547" max="12547" width="10.85546875" style="139" customWidth="1"/>
    <col min="12548" max="12548" width="49.140625" style="139" customWidth="1"/>
    <col min="12549" max="12549" width="13.28515625" style="139" customWidth="1"/>
    <col min="12550" max="12550" width="12.140625" style="139" customWidth="1"/>
    <col min="12551" max="12551" width="13.42578125" style="139" customWidth="1"/>
    <col min="12552" max="12552" width="11.5703125" style="139" customWidth="1"/>
    <col min="12553" max="12553" width="13.5703125" style="139" customWidth="1"/>
    <col min="12554" max="12554" width="14.28515625" style="139" bestFit="1" customWidth="1"/>
    <col min="12555" max="12555" width="12.42578125" style="139" customWidth="1"/>
    <col min="12556" max="12556" width="13.5703125" style="139" bestFit="1" customWidth="1"/>
    <col min="12557" max="12557" width="6.42578125" style="139" customWidth="1"/>
    <col min="12558" max="12800" width="9.140625" style="139"/>
    <col min="12801" max="12801" width="0.140625" style="139" customWidth="1"/>
    <col min="12802" max="12802" width="1.42578125" style="139" customWidth="1"/>
    <col min="12803" max="12803" width="10.85546875" style="139" customWidth="1"/>
    <col min="12804" max="12804" width="49.140625" style="139" customWidth="1"/>
    <col min="12805" max="12805" width="13.28515625" style="139" customWidth="1"/>
    <col min="12806" max="12806" width="12.140625" style="139" customWidth="1"/>
    <col min="12807" max="12807" width="13.42578125" style="139" customWidth="1"/>
    <col min="12808" max="12808" width="11.5703125" style="139" customWidth="1"/>
    <col min="12809" max="12809" width="13.5703125" style="139" customWidth="1"/>
    <col min="12810" max="12810" width="14.28515625" style="139" bestFit="1" customWidth="1"/>
    <col min="12811" max="12811" width="12.42578125" style="139" customWidth="1"/>
    <col min="12812" max="12812" width="13.5703125" style="139" bestFit="1" customWidth="1"/>
    <col min="12813" max="12813" width="6.42578125" style="139" customWidth="1"/>
    <col min="12814" max="13056" width="9.140625" style="139"/>
    <col min="13057" max="13057" width="0.140625" style="139" customWidth="1"/>
    <col min="13058" max="13058" width="1.42578125" style="139" customWidth="1"/>
    <col min="13059" max="13059" width="10.85546875" style="139" customWidth="1"/>
    <col min="13060" max="13060" width="49.140625" style="139" customWidth="1"/>
    <col min="13061" max="13061" width="13.28515625" style="139" customWidth="1"/>
    <col min="13062" max="13062" width="12.140625" style="139" customWidth="1"/>
    <col min="13063" max="13063" width="13.42578125" style="139" customWidth="1"/>
    <col min="13064" max="13064" width="11.5703125" style="139" customWidth="1"/>
    <col min="13065" max="13065" width="13.5703125" style="139" customWidth="1"/>
    <col min="13066" max="13066" width="14.28515625" style="139" bestFit="1" customWidth="1"/>
    <col min="13067" max="13067" width="12.42578125" style="139" customWidth="1"/>
    <col min="13068" max="13068" width="13.5703125" style="139" bestFit="1" customWidth="1"/>
    <col min="13069" max="13069" width="6.42578125" style="139" customWidth="1"/>
    <col min="13070" max="13312" width="9.140625" style="139"/>
    <col min="13313" max="13313" width="0.140625" style="139" customWidth="1"/>
    <col min="13314" max="13314" width="1.42578125" style="139" customWidth="1"/>
    <col min="13315" max="13315" width="10.85546875" style="139" customWidth="1"/>
    <col min="13316" max="13316" width="49.140625" style="139" customWidth="1"/>
    <col min="13317" max="13317" width="13.28515625" style="139" customWidth="1"/>
    <col min="13318" max="13318" width="12.140625" style="139" customWidth="1"/>
    <col min="13319" max="13319" width="13.42578125" style="139" customWidth="1"/>
    <col min="13320" max="13320" width="11.5703125" style="139" customWidth="1"/>
    <col min="13321" max="13321" width="13.5703125" style="139" customWidth="1"/>
    <col min="13322" max="13322" width="14.28515625" style="139" bestFit="1" customWidth="1"/>
    <col min="13323" max="13323" width="12.42578125" style="139" customWidth="1"/>
    <col min="13324" max="13324" width="13.5703125" style="139" bestFit="1" customWidth="1"/>
    <col min="13325" max="13325" width="6.42578125" style="139" customWidth="1"/>
    <col min="13326" max="13568" width="9.140625" style="139"/>
    <col min="13569" max="13569" width="0.140625" style="139" customWidth="1"/>
    <col min="13570" max="13570" width="1.42578125" style="139" customWidth="1"/>
    <col min="13571" max="13571" width="10.85546875" style="139" customWidth="1"/>
    <col min="13572" max="13572" width="49.140625" style="139" customWidth="1"/>
    <col min="13573" max="13573" width="13.28515625" style="139" customWidth="1"/>
    <col min="13574" max="13574" width="12.140625" style="139" customWidth="1"/>
    <col min="13575" max="13575" width="13.42578125" style="139" customWidth="1"/>
    <col min="13576" max="13576" width="11.5703125" style="139" customWidth="1"/>
    <col min="13577" max="13577" width="13.5703125" style="139" customWidth="1"/>
    <col min="13578" max="13578" width="14.28515625" style="139" bestFit="1" customWidth="1"/>
    <col min="13579" max="13579" width="12.42578125" style="139" customWidth="1"/>
    <col min="13580" max="13580" width="13.5703125" style="139" bestFit="1" customWidth="1"/>
    <col min="13581" max="13581" width="6.42578125" style="139" customWidth="1"/>
    <col min="13582" max="13824" width="9.140625" style="139"/>
    <col min="13825" max="13825" width="0.140625" style="139" customWidth="1"/>
    <col min="13826" max="13826" width="1.42578125" style="139" customWidth="1"/>
    <col min="13827" max="13827" width="10.85546875" style="139" customWidth="1"/>
    <col min="13828" max="13828" width="49.140625" style="139" customWidth="1"/>
    <col min="13829" max="13829" width="13.28515625" style="139" customWidth="1"/>
    <col min="13830" max="13830" width="12.140625" style="139" customWidth="1"/>
    <col min="13831" max="13831" width="13.42578125" style="139" customWidth="1"/>
    <col min="13832" max="13832" width="11.5703125" style="139" customWidth="1"/>
    <col min="13833" max="13833" width="13.5703125" style="139" customWidth="1"/>
    <col min="13834" max="13834" width="14.28515625" style="139" bestFit="1" customWidth="1"/>
    <col min="13835" max="13835" width="12.42578125" style="139" customWidth="1"/>
    <col min="13836" max="13836" width="13.5703125" style="139" bestFit="1" customWidth="1"/>
    <col min="13837" max="13837" width="6.42578125" style="139" customWidth="1"/>
    <col min="13838" max="14080" width="9.140625" style="139"/>
    <col min="14081" max="14081" width="0.140625" style="139" customWidth="1"/>
    <col min="14082" max="14082" width="1.42578125" style="139" customWidth="1"/>
    <col min="14083" max="14083" width="10.85546875" style="139" customWidth="1"/>
    <col min="14084" max="14084" width="49.140625" style="139" customWidth="1"/>
    <col min="14085" max="14085" width="13.28515625" style="139" customWidth="1"/>
    <col min="14086" max="14086" width="12.140625" style="139" customWidth="1"/>
    <col min="14087" max="14087" width="13.42578125" style="139" customWidth="1"/>
    <col min="14088" max="14088" width="11.5703125" style="139" customWidth="1"/>
    <col min="14089" max="14089" width="13.5703125" style="139" customWidth="1"/>
    <col min="14090" max="14090" width="14.28515625" style="139" bestFit="1" customWidth="1"/>
    <col min="14091" max="14091" width="12.42578125" style="139" customWidth="1"/>
    <col min="14092" max="14092" width="13.5703125" style="139" bestFit="1" customWidth="1"/>
    <col min="14093" max="14093" width="6.42578125" style="139" customWidth="1"/>
    <col min="14094" max="14336" width="9.140625" style="139"/>
    <col min="14337" max="14337" width="0.140625" style="139" customWidth="1"/>
    <col min="14338" max="14338" width="1.42578125" style="139" customWidth="1"/>
    <col min="14339" max="14339" width="10.85546875" style="139" customWidth="1"/>
    <col min="14340" max="14340" width="49.140625" style="139" customWidth="1"/>
    <col min="14341" max="14341" width="13.28515625" style="139" customWidth="1"/>
    <col min="14342" max="14342" width="12.140625" style="139" customWidth="1"/>
    <col min="14343" max="14343" width="13.42578125" style="139" customWidth="1"/>
    <col min="14344" max="14344" width="11.5703125" style="139" customWidth="1"/>
    <col min="14345" max="14345" width="13.5703125" style="139" customWidth="1"/>
    <col min="14346" max="14346" width="14.28515625" style="139" bestFit="1" customWidth="1"/>
    <col min="14347" max="14347" width="12.42578125" style="139" customWidth="1"/>
    <col min="14348" max="14348" width="13.5703125" style="139" bestFit="1" customWidth="1"/>
    <col min="14349" max="14349" width="6.42578125" style="139" customWidth="1"/>
    <col min="14350" max="14592" width="9.140625" style="139"/>
    <col min="14593" max="14593" width="0.140625" style="139" customWidth="1"/>
    <col min="14594" max="14594" width="1.42578125" style="139" customWidth="1"/>
    <col min="14595" max="14595" width="10.85546875" style="139" customWidth="1"/>
    <col min="14596" max="14596" width="49.140625" style="139" customWidth="1"/>
    <col min="14597" max="14597" width="13.28515625" style="139" customWidth="1"/>
    <col min="14598" max="14598" width="12.140625" style="139" customWidth="1"/>
    <col min="14599" max="14599" width="13.42578125" style="139" customWidth="1"/>
    <col min="14600" max="14600" width="11.5703125" style="139" customWidth="1"/>
    <col min="14601" max="14601" width="13.5703125" style="139" customWidth="1"/>
    <col min="14602" max="14602" width="14.28515625" style="139" bestFit="1" customWidth="1"/>
    <col min="14603" max="14603" width="12.42578125" style="139" customWidth="1"/>
    <col min="14604" max="14604" width="13.5703125" style="139" bestFit="1" customWidth="1"/>
    <col min="14605" max="14605" width="6.42578125" style="139" customWidth="1"/>
    <col min="14606" max="14848" width="9.140625" style="139"/>
    <col min="14849" max="14849" width="0.140625" style="139" customWidth="1"/>
    <col min="14850" max="14850" width="1.42578125" style="139" customWidth="1"/>
    <col min="14851" max="14851" width="10.85546875" style="139" customWidth="1"/>
    <col min="14852" max="14852" width="49.140625" style="139" customWidth="1"/>
    <col min="14853" max="14853" width="13.28515625" style="139" customWidth="1"/>
    <col min="14854" max="14854" width="12.140625" style="139" customWidth="1"/>
    <col min="14855" max="14855" width="13.42578125" style="139" customWidth="1"/>
    <col min="14856" max="14856" width="11.5703125" style="139" customWidth="1"/>
    <col min="14857" max="14857" width="13.5703125" style="139" customWidth="1"/>
    <col min="14858" max="14858" width="14.28515625" style="139" bestFit="1" customWidth="1"/>
    <col min="14859" max="14859" width="12.42578125" style="139" customWidth="1"/>
    <col min="14860" max="14860" width="13.5703125" style="139" bestFit="1" customWidth="1"/>
    <col min="14861" max="14861" width="6.42578125" style="139" customWidth="1"/>
    <col min="14862" max="15104" width="9.140625" style="139"/>
    <col min="15105" max="15105" width="0.140625" style="139" customWidth="1"/>
    <col min="15106" max="15106" width="1.42578125" style="139" customWidth="1"/>
    <col min="15107" max="15107" width="10.85546875" style="139" customWidth="1"/>
    <col min="15108" max="15108" width="49.140625" style="139" customWidth="1"/>
    <col min="15109" max="15109" width="13.28515625" style="139" customWidth="1"/>
    <col min="15110" max="15110" width="12.140625" style="139" customWidth="1"/>
    <col min="15111" max="15111" width="13.42578125" style="139" customWidth="1"/>
    <col min="15112" max="15112" width="11.5703125" style="139" customWidth="1"/>
    <col min="15113" max="15113" width="13.5703125" style="139" customWidth="1"/>
    <col min="15114" max="15114" width="14.28515625" style="139" bestFit="1" customWidth="1"/>
    <col min="15115" max="15115" width="12.42578125" style="139" customWidth="1"/>
    <col min="15116" max="15116" width="13.5703125" style="139" bestFit="1" customWidth="1"/>
    <col min="15117" max="15117" width="6.42578125" style="139" customWidth="1"/>
    <col min="15118" max="15360" width="9.140625" style="139"/>
    <col min="15361" max="15361" width="0.140625" style="139" customWidth="1"/>
    <col min="15362" max="15362" width="1.42578125" style="139" customWidth="1"/>
    <col min="15363" max="15363" width="10.85546875" style="139" customWidth="1"/>
    <col min="15364" max="15364" width="49.140625" style="139" customWidth="1"/>
    <col min="15365" max="15365" width="13.28515625" style="139" customWidth="1"/>
    <col min="15366" max="15366" width="12.140625" style="139" customWidth="1"/>
    <col min="15367" max="15367" width="13.42578125" style="139" customWidth="1"/>
    <col min="15368" max="15368" width="11.5703125" style="139" customWidth="1"/>
    <col min="15369" max="15369" width="13.5703125" style="139" customWidth="1"/>
    <col min="15370" max="15370" width="14.28515625" style="139" bestFit="1" customWidth="1"/>
    <col min="15371" max="15371" width="12.42578125" style="139" customWidth="1"/>
    <col min="15372" max="15372" width="13.5703125" style="139" bestFit="1" customWidth="1"/>
    <col min="15373" max="15373" width="6.42578125" style="139" customWidth="1"/>
    <col min="15374" max="15616" width="9.140625" style="139"/>
    <col min="15617" max="15617" width="0.140625" style="139" customWidth="1"/>
    <col min="15618" max="15618" width="1.42578125" style="139" customWidth="1"/>
    <col min="15619" max="15619" width="10.85546875" style="139" customWidth="1"/>
    <col min="15620" max="15620" width="49.140625" style="139" customWidth="1"/>
    <col min="15621" max="15621" width="13.28515625" style="139" customWidth="1"/>
    <col min="15622" max="15622" width="12.140625" style="139" customWidth="1"/>
    <col min="15623" max="15623" width="13.42578125" style="139" customWidth="1"/>
    <col min="15624" max="15624" width="11.5703125" style="139" customWidth="1"/>
    <col min="15625" max="15625" width="13.5703125" style="139" customWidth="1"/>
    <col min="15626" max="15626" width="14.28515625" style="139" bestFit="1" customWidth="1"/>
    <col min="15627" max="15627" width="12.42578125" style="139" customWidth="1"/>
    <col min="15628" max="15628" width="13.5703125" style="139" bestFit="1" customWidth="1"/>
    <col min="15629" max="15629" width="6.42578125" style="139" customWidth="1"/>
    <col min="15630" max="15872" width="9.140625" style="139"/>
    <col min="15873" max="15873" width="0.140625" style="139" customWidth="1"/>
    <col min="15874" max="15874" width="1.42578125" style="139" customWidth="1"/>
    <col min="15875" max="15875" width="10.85546875" style="139" customWidth="1"/>
    <col min="15876" max="15876" width="49.140625" style="139" customWidth="1"/>
    <col min="15877" max="15877" width="13.28515625" style="139" customWidth="1"/>
    <col min="15878" max="15878" width="12.140625" style="139" customWidth="1"/>
    <col min="15879" max="15879" width="13.42578125" style="139" customWidth="1"/>
    <col min="15880" max="15880" width="11.5703125" style="139" customWidth="1"/>
    <col min="15881" max="15881" width="13.5703125" style="139" customWidth="1"/>
    <col min="15882" max="15882" width="14.28515625" style="139" bestFit="1" customWidth="1"/>
    <col min="15883" max="15883" width="12.42578125" style="139" customWidth="1"/>
    <col min="15884" max="15884" width="13.5703125" style="139" bestFit="1" customWidth="1"/>
    <col min="15885" max="15885" width="6.42578125" style="139" customWidth="1"/>
    <col min="15886" max="16128" width="9.140625" style="139"/>
    <col min="16129" max="16129" width="0.140625" style="139" customWidth="1"/>
    <col min="16130" max="16130" width="1.42578125" style="139" customWidth="1"/>
    <col min="16131" max="16131" width="10.85546875" style="139" customWidth="1"/>
    <col min="16132" max="16132" width="49.140625" style="139" customWidth="1"/>
    <col min="16133" max="16133" width="13.28515625" style="139" customWidth="1"/>
    <col min="16134" max="16134" width="12.140625" style="139" customWidth="1"/>
    <col min="16135" max="16135" width="13.42578125" style="139" customWidth="1"/>
    <col min="16136" max="16136" width="11.5703125" style="139" customWidth="1"/>
    <col min="16137" max="16137" width="13.5703125" style="139" customWidth="1"/>
    <col min="16138" max="16138" width="14.28515625" style="139" bestFit="1" customWidth="1"/>
    <col min="16139" max="16139" width="12.42578125" style="139" customWidth="1"/>
    <col min="16140" max="16140" width="13.5703125" style="139" bestFit="1" customWidth="1"/>
    <col min="16141" max="16141" width="6.42578125" style="139" customWidth="1"/>
    <col min="16142" max="16384" width="9.140625" style="139"/>
  </cols>
  <sheetData>
    <row r="2" spans="1:20">
      <c r="B2" s="139"/>
      <c r="C2" s="139"/>
      <c r="D2" s="139"/>
      <c r="L2" s="156" t="s">
        <v>398</v>
      </c>
    </row>
    <row r="3" spans="1:20">
      <c r="C3" s="531" t="s">
        <v>399</v>
      </c>
      <c r="D3" s="531"/>
      <c r="E3" s="531"/>
      <c r="F3" s="531"/>
      <c r="G3" s="531"/>
      <c r="H3" s="531"/>
      <c r="I3" s="531"/>
      <c r="J3" s="531"/>
      <c r="K3" s="531"/>
      <c r="L3" s="531"/>
    </row>
    <row r="4" spans="1:20" ht="13.5" thickBot="1">
      <c r="E4" s="143"/>
      <c r="F4" s="143"/>
      <c r="G4" s="143"/>
      <c r="H4" s="143"/>
      <c r="I4" s="144"/>
      <c r="J4" s="144"/>
      <c r="K4" s="144"/>
      <c r="L4" s="144"/>
    </row>
    <row r="5" spans="1:20" s="140" customFormat="1" ht="18.75" customHeight="1" thickBot="1">
      <c r="A5" s="634" t="s">
        <v>400</v>
      </c>
      <c r="B5" s="635"/>
      <c r="C5" s="635"/>
      <c r="D5" s="636"/>
      <c r="E5" s="640">
        <v>41274</v>
      </c>
      <c r="F5" s="640"/>
      <c r="G5" s="640"/>
      <c r="H5" s="641"/>
      <c r="I5" s="539">
        <v>41639</v>
      </c>
      <c r="J5" s="640"/>
      <c r="K5" s="640"/>
      <c r="L5" s="641"/>
    </row>
    <row r="6" spans="1:20" s="140" customFormat="1" ht="42" customHeight="1" thickBot="1">
      <c r="A6" s="637"/>
      <c r="B6" s="638"/>
      <c r="C6" s="638"/>
      <c r="D6" s="639"/>
      <c r="E6" s="146" t="s">
        <v>109</v>
      </c>
      <c r="F6" s="147" t="s">
        <v>110</v>
      </c>
      <c r="G6" s="148" t="s">
        <v>111</v>
      </c>
      <c r="H6" s="149" t="s">
        <v>112</v>
      </c>
      <c r="I6" s="146" t="s">
        <v>113</v>
      </c>
      <c r="J6" s="147" t="s">
        <v>114</v>
      </c>
      <c r="K6" s="148" t="s">
        <v>115</v>
      </c>
      <c r="L6" s="149" t="s">
        <v>112</v>
      </c>
    </row>
    <row r="7" spans="1:20" s="140" customFormat="1" ht="54.75" customHeight="1" thickBot="1">
      <c r="A7" s="591" t="s">
        <v>401</v>
      </c>
      <c r="B7" s="592"/>
      <c r="C7" s="592"/>
      <c r="D7" s="593"/>
      <c r="E7" s="151">
        <v>0</v>
      </c>
      <c r="F7" s="152">
        <v>0.42499999999999999</v>
      </c>
      <c r="G7" s="152">
        <v>0</v>
      </c>
      <c r="H7" s="154">
        <v>0.42499999999999999</v>
      </c>
      <c r="I7" s="194">
        <v>0</v>
      </c>
      <c r="J7" s="152">
        <v>1.9410000000000001</v>
      </c>
      <c r="K7" s="152">
        <v>0</v>
      </c>
      <c r="L7" s="154">
        <v>1.9410000000000001</v>
      </c>
      <c r="M7" s="230"/>
      <c r="N7" s="230"/>
      <c r="O7" s="230"/>
      <c r="P7" s="230"/>
      <c r="Q7" s="230"/>
      <c r="R7" s="230"/>
      <c r="S7" s="230"/>
      <c r="T7" s="230"/>
    </row>
    <row r="8" spans="1:20" s="140" customFormat="1" ht="25.5" hidden="1" customHeight="1">
      <c r="A8" s="202"/>
      <c r="B8" s="642" t="s">
        <v>402</v>
      </c>
      <c r="C8" s="562"/>
      <c r="D8" s="563"/>
      <c r="E8" s="160">
        <v>0</v>
      </c>
      <c r="F8" s="161">
        <v>0</v>
      </c>
      <c r="G8" s="161">
        <v>0</v>
      </c>
      <c r="H8" s="163">
        <v>0</v>
      </c>
      <c r="I8" s="231">
        <v>0</v>
      </c>
      <c r="J8" s="161">
        <v>0</v>
      </c>
      <c r="K8" s="161">
        <v>0</v>
      </c>
      <c r="L8" s="163">
        <v>0</v>
      </c>
      <c r="M8" s="230"/>
      <c r="N8" s="230"/>
      <c r="O8" s="230"/>
      <c r="P8" s="230"/>
      <c r="Q8" s="230"/>
      <c r="R8" s="230"/>
      <c r="S8" s="230"/>
      <c r="T8" s="230"/>
    </row>
    <row r="9" spans="1:20" s="140" customFormat="1" ht="28.5" hidden="1" customHeight="1">
      <c r="A9" s="196"/>
      <c r="B9" s="608" t="s">
        <v>403</v>
      </c>
      <c r="C9" s="565"/>
      <c r="D9" s="566"/>
      <c r="E9" s="165">
        <v>0</v>
      </c>
      <c r="F9" s="166">
        <v>0</v>
      </c>
      <c r="G9" s="166">
        <v>0</v>
      </c>
      <c r="H9" s="168">
        <v>0</v>
      </c>
      <c r="I9" s="198">
        <v>0</v>
      </c>
      <c r="J9" s="166">
        <v>0</v>
      </c>
      <c r="K9" s="166">
        <v>0</v>
      </c>
      <c r="L9" s="168">
        <v>0</v>
      </c>
      <c r="M9" s="230"/>
      <c r="N9" s="230"/>
      <c r="O9" s="230"/>
      <c r="P9" s="230"/>
      <c r="Q9" s="230"/>
      <c r="R9" s="230"/>
      <c r="S9" s="230"/>
      <c r="T9" s="230"/>
    </row>
    <row r="10" spans="1:20" s="140" customFormat="1" ht="24" hidden="1" customHeight="1">
      <c r="A10" s="196"/>
      <c r="B10" s="600" t="s">
        <v>404</v>
      </c>
      <c r="C10" s="600"/>
      <c r="D10" s="601"/>
      <c r="E10" s="165">
        <v>0</v>
      </c>
      <c r="F10" s="166">
        <v>0</v>
      </c>
      <c r="G10" s="166">
        <v>0</v>
      </c>
      <c r="H10" s="168">
        <v>0</v>
      </c>
      <c r="I10" s="198">
        <v>0</v>
      </c>
      <c r="J10" s="166">
        <v>1.4999999999999999E-2</v>
      </c>
      <c r="K10" s="166">
        <v>0</v>
      </c>
      <c r="L10" s="168">
        <v>1.4999999999999999E-2</v>
      </c>
      <c r="M10" s="230"/>
      <c r="N10" s="230"/>
      <c r="O10" s="230"/>
      <c r="P10" s="230"/>
      <c r="Q10" s="230"/>
      <c r="R10" s="230"/>
      <c r="S10" s="230"/>
      <c r="T10" s="230"/>
    </row>
    <row r="11" spans="1:20" s="140" customFormat="1" ht="14.25" customHeight="1" thickBot="1">
      <c r="A11" s="196"/>
      <c r="B11" s="608" t="s">
        <v>405</v>
      </c>
      <c r="C11" s="565"/>
      <c r="D11" s="566"/>
      <c r="E11" s="165">
        <v>0</v>
      </c>
      <c r="F11" s="166">
        <v>0.42499999999999999</v>
      </c>
      <c r="G11" s="166">
        <v>0</v>
      </c>
      <c r="H11" s="168">
        <v>0.42499999999999999</v>
      </c>
      <c r="I11" s="198">
        <v>0</v>
      </c>
      <c r="J11" s="166">
        <v>1.9259999999999999</v>
      </c>
      <c r="K11" s="166">
        <v>0</v>
      </c>
      <c r="L11" s="168">
        <v>1.9259999999999999</v>
      </c>
      <c r="M11" s="230"/>
      <c r="N11" s="230"/>
      <c r="O11" s="230"/>
      <c r="P11" s="230"/>
      <c r="Q11" s="230"/>
      <c r="R11" s="230"/>
      <c r="S11" s="230"/>
      <c r="T11" s="230"/>
    </row>
    <row r="12" spans="1:20" s="140" customFormat="1" ht="2.25" hidden="1" customHeight="1" thickBot="1">
      <c r="A12" s="232"/>
      <c r="B12" s="233" t="s">
        <v>405</v>
      </c>
      <c r="C12" s="234"/>
      <c r="D12" s="235"/>
      <c r="E12" s="170">
        <v>0</v>
      </c>
      <c r="F12" s="171">
        <v>0</v>
      </c>
      <c r="G12" s="171">
        <v>0</v>
      </c>
      <c r="H12" s="173">
        <v>0</v>
      </c>
      <c r="I12" s="236">
        <v>0</v>
      </c>
      <c r="J12" s="171">
        <v>0</v>
      </c>
      <c r="K12" s="171">
        <v>0</v>
      </c>
      <c r="L12" s="173">
        <v>0</v>
      </c>
      <c r="M12" s="230"/>
      <c r="N12" s="230"/>
      <c r="O12" s="230"/>
      <c r="P12" s="230"/>
      <c r="Q12" s="230"/>
      <c r="R12" s="230"/>
      <c r="S12" s="230"/>
      <c r="T12" s="230"/>
    </row>
    <row r="13" spans="1:20" s="140" customFormat="1" ht="27.75" customHeight="1" thickBot="1">
      <c r="A13" s="591" t="s">
        <v>406</v>
      </c>
      <c r="B13" s="592"/>
      <c r="C13" s="592"/>
      <c r="D13" s="593"/>
      <c r="E13" s="151">
        <v>2.5510000000000002</v>
      </c>
      <c r="F13" s="152">
        <v>0</v>
      </c>
      <c r="G13" s="152">
        <v>0</v>
      </c>
      <c r="H13" s="154">
        <v>2.5510000000000002</v>
      </c>
      <c r="I13" s="194">
        <v>0</v>
      </c>
      <c r="J13" s="152">
        <v>0</v>
      </c>
      <c r="K13" s="152">
        <v>0</v>
      </c>
      <c r="L13" s="154">
        <v>0</v>
      </c>
      <c r="M13" s="230"/>
      <c r="N13" s="230"/>
      <c r="O13" s="230"/>
      <c r="P13" s="230"/>
      <c r="Q13" s="230"/>
      <c r="R13" s="230"/>
      <c r="S13" s="230"/>
      <c r="T13" s="230"/>
    </row>
    <row r="14" spans="1:20" s="140" customFormat="1" ht="24" hidden="1" customHeight="1">
      <c r="A14" s="202"/>
      <c r="B14" s="237"/>
      <c r="C14" s="643" t="s">
        <v>407</v>
      </c>
      <c r="D14" s="619"/>
      <c r="E14" s="160">
        <v>0</v>
      </c>
      <c r="F14" s="161">
        <v>0</v>
      </c>
      <c r="G14" s="161">
        <v>0</v>
      </c>
      <c r="H14" s="163">
        <v>0</v>
      </c>
      <c r="I14" s="231">
        <v>0</v>
      </c>
      <c r="J14" s="161">
        <v>0</v>
      </c>
      <c r="K14" s="161">
        <v>0</v>
      </c>
      <c r="L14" s="163">
        <v>0</v>
      </c>
      <c r="M14" s="230"/>
      <c r="N14" s="230"/>
      <c r="O14" s="230"/>
      <c r="P14" s="230"/>
      <c r="Q14" s="230"/>
      <c r="R14" s="230"/>
      <c r="S14" s="230"/>
      <c r="T14" s="230"/>
    </row>
    <row r="15" spans="1:20" s="140" customFormat="1" ht="16.5" hidden="1" customHeight="1">
      <c r="A15" s="196"/>
      <c r="B15" s="238"/>
      <c r="C15" s="613" t="s">
        <v>408</v>
      </c>
      <c r="D15" s="604"/>
      <c r="E15" s="165">
        <v>0</v>
      </c>
      <c r="F15" s="166">
        <v>0</v>
      </c>
      <c r="G15" s="166">
        <v>0</v>
      </c>
      <c r="H15" s="168">
        <v>0</v>
      </c>
      <c r="I15" s="198">
        <v>0</v>
      </c>
      <c r="J15" s="166">
        <v>0</v>
      </c>
      <c r="K15" s="166">
        <v>0</v>
      </c>
      <c r="L15" s="168">
        <v>0</v>
      </c>
      <c r="M15" s="230"/>
      <c r="N15" s="230"/>
      <c r="O15" s="230"/>
      <c r="P15" s="230"/>
      <c r="Q15" s="230"/>
      <c r="R15" s="230"/>
      <c r="S15" s="230"/>
      <c r="T15" s="230"/>
    </row>
    <row r="16" spans="1:20" s="140" customFormat="1" ht="0.75" hidden="1" customHeight="1" thickBot="1">
      <c r="A16" s="196"/>
      <c r="B16" s="613" t="s">
        <v>409</v>
      </c>
      <c r="C16" s="603"/>
      <c r="D16" s="604"/>
      <c r="E16" s="165">
        <v>0</v>
      </c>
      <c r="F16" s="166">
        <v>0</v>
      </c>
      <c r="G16" s="166">
        <v>0</v>
      </c>
      <c r="H16" s="168">
        <v>0</v>
      </c>
      <c r="I16" s="198">
        <v>0</v>
      </c>
      <c r="J16" s="166">
        <v>0</v>
      </c>
      <c r="K16" s="166">
        <v>0</v>
      </c>
      <c r="L16" s="168">
        <v>0</v>
      </c>
      <c r="M16" s="230"/>
      <c r="N16" s="230"/>
      <c r="O16" s="230"/>
      <c r="P16" s="230"/>
      <c r="Q16" s="230"/>
      <c r="R16" s="230"/>
      <c r="S16" s="230"/>
      <c r="T16" s="230"/>
    </row>
    <row r="17" spans="1:20" s="140" customFormat="1" ht="17.25" customHeight="1">
      <c r="A17" s="196"/>
      <c r="B17" s="238"/>
      <c r="C17" s="613" t="s">
        <v>410</v>
      </c>
      <c r="D17" s="604"/>
      <c r="E17" s="165">
        <v>2.5510000000000002</v>
      </c>
      <c r="F17" s="166">
        <v>0</v>
      </c>
      <c r="G17" s="166">
        <v>0</v>
      </c>
      <c r="H17" s="168">
        <v>2.5510000000000002</v>
      </c>
      <c r="I17" s="198">
        <v>0</v>
      </c>
      <c r="J17" s="166">
        <v>0</v>
      </c>
      <c r="K17" s="166">
        <v>0</v>
      </c>
      <c r="L17" s="168">
        <v>0</v>
      </c>
      <c r="M17" s="230"/>
      <c r="N17" s="230"/>
      <c r="O17" s="230"/>
      <c r="P17" s="230"/>
      <c r="Q17" s="230"/>
      <c r="R17" s="230"/>
      <c r="S17" s="230"/>
      <c r="T17" s="230"/>
    </row>
    <row r="18" spans="1:20" s="140" customFormat="1" ht="17.25" customHeight="1" thickBot="1">
      <c r="A18" s="196"/>
      <c r="B18" s="238"/>
      <c r="C18" s="613" t="s">
        <v>411</v>
      </c>
      <c r="D18" s="604"/>
      <c r="E18" s="165">
        <v>2.5510000000000002</v>
      </c>
      <c r="F18" s="166">
        <v>0</v>
      </c>
      <c r="G18" s="166">
        <v>0</v>
      </c>
      <c r="H18" s="168">
        <v>2.5510000000000002</v>
      </c>
      <c r="I18" s="198">
        <v>0</v>
      </c>
      <c r="J18" s="166">
        <v>0</v>
      </c>
      <c r="K18" s="166">
        <v>0</v>
      </c>
      <c r="L18" s="168">
        <v>0</v>
      </c>
      <c r="M18" s="230"/>
      <c r="N18" s="230"/>
      <c r="O18" s="230"/>
      <c r="P18" s="230"/>
      <c r="Q18" s="230"/>
      <c r="R18" s="230"/>
      <c r="S18" s="230"/>
      <c r="T18" s="230"/>
    </row>
    <row r="19" spans="1:20" s="140" customFormat="1" ht="20.25" hidden="1" customHeight="1">
      <c r="A19" s="196"/>
      <c r="B19" s="613" t="s">
        <v>412</v>
      </c>
      <c r="C19" s="603"/>
      <c r="D19" s="604"/>
      <c r="E19" s="165">
        <v>0</v>
      </c>
      <c r="F19" s="166">
        <v>0</v>
      </c>
      <c r="G19" s="166">
        <v>0</v>
      </c>
      <c r="H19" s="168">
        <v>0</v>
      </c>
      <c r="I19" s="198">
        <v>0</v>
      </c>
      <c r="J19" s="166">
        <v>0</v>
      </c>
      <c r="K19" s="166">
        <v>0</v>
      </c>
      <c r="L19" s="168">
        <v>0</v>
      </c>
      <c r="M19" s="230"/>
      <c r="N19" s="230"/>
      <c r="O19" s="230"/>
      <c r="P19" s="230"/>
      <c r="Q19" s="230"/>
      <c r="R19" s="230"/>
      <c r="S19" s="230"/>
      <c r="T19" s="230"/>
    </row>
    <row r="20" spans="1:20" s="140" customFormat="1" ht="19.5" hidden="1" customHeight="1">
      <c r="A20" s="196"/>
      <c r="B20" s="238"/>
      <c r="C20" s="613" t="s">
        <v>413</v>
      </c>
      <c r="D20" s="604"/>
      <c r="E20" s="165">
        <v>0</v>
      </c>
      <c r="F20" s="166">
        <v>0</v>
      </c>
      <c r="G20" s="166">
        <v>0</v>
      </c>
      <c r="H20" s="168">
        <v>0</v>
      </c>
      <c r="I20" s="198">
        <v>0</v>
      </c>
      <c r="J20" s="166">
        <v>0</v>
      </c>
      <c r="K20" s="166">
        <v>0</v>
      </c>
      <c r="L20" s="168">
        <v>0</v>
      </c>
      <c r="M20" s="230"/>
      <c r="N20" s="230"/>
      <c r="O20" s="230"/>
      <c r="P20" s="230"/>
      <c r="Q20" s="230"/>
      <c r="R20" s="230"/>
      <c r="S20" s="230"/>
      <c r="T20" s="230"/>
    </row>
    <row r="21" spans="1:20" s="140" customFormat="1" ht="19.5" hidden="1" customHeight="1">
      <c r="A21" s="196"/>
      <c r="B21" s="238"/>
      <c r="C21" s="613" t="s">
        <v>414</v>
      </c>
      <c r="D21" s="604"/>
      <c r="E21" s="165">
        <v>0</v>
      </c>
      <c r="F21" s="166">
        <v>0</v>
      </c>
      <c r="G21" s="166">
        <v>0</v>
      </c>
      <c r="H21" s="168">
        <v>0</v>
      </c>
      <c r="I21" s="198">
        <v>0</v>
      </c>
      <c r="J21" s="166">
        <v>0</v>
      </c>
      <c r="K21" s="166">
        <v>0</v>
      </c>
      <c r="L21" s="168">
        <v>0</v>
      </c>
      <c r="M21" s="230"/>
      <c r="N21" s="230"/>
      <c r="O21" s="230"/>
      <c r="P21" s="230"/>
      <c r="Q21" s="230"/>
      <c r="R21" s="230"/>
      <c r="S21" s="230"/>
      <c r="T21" s="230"/>
    </row>
    <row r="22" spans="1:20" s="140" customFormat="1" ht="19.5" hidden="1" customHeight="1" thickBot="1">
      <c r="A22" s="232"/>
      <c r="B22" s="239"/>
      <c r="C22" s="240" t="s">
        <v>414</v>
      </c>
      <c r="D22" s="241"/>
      <c r="E22" s="170">
        <v>0</v>
      </c>
      <c r="F22" s="171">
        <v>0</v>
      </c>
      <c r="G22" s="171">
        <v>0</v>
      </c>
      <c r="H22" s="173">
        <v>0</v>
      </c>
      <c r="I22" s="236">
        <v>0</v>
      </c>
      <c r="J22" s="171">
        <v>0</v>
      </c>
      <c r="K22" s="171">
        <v>0</v>
      </c>
      <c r="L22" s="173">
        <v>0</v>
      </c>
      <c r="M22" s="230"/>
      <c r="N22" s="230"/>
      <c r="O22" s="230"/>
      <c r="P22" s="230"/>
      <c r="Q22" s="230"/>
      <c r="R22" s="230"/>
      <c r="S22" s="230"/>
      <c r="T22" s="230"/>
    </row>
    <row r="23" spans="1:20" s="140" customFormat="1" ht="15" customHeight="1" thickBot="1">
      <c r="A23" s="591" t="s">
        <v>415</v>
      </c>
      <c r="B23" s="592"/>
      <c r="C23" s="592"/>
      <c r="D23" s="593"/>
      <c r="E23" s="154">
        <v>6447.6319999999996</v>
      </c>
      <c r="F23" s="194">
        <v>9578.9830000000002</v>
      </c>
      <c r="G23" s="152">
        <v>1335.481</v>
      </c>
      <c r="H23" s="154">
        <v>17362.096000000001</v>
      </c>
      <c r="I23" s="194">
        <v>4469.3850000000002</v>
      </c>
      <c r="J23" s="152">
        <v>10352.758</v>
      </c>
      <c r="K23" s="152">
        <v>2320.7719999999999</v>
      </c>
      <c r="L23" s="154">
        <v>17142.915000000001</v>
      </c>
      <c r="M23" s="230"/>
      <c r="N23" s="230"/>
      <c r="O23" s="230"/>
      <c r="P23" s="230"/>
      <c r="Q23" s="230"/>
      <c r="R23" s="230"/>
      <c r="S23" s="230"/>
      <c r="T23" s="230"/>
    </row>
    <row r="24" spans="1:20" s="140" customFormat="1" ht="18" hidden="1" customHeight="1">
      <c r="A24" s="202"/>
      <c r="B24" s="642" t="s">
        <v>416</v>
      </c>
      <c r="C24" s="562"/>
      <c r="D24" s="563"/>
      <c r="E24" s="160">
        <v>0</v>
      </c>
      <c r="F24" s="161">
        <v>0</v>
      </c>
      <c r="G24" s="161">
        <v>0</v>
      </c>
      <c r="H24" s="163">
        <v>0</v>
      </c>
      <c r="I24" s="231">
        <v>0</v>
      </c>
      <c r="J24" s="161">
        <v>0</v>
      </c>
      <c r="K24" s="161">
        <v>0</v>
      </c>
      <c r="L24" s="163">
        <v>0</v>
      </c>
      <c r="M24" s="230"/>
      <c r="N24" s="230"/>
      <c r="O24" s="230"/>
      <c r="P24" s="230"/>
      <c r="Q24" s="230"/>
      <c r="R24" s="230"/>
      <c r="S24" s="230"/>
      <c r="T24" s="230"/>
    </row>
    <row r="25" spans="1:20" s="140" customFormat="1" ht="16.5" customHeight="1">
      <c r="A25" s="196"/>
      <c r="B25" s="608" t="s">
        <v>416</v>
      </c>
      <c r="C25" s="565"/>
      <c r="D25" s="566"/>
      <c r="E25" s="165">
        <v>428.39400000000001</v>
      </c>
      <c r="F25" s="166">
        <v>198.84200000000001</v>
      </c>
      <c r="G25" s="166">
        <v>8.2379999999999995</v>
      </c>
      <c r="H25" s="168">
        <v>635.47400000000005</v>
      </c>
      <c r="I25" s="198">
        <v>524.50699999999995</v>
      </c>
      <c r="J25" s="166">
        <v>408.04500000000002</v>
      </c>
      <c r="K25" s="166">
        <v>251.84700000000001</v>
      </c>
      <c r="L25" s="168">
        <v>1184.3989999999999</v>
      </c>
      <c r="M25" s="230"/>
      <c r="N25" s="230"/>
      <c r="O25" s="230"/>
      <c r="P25" s="230"/>
      <c r="Q25" s="230"/>
      <c r="R25" s="230"/>
      <c r="S25" s="230"/>
      <c r="T25" s="230"/>
    </row>
    <row r="26" spans="1:20" s="140" customFormat="1" ht="16.5" customHeight="1">
      <c r="A26" s="196"/>
      <c r="B26" s="608" t="s">
        <v>417</v>
      </c>
      <c r="C26" s="565"/>
      <c r="D26" s="566"/>
      <c r="E26" s="165">
        <v>122.182</v>
      </c>
      <c r="F26" s="166">
        <v>60.722999999999999</v>
      </c>
      <c r="G26" s="166">
        <v>2.3E-2</v>
      </c>
      <c r="H26" s="168">
        <v>182.928</v>
      </c>
      <c r="I26" s="198">
        <v>357.04899999999998</v>
      </c>
      <c r="J26" s="166">
        <v>75.311999999999998</v>
      </c>
      <c r="K26" s="166">
        <v>15.398</v>
      </c>
      <c r="L26" s="168">
        <v>447.75900000000001</v>
      </c>
      <c r="M26" s="230"/>
      <c r="N26" s="230"/>
      <c r="O26" s="230"/>
      <c r="P26" s="230"/>
      <c r="Q26" s="230"/>
      <c r="R26" s="230"/>
      <c r="S26" s="230"/>
      <c r="T26" s="230"/>
    </row>
    <row r="27" spans="1:20" s="140" customFormat="1" ht="16.5" customHeight="1">
      <c r="A27" s="196"/>
      <c r="B27" s="608" t="s">
        <v>418</v>
      </c>
      <c r="C27" s="565"/>
      <c r="D27" s="566"/>
      <c r="E27" s="160">
        <v>2204.65</v>
      </c>
      <c r="F27" s="161">
        <v>1436.201</v>
      </c>
      <c r="G27" s="161">
        <v>428.33699999999999</v>
      </c>
      <c r="H27" s="168">
        <v>4069.1880000000001</v>
      </c>
      <c r="I27" s="231">
        <v>1719.2439999999999</v>
      </c>
      <c r="J27" s="161">
        <v>2012.673</v>
      </c>
      <c r="K27" s="161">
        <v>680.79</v>
      </c>
      <c r="L27" s="168">
        <v>4412.7070000000003</v>
      </c>
      <c r="M27" s="230"/>
      <c r="N27" s="230"/>
      <c r="O27" s="230"/>
      <c r="P27" s="230"/>
      <c r="Q27" s="230"/>
      <c r="R27" s="230"/>
      <c r="S27" s="230"/>
      <c r="T27" s="230"/>
    </row>
    <row r="28" spans="1:20" s="140" customFormat="1" ht="16.5" customHeight="1">
      <c r="A28" s="196"/>
      <c r="B28" s="608" t="s">
        <v>419</v>
      </c>
      <c r="C28" s="565"/>
      <c r="D28" s="566"/>
      <c r="E28" s="160">
        <v>940.86199999999997</v>
      </c>
      <c r="F28" s="161">
        <v>1615.82</v>
      </c>
      <c r="G28" s="161">
        <v>170</v>
      </c>
      <c r="H28" s="168">
        <v>2726.6819999999998</v>
      </c>
      <c r="I28" s="231">
        <v>390.90199999999999</v>
      </c>
      <c r="J28" s="161">
        <v>2007.58</v>
      </c>
      <c r="K28" s="161">
        <v>523.18200000000002</v>
      </c>
      <c r="L28" s="168">
        <v>2921.6640000000002</v>
      </c>
      <c r="M28" s="230"/>
      <c r="N28" s="230"/>
      <c r="O28" s="230"/>
      <c r="P28" s="230"/>
      <c r="Q28" s="230"/>
      <c r="R28" s="230"/>
      <c r="S28" s="230"/>
      <c r="T28" s="230"/>
    </row>
    <row r="29" spans="1:20" s="140" customFormat="1" ht="16.5" customHeight="1">
      <c r="A29" s="196"/>
      <c r="B29" s="613" t="s">
        <v>420</v>
      </c>
      <c r="C29" s="603"/>
      <c r="D29" s="604"/>
      <c r="E29" s="160">
        <v>914.46699999999998</v>
      </c>
      <c r="F29" s="161">
        <v>291.18200000000002</v>
      </c>
      <c r="G29" s="161">
        <v>155.143</v>
      </c>
      <c r="H29" s="168">
        <v>1360.7919999999999</v>
      </c>
      <c r="I29" s="231">
        <v>1104.8889999999999</v>
      </c>
      <c r="J29" s="161">
        <v>357.65699999999998</v>
      </c>
      <c r="K29" s="161">
        <v>322.96300000000002</v>
      </c>
      <c r="L29" s="168">
        <v>1785.509</v>
      </c>
      <c r="M29" s="230"/>
      <c r="N29" s="230"/>
      <c r="O29" s="230"/>
      <c r="P29" s="230"/>
      <c r="Q29" s="230"/>
      <c r="R29" s="230"/>
      <c r="S29" s="230"/>
      <c r="T29" s="230"/>
    </row>
    <row r="30" spans="1:20" s="140" customFormat="1" ht="16.5" customHeight="1">
      <c r="A30" s="204"/>
      <c r="B30" s="608" t="s">
        <v>421</v>
      </c>
      <c r="C30" s="565"/>
      <c r="D30" s="566"/>
      <c r="E30" s="160">
        <v>1579.6479999999999</v>
      </c>
      <c r="F30" s="161">
        <v>5910.2020000000002</v>
      </c>
      <c r="G30" s="161">
        <v>493.20600000000002</v>
      </c>
      <c r="H30" s="168">
        <v>7983.0559999999996</v>
      </c>
      <c r="I30" s="231">
        <v>171.51</v>
      </c>
      <c r="J30" s="161">
        <v>5311.1639999999998</v>
      </c>
      <c r="K30" s="161">
        <v>432.52699999999999</v>
      </c>
      <c r="L30" s="168">
        <v>5915.201</v>
      </c>
      <c r="M30" s="230"/>
      <c r="N30" s="230"/>
      <c r="O30" s="230"/>
      <c r="P30" s="230"/>
      <c r="Q30" s="230"/>
      <c r="R30" s="230"/>
      <c r="S30" s="230"/>
      <c r="T30" s="230"/>
    </row>
    <row r="31" spans="1:20" s="140" customFormat="1" ht="30" customHeight="1" thickBot="1">
      <c r="A31" s="232"/>
      <c r="B31" s="644" t="s">
        <v>422</v>
      </c>
      <c r="C31" s="624"/>
      <c r="D31" s="625"/>
      <c r="E31" s="175">
        <v>257.42899999999997</v>
      </c>
      <c r="F31" s="176">
        <v>66.013000000000005</v>
      </c>
      <c r="G31" s="176">
        <v>80.534000000000006</v>
      </c>
      <c r="H31" s="173">
        <v>403.976</v>
      </c>
      <c r="I31" s="242">
        <v>201.28399999999999</v>
      </c>
      <c r="J31" s="176">
        <v>180.327</v>
      </c>
      <c r="K31" s="176">
        <v>94.064999999999998</v>
      </c>
      <c r="L31" s="173">
        <v>475.67599999999999</v>
      </c>
      <c r="M31" s="230"/>
      <c r="N31" s="230"/>
      <c r="O31" s="230"/>
      <c r="P31" s="230"/>
      <c r="Q31" s="230"/>
      <c r="R31" s="230"/>
      <c r="S31" s="230"/>
      <c r="T31" s="230"/>
    </row>
    <row r="32" spans="1:20" s="140" customFormat="1" ht="28.5" customHeight="1" thickBot="1">
      <c r="A32" s="591" t="s">
        <v>423</v>
      </c>
      <c r="B32" s="592"/>
      <c r="C32" s="592"/>
      <c r="D32" s="593"/>
      <c r="E32" s="151">
        <v>60492.722999999998</v>
      </c>
      <c r="F32" s="152">
        <v>16033.951999999999</v>
      </c>
      <c r="G32" s="152">
        <v>2175.3620000000001</v>
      </c>
      <c r="H32" s="154">
        <v>78702.036999999997</v>
      </c>
      <c r="I32" s="194">
        <v>57610.985999999997</v>
      </c>
      <c r="J32" s="152">
        <v>23376.944</v>
      </c>
      <c r="K32" s="152">
        <v>4208.6899999999996</v>
      </c>
      <c r="L32" s="154">
        <v>85196.62</v>
      </c>
      <c r="M32" s="230"/>
      <c r="N32" s="230"/>
      <c r="O32" s="230"/>
      <c r="P32" s="230"/>
      <c r="Q32" s="230"/>
      <c r="R32" s="230"/>
      <c r="S32" s="230"/>
      <c r="T32" s="230"/>
    </row>
    <row r="33" spans="1:20" s="140" customFormat="1" ht="25.5" customHeight="1">
      <c r="A33" s="202"/>
      <c r="B33" s="645" t="s">
        <v>424</v>
      </c>
      <c r="C33" s="645"/>
      <c r="D33" s="646"/>
      <c r="E33" s="160">
        <v>17878.357</v>
      </c>
      <c r="F33" s="161">
        <v>5294.5540000000001</v>
      </c>
      <c r="G33" s="161">
        <v>774.64499999999998</v>
      </c>
      <c r="H33" s="163">
        <v>23947.556</v>
      </c>
      <c r="I33" s="231">
        <v>17528.07</v>
      </c>
      <c r="J33" s="161">
        <v>7255.0709999999999</v>
      </c>
      <c r="K33" s="161">
        <v>1455.2840000000001</v>
      </c>
      <c r="L33" s="163">
        <v>26238.424999999999</v>
      </c>
      <c r="M33" s="230"/>
      <c r="N33" s="230"/>
      <c r="O33" s="230"/>
      <c r="P33" s="230"/>
      <c r="Q33" s="230"/>
      <c r="R33" s="230"/>
      <c r="S33" s="230"/>
      <c r="T33" s="230"/>
    </row>
    <row r="34" spans="1:20" s="140" customFormat="1" ht="25.5" customHeight="1">
      <c r="A34" s="196"/>
      <c r="B34" s="600" t="s">
        <v>425</v>
      </c>
      <c r="C34" s="600"/>
      <c r="D34" s="601"/>
      <c r="E34" s="165">
        <v>669.74699999999996</v>
      </c>
      <c r="F34" s="166">
        <v>27.8</v>
      </c>
      <c r="G34" s="166">
        <v>9.1649999999999991</v>
      </c>
      <c r="H34" s="168">
        <v>706.71199999999999</v>
      </c>
      <c r="I34" s="198">
        <v>314.57400000000001</v>
      </c>
      <c r="J34" s="166">
        <v>10.882</v>
      </c>
      <c r="K34" s="166">
        <v>32.183999999999997</v>
      </c>
      <c r="L34" s="168">
        <v>357.64</v>
      </c>
      <c r="M34" s="230"/>
      <c r="N34" s="230"/>
      <c r="O34" s="230"/>
      <c r="P34" s="230"/>
      <c r="Q34" s="230"/>
      <c r="R34" s="230"/>
      <c r="S34" s="230"/>
      <c r="T34" s="230"/>
    </row>
    <row r="35" spans="1:20" s="140" customFormat="1" ht="38.25" customHeight="1">
      <c r="A35" s="196"/>
      <c r="B35" s="600" t="s">
        <v>426</v>
      </c>
      <c r="C35" s="600"/>
      <c r="D35" s="601"/>
      <c r="E35" s="165">
        <v>1037.261</v>
      </c>
      <c r="F35" s="166">
        <v>332.61900000000003</v>
      </c>
      <c r="G35" s="166">
        <v>20.068999999999999</v>
      </c>
      <c r="H35" s="168">
        <v>1389.9490000000001</v>
      </c>
      <c r="I35" s="198">
        <v>1062.7670000000001</v>
      </c>
      <c r="J35" s="166">
        <v>321.60399999999998</v>
      </c>
      <c r="K35" s="166">
        <v>106.419</v>
      </c>
      <c r="L35" s="168">
        <v>1490.79</v>
      </c>
      <c r="M35" s="230"/>
      <c r="N35" s="230"/>
      <c r="O35" s="230"/>
      <c r="P35" s="230"/>
      <c r="Q35" s="230"/>
      <c r="R35" s="230"/>
      <c r="S35" s="230"/>
      <c r="T35" s="230"/>
    </row>
    <row r="36" spans="1:20" s="140" customFormat="1" ht="25.5" customHeight="1">
      <c r="A36" s="196"/>
      <c r="B36" s="600" t="s">
        <v>427</v>
      </c>
      <c r="C36" s="600"/>
      <c r="D36" s="601"/>
      <c r="E36" s="165">
        <v>16317.96</v>
      </c>
      <c r="F36" s="166">
        <v>3824.3609999999999</v>
      </c>
      <c r="G36" s="166">
        <v>657.83199999999999</v>
      </c>
      <c r="H36" s="168">
        <v>20800.152999999998</v>
      </c>
      <c r="I36" s="198">
        <v>16570.46</v>
      </c>
      <c r="J36" s="166">
        <v>5222.3069999999998</v>
      </c>
      <c r="K36" s="166">
        <v>1262.999</v>
      </c>
      <c r="L36" s="168">
        <v>23055.766</v>
      </c>
      <c r="M36" s="230"/>
      <c r="N36" s="230"/>
      <c r="O36" s="230"/>
      <c r="P36" s="230"/>
      <c r="Q36" s="230"/>
      <c r="R36" s="230"/>
      <c r="S36" s="230"/>
      <c r="T36" s="230"/>
    </row>
    <row r="37" spans="1:20" s="140" customFormat="1" ht="27" customHeight="1">
      <c r="A37" s="196"/>
      <c r="B37" s="600" t="s">
        <v>428</v>
      </c>
      <c r="C37" s="600"/>
      <c r="D37" s="601"/>
      <c r="E37" s="170">
        <v>288.173</v>
      </c>
      <c r="F37" s="171">
        <v>116.889</v>
      </c>
      <c r="G37" s="171">
        <v>13.234999999999999</v>
      </c>
      <c r="H37" s="168">
        <v>418.29700000000003</v>
      </c>
      <c r="I37" s="236">
        <v>302.42599999999999</v>
      </c>
      <c r="J37" s="171">
        <v>209.43700000000001</v>
      </c>
      <c r="K37" s="171">
        <v>52.823999999999998</v>
      </c>
      <c r="L37" s="168">
        <v>564.68700000000001</v>
      </c>
      <c r="M37" s="230"/>
      <c r="N37" s="230"/>
      <c r="O37" s="230"/>
      <c r="P37" s="230"/>
      <c r="Q37" s="230"/>
      <c r="R37" s="230"/>
      <c r="S37" s="230"/>
      <c r="T37" s="230"/>
    </row>
    <row r="38" spans="1:20" s="140" customFormat="1" ht="27.75" customHeight="1">
      <c r="A38" s="196"/>
      <c r="B38" s="600" t="s">
        <v>429</v>
      </c>
      <c r="C38" s="600"/>
      <c r="D38" s="601"/>
      <c r="E38" s="170">
        <v>7935.02</v>
      </c>
      <c r="F38" s="171">
        <v>1637.673</v>
      </c>
      <c r="G38" s="171">
        <v>128.29499999999999</v>
      </c>
      <c r="H38" s="168">
        <v>9700.9879999999994</v>
      </c>
      <c r="I38" s="236">
        <v>6230.8620000000001</v>
      </c>
      <c r="J38" s="171">
        <v>3424.174</v>
      </c>
      <c r="K38" s="171">
        <v>252.422</v>
      </c>
      <c r="L38" s="168">
        <v>9907.4580000000005</v>
      </c>
      <c r="M38" s="230"/>
      <c r="N38" s="230"/>
      <c r="O38" s="230"/>
      <c r="P38" s="230"/>
      <c r="Q38" s="230"/>
      <c r="R38" s="230"/>
      <c r="S38" s="230"/>
      <c r="T38" s="230"/>
    </row>
    <row r="39" spans="1:20" s="140" customFormat="1" ht="27" customHeight="1">
      <c r="A39" s="196"/>
      <c r="B39" s="600" t="s">
        <v>430</v>
      </c>
      <c r="C39" s="600"/>
      <c r="D39" s="601"/>
      <c r="E39" s="170">
        <v>47.524000000000001</v>
      </c>
      <c r="F39" s="171">
        <v>0</v>
      </c>
      <c r="G39" s="171">
        <v>0</v>
      </c>
      <c r="H39" s="168">
        <v>47.524000000000001</v>
      </c>
      <c r="I39" s="236">
        <v>41.823</v>
      </c>
      <c r="J39" s="171">
        <v>1.8460000000000001</v>
      </c>
      <c r="K39" s="171">
        <v>0</v>
      </c>
      <c r="L39" s="168">
        <v>43.668999999999997</v>
      </c>
      <c r="M39" s="230"/>
      <c r="N39" s="230"/>
      <c r="O39" s="230"/>
      <c r="P39" s="230"/>
      <c r="Q39" s="230"/>
      <c r="R39" s="230"/>
      <c r="S39" s="230"/>
      <c r="T39" s="230"/>
    </row>
    <row r="40" spans="1:20" s="140" customFormat="1" ht="41.25" customHeight="1">
      <c r="A40" s="196"/>
      <c r="B40" s="600" t="s">
        <v>431</v>
      </c>
      <c r="C40" s="600"/>
      <c r="D40" s="601"/>
      <c r="E40" s="170">
        <v>245.17599999999999</v>
      </c>
      <c r="F40" s="171">
        <v>119.276</v>
      </c>
      <c r="G40" s="171">
        <v>7.5860000000000003</v>
      </c>
      <c r="H40" s="168">
        <v>372.03800000000001</v>
      </c>
      <c r="I40" s="236">
        <v>364.80599999999998</v>
      </c>
      <c r="J40" s="171">
        <v>112.85</v>
      </c>
      <c r="K40" s="171">
        <v>13.891</v>
      </c>
      <c r="L40" s="168">
        <v>491.54700000000003</v>
      </c>
      <c r="M40" s="230"/>
      <c r="N40" s="230"/>
      <c r="O40" s="230"/>
      <c r="P40" s="230"/>
      <c r="Q40" s="230"/>
      <c r="R40" s="230"/>
      <c r="S40" s="230"/>
      <c r="T40" s="230"/>
    </row>
    <row r="41" spans="1:20" s="140" customFormat="1" ht="26.25" customHeight="1">
      <c r="A41" s="196"/>
      <c r="B41" s="600" t="s">
        <v>432</v>
      </c>
      <c r="C41" s="600"/>
      <c r="D41" s="601"/>
      <c r="E41" s="170">
        <v>14136.478999999999</v>
      </c>
      <c r="F41" s="171">
        <v>3695.0650000000001</v>
      </c>
      <c r="G41" s="171">
        <v>333.97699999999998</v>
      </c>
      <c r="H41" s="168">
        <v>18165.521000000001</v>
      </c>
      <c r="I41" s="236">
        <v>13421.217000000001</v>
      </c>
      <c r="J41" s="171">
        <v>5278.915</v>
      </c>
      <c r="K41" s="171">
        <v>646.61599999999999</v>
      </c>
      <c r="L41" s="168">
        <v>19346.748</v>
      </c>
      <c r="M41" s="230"/>
      <c r="N41" s="230"/>
      <c r="O41" s="230"/>
      <c r="P41" s="230"/>
      <c r="Q41" s="230"/>
      <c r="R41" s="230"/>
      <c r="S41" s="230"/>
      <c r="T41" s="230"/>
    </row>
    <row r="42" spans="1:20" s="140" customFormat="1" ht="29.25" customHeight="1">
      <c r="A42" s="196"/>
      <c r="B42" s="600" t="s">
        <v>433</v>
      </c>
      <c r="C42" s="600"/>
      <c r="D42" s="601"/>
      <c r="E42" s="165">
        <v>885.66</v>
      </c>
      <c r="F42" s="166">
        <v>412.44200000000001</v>
      </c>
      <c r="G42" s="166">
        <v>155.60300000000001</v>
      </c>
      <c r="H42" s="168">
        <v>1453.7049999999999</v>
      </c>
      <c r="I42" s="198">
        <v>908.678</v>
      </c>
      <c r="J42" s="166">
        <v>555.97799999999995</v>
      </c>
      <c r="K42" s="166">
        <v>134.655</v>
      </c>
      <c r="L42" s="168">
        <v>1599.3109999999999</v>
      </c>
      <c r="M42" s="230"/>
      <c r="N42" s="230"/>
      <c r="O42" s="230"/>
      <c r="P42" s="230"/>
      <c r="Q42" s="230"/>
      <c r="R42" s="230"/>
      <c r="S42" s="230"/>
      <c r="T42" s="230"/>
    </row>
    <row r="43" spans="1:20" s="140" customFormat="1" ht="27" hidden="1" customHeight="1">
      <c r="A43" s="196"/>
      <c r="B43" s="600" t="s">
        <v>434</v>
      </c>
      <c r="C43" s="600"/>
      <c r="D43" s="601"/>
      <c r="E43" s="165">
        <v>0</v>
      </c>
      <c r="F43" s="166">
        <v>0</v>
      </c>
      <c r="G43" s="166">
        <v>0</v>
      </c>
      <c r="H43" s="168">
        <v>0</v>
      </c>
      <c r="I43" s="198">
        <v>0</v>
      </c>
      <c r="J43" s="166">
        <v>0</v>
      </c>
      <c r="K43" s="166">
        <v>0</v>
      </c>
      <c r="L43" s="168">
        <v>0</v>
      </c>
      <c r="M43" s="230"/>
      <c r="N43" s="230"/>
      <c r="O43" s="230"/>
      <c r="P43" s="230"/>
      <c r="Q43" s="230"/>
      <c r="R43" s="230"/>
      <c r="S43" s="230"/>
      <c r="T43" s="230"/>
    </row>
    <row r="44" spans="1:20" s="140" customFormat="1" ht="27.75" customHeight="1" thickBot="1">
      <c r="A44" s="232"/>
      <c r="B44" s="644" t="s">
        <v>435</v>
      </c>
      <c r="C44" s="624"/>
      <c r="D44" s="625"/>
      <c r="E44" s="243">
        <v>1051.366</v>
      </c>
      <c r="F44" s="244">
        <v>573.27300000000002</v>
      </c>
      <c r="G44" s="244">
        <v>74.954999999999998</v>
      </c>
      <c r="H44" s="245">
        <v>1699.5940000000001</v>
      </c>
      <c r="I44" s="246">
        <v>865.303</v>
      </c>
      <c r="J44" s="244">
        <v>983.88</v>
      </c>
      <c r="K44" s="244">
        <v>251.39599999999999</v>
      </c>
      <c r="L44" s="245">
        <v>2100.5790000000002</v>
      </c>
      <c r="M44" s="230"/>
      <c r="N44" s="230"/>
      <c r="O44" s="230"/>
      <c r="P44" s="230"/>
      <c r="Q44" s="230"/>
      <c r="R44" s="230"/>
      <c r="S44" s="230"/>
      <c r="T44" s="230"/>
    </row>
    <row r="45" spans="1:20" s="140" customFormat="1" ht="27.75" customHeight="1" thickBot="1">
      <c r="A45" s="591" t="s">
        <v>436</v>
      </c>
      <c r="B45" s="592"/>
      <c r="C45" s="592"/>
      <c r="D45" s="593"/>
      <c r="E45" s="151">
        <v>92703.622000000003</v>
      </c>
      <c r="F45" s="152">
        <v>20370.722000000002</v>
      </c>
      <c r="G45" s="152">
        <v>2314.2959999999998</v>
      </c>
      <c r="H45" s="154">
        <v>115388.64</v>
      </c>
      <c r="I45" s="194">
        <v>80137.952000000005</v>
      </c>
      <c r="J45" s="152">
        <v>25230.313999999998</v>
      </c>
      <c r="K45" s="152">
        <v>4774.357</v>
      </c>
      <c r="L45" s="154">
        <v>110142.62300000001</v>
      </c>
      <c r="M45" s="230"/>
      <c r="N45" s="230"/>
      <c r="O45" s="230"/>
      <c r="P45" s="230"/>
      <c r="Q45" s="230"/>
      <c r="R45" s="230"/>
      <c r="S45" s="230"/>
      <c r="T45" s="230"/>
    </row>
    <row r="46" spans="1:20" s="140" customFormat="1" ht="25.5" customHeight="1">
      <c r="A46" s="202"/>
      <c r="B46" s="645" t="s">
        <v>437</v>
      </c>
      <c r="C46" s="645"/>
      <c r="D46" s="646"/>
      <c r="E46" s="160">
        <v>6984.93</v>
      </c>
      <c r="F46" s="161">
        <v>1639.722</v>
      </c>
      <c r="G46" s="161">
        <v>649.65599999999995</v>
      </c>
      <c r="H46" s="163">
        <v>9274.3080000000009</v>
      </c>
      <c r="I46" s="231">
        <v>6168.0820000000003</v>
      </c>
      <c r="J46" s="161">
        <v>4029.08</v>
      </c>
      <c r="K46" s="161">
        <v>845.81100000000004</v>
      </c>
      <c r="L46" s="163">
        <v>11042.973</v>
      </c>
      <c r="M46" s="230"/>
      <c r="N46" s="230"/>
      <c r="O46" s="230"/>
      <c r="P46" s="230"/>
      <c r="Q46" s="230"/>
      <c r="R46" s="230"/>
      <c r="S46" s="230"/>
      <c r="T46" s="230"/>
    </row>
    <row r="47" spans="1:20" s="140" customFormat="1" ht="17.25" customHeight="1">
      <c r="A47" s="196"/>
      <c r="B47" s="600" t="s">
        <v>438</v>
      </c>
      <c r="C47" s="600"/>
      <c r="D47" s="601"/>
      <c r="E47" s="165">
        <v>199.35400000000001</v>
      </c>
      <c r="F47" s="166">
        <v>0</v>
      </c>
      <c r="G47" s="166">
        <v>40</v>
      </c>
      <c r="H47" s="168">
        <v>239.35400000000001</v>
      </c>
      <c r="I47" s="198">
        <v>148.70400000000001</v>
      </c>
      <c r="J47" s="166">
        <v>0</v>
      </c>
      <c r="K47" s="166">
        <v>37.5</v>
      </c>
      <c r="L47" s="168">
        <v>186.20400000000001</v>
      </c>
      <c r="M47" s="230"/>
      <c r="N47" s="230"/>
      <c r="O47" s="230"/>
      <c r="P47" s="230"/>
      <c r="Q47" s="230"/>
      <c r="R47" s="230"/>
      <c r="S47" s="230"/>
      <c r="T47" s="230"/>
    </row>
    <row r="48" spans="1:20" s="140" customFormat="1" ht="25.5" customHeight="1">
      <c r="A48" s="196"/>
      <c r="B48" s="600" t="s">
        <v>439</v>
      </c>
      <c r="C48" s="600"/>
      <c r="D48" s="601"/>
      <c r="E48" s="165">
        <v>946.36699999999996</v>
      </c>
      <c r="F48" s="166">
        <v>354.42</v>
      </c>
      <c r="G48" s="166">
        <v>34.295000000000002</v>
      </c>
      <c r="H48" s="168">
        <v>1335.0820000000001</v>
      </c>
      <c r="I48" s="198">
        <v>826.29499999999996</v>
      </c>
      <c r="J48" s="166">
        <v>244.666</v>
      </c>
      <c r="K48" s="166">
        <v>82.587000000000003</v>
      </c>
      <c r="L48" s="168">
        <v>1153.548</v>
      </c>
      <c r="M48" s="230"/>
      <c r="N48" s="230"/>
      <c r="O48" s="230"/>
      <c r="P48" s="230"/>
      <c r="Q48" s="230"/>
      <c r="R48" s="230"/>
      <c r="S48" s="230"/>
      <c r="T48" s="230"/>
    </row>
    <row r="49" spans="1:20" s="140" customFormat="1" ht="15.75" customHeight="1">
      <c r="A49" s="196"/>
      <c r="B49" s="600" t="s">
        <v>440</v>
      </c>
      <c r="C49" s="600"/>
      <c r="D49" s="601"/>
      <c r="E49" s="170">
        <v>28817.324000000001</v>
      </c>
      <c r="F49" s="171">
        <v>6616.2020000000002</v>
      </c>
      <c r="G49" s="171">
        <v>742.66200000000003</v>
      </c>
      <c r="H49" s="168">
        <v>36176.188000000002</v>
      </c>
      <c r="I49" s="236">
        <v>27348.646000000001</v>
      </c>
      <c r="J49" s="171">
        <v>6588.2820000000002</v>
      </c>
      <c r="K49" s="171">
        <v>1605.511</v>
      </c>
      <c r="L49" s="168">
        <v>35542.438999999998</v>
      </c>
      <c r="M49" s="230"/>
      <c r="N49" s="230"/>
      <c r="O49" s="230"/>
      <c r="P49" s="230"/>
      <c r="Q49" s="230"/>
      <c r="R49" s="230"/>
      <c r="S49" s="230"/>
      <c r="T49" s="230"/>
    </row>
    <row r="50" spans="1:20" s="140" customFormat="1" ht="25.5" customHeight="1">
      <c r="A50" s="196"/>
      <c r="B50" s="600" t="s">
        <v>441</v>
      </c>
      <c r="C50" s="600"/>
      <c r="D50" s="601"/>
      <c r="E50" s="170">
        <v>161.61199999999999</v>
      </c>
      <c r="F50" s="171">
        <v>34.021999999999998</v>
      </c>
      <c r="G50" s="171">
        <v>55.384999999999998</v>
      </c>
      <c r="H50" s="168">
        <v>251.01900000000001</v>
      </c>
      <c r="I50" s="236">
        <v>130.82400000000001</v>
      </c>
      <c r="J50" s="171">
        <v>20.231999999999999</v>
      </c>
      <c r="K50" s="171">
        <v>55.232999999999997</v>
      </c>
      <c r="L50" s="168">
        <v>206.28899999999999</v>
      </c>
      <c r="M50" s="230"/>
      <c r="N50" s="230"/>
      <c r="O50" s="230"/>
      <c r="P50" s="230"/>
      <c r="Q50" s="230"/>
      <c r="R50" s="230"/>
      <c r="S50" s="230"/>
      <c r="T50" s="230"/>
    </row>
    <row r="51" spans="1:20" s="140" customFormat="1" ht="25.5" customHeight="1">
      <c r="A51" s="196"/>
      <c r="B51" s="600" t="s">
        <v>442</v>
      </c>
      <c r="C51" s="600"/>
      <c r="D51" s="601"/>
      <c r="E51" s="170">
        <v>6645.5690000000004</v>
      </c>
      <c r="F51" s="171">
        <v>1431.1959999999999</v>
      </c>
      <c r="G51" s="171">
        <v>30.469000000000001</v>
      </c>
      <c r="H51" s="168">
        <v>8107.2340000000004</v>
      </c>
      <c r="I51" s="236">
        <v>1386.6010000000001</v>
      </c>
      <c r="J51" s="171">
        <v>3516.2179999999998</v>
      </c>
      <c r="K51" s="171">
        <v>248.44200000000001</v>
      </c>
      <c r="L51" s="168">
        <v>5151.2610000000004</v>
      </c>
      <c r="M51" s="230"/>
      <c r="N51" s="230"/>
      <c r="O51" s="230"/>
      <c r="P51" s="230"/>
      <c r="Q51" s="230"/>
      <c r="R51" s="230"/>
      <c r="S51" s="230"/>
      <c r="T51" s="230"/>
    </row>
    <row r="52" spans="1:20" s="140" customFormat="1" ht="25.5" hidden="1" customHeight="1">
      <c r="A52" s="196"/>
      <c r="B52" s="600" t="s">
        <v>443</v>
      </c>
      <c r="C52" s="600"/>
      <c r="D52" s="601"/>
      <c r="E52" s="170">
        <v>0</v>
      </c>
      <c r="F52" s="171">
        <v>0</v>
      </c>
      <c r="G52" s="171">
        <v>0</v>
      </c>
      <c r="H52" s="168">
        <v>0</v>
      </c>
      <c r="I52" s="236">
        <v>0</v>
      </c>
      <c r="J52" s="171">
        <v>0</v>
      </c>
      <c r="K52" s="171">
        <v>0</v>
      </c>
      <c r="L52" s="168">
        <v>0</v>
      </c>
      <c r="M52" s="230"/>
      <c r="N52" s="230"/>
      <c r="O52" s="230"/>
      <c r="P52" s="230"/>
      <c r="Q52" s="230"/>
      <c r="R52" s="230"/>
      <c r="S52" s="230"/>
      <c r="T52" s="230"/>
    </row>
    <row r="53" spans="1:20" s="140" customFormat="1" ht="39.75" customHeight="1">
      <c r="A53" s="196"/>
      <c r="B53" s="600" t="s">
        <v>444</v>
      </c>
      <c r="C53" s="600"/>
      <c r="D53" s="601"/>
      <c r="E53" s="170">
        <v>40.277999999999999</v>
      </c>
      <c r="F53" s="171">
        <v>3.0750000000000002</v>
      </c>
      <c r="G53" s="171">
        <v>0</v>
      </c>
      <c r="H53" s="168">
        <v>43.353000000000002</v>
      </c>
      <c r="I53" s="236">
        <v>39.396999999999998</v>
      </c>
      <c r="J53" s="171">
        <v>3.8140000000000001</v>
      </c>
      <c r="K53" s="171">
        <v>0</v>
      </c>
      <c r="L53" s="168">
        <v>43.210999999999999</v>
      </c>
      <c r="M53" s="230"/>
      <c r="N53" s="230"/>
      <c r="O53" s="230"/>
      <c r="P53" s="230"/>
      <c r="Q53" s="230"/>
      <c r="R53" s="230"/>
      <c r="S53" s="230"/>
      <c r="T53" s="230"/>
    </row>
    <row r="54" spans="1:20" s="140" customFormat="1" ht="25.5" customHeight="1">
      <c r="A54" s="196"/>
      <c r="B54" s="600" t="s">
        <v>445</v>
      </c>
      <c r="C54" s="600"/>
      <c r="D54" s="601"/>
      <c r="E54" s="170">
        <v>44517.995999999999</v>
      </c>
      <c r="F54" s="171">
        <v>9201.3680000000004</v>
      </c>
      <c r="G54" s="171">
        <v>460.69499999999999</v>
      </c>
      <c r="H54" s="168">
        <v>54180.059000000001</v>
      </c>
      <c r="I54" s="236">
        <v>41693.552000000003</v>
      </c>
      <c r="J54" s="171">
        <v>9059.7000000000007</v>
      </c>
      <c r="K54" s="171">
        <v>1454.1880000000001</v>
      </c>
      <c r="L54" s="168">
        <v>52207.44</v>
      </c>
      <c r="M54" s="230"/>
      <c r="N54" s="230"/>
      <c r="O54" s="230"/>
      <c r="P54" s="230"/>
      <c r="Q54" s="230"/>
      <c r="R54" s="230"/>
      <c r="S54" s="230"/>
      <c r="T54" s="230"/>
    </row>
    <row r="55" spans="1:20" s="140" customFormat="1" ht="31.5" customHeight="1">
      <c r="A55" s="196"/>
      <c r="B55" s="600" t="s">
        <v>446</v>
      </c>
      <c r="C55" s="600"/>
      <c r="D55" s="601"/>
      <c r="E55" s="170">
        <v>545.58699999999999</v>
      </c>
      <c r="F55" s="171">
        <v>237.25299999999999</v>
      </c>
      <c r="G55" s="171">
        <v>80.197999999999993</v>
      </c>
      <c r="H55" s="168">
        <v>863.03800000000001</v>
      </c>
      <c r="I55" s="236">
        <v>543.93399999999997</v>
      </c>
      <c r="J55" s="171">
        <v>244.024</v>
      </c>
      <c r="K55" s="171">
        <v>53.485999999999997</v>
      </c>
      <c r="L55" s="168">
        <v>841.44399999999996</v>
      </c>
      <c r="M55" s="230"/>
      <c r="N55" s="230"/>
      <c r="O55" s="230"/>
      <c r="P55" s="230"/>
      <c r="Q55" s="230"/>
      <c r="R55" s="230"/>
      <c r="S55" s="230"/>
      <c r="T55" s="230"/>
    </row>
    <row r="56" spans="1:20" s="140" customFormat="1" ht="25.5" customHeight="1">
      <c r="A56" s="196"/>
      <c r="B56" s="600" t="s">
        <v>447</v>
      </c>
      <c r="C56" s="600"/>
      <c r="D56" s="601"/>
      <c r="E56" s="170">
        <v>1878.5170000000001</v>
      </c>
      <c r="F56" s="171">
        <v>281.92</v>
      </c>
      <c r="G56" s="171">
        <v>0</v>
      </c>
      <c r="H56" s="168">
        <v>2160.4369999999999</v>
      </c>
      <c r="I56" s="236">
        <v>130.988</v>
      </c>
      <c r="J56" s="171">
        <v>727.55600000000004</v>
      </c>
      <c r="K56" s="171">
        <v>82.867000000000004</v>
      </c>
      <c r="L56" s="168">
        <v>941.41099999999994</v>
      </c>
      <c r="M56" s="230"/>
      <c r="N56" s="230"/>
      <c r="O56" s="230"/>
      <c r="P56" s="230"/>
      <c r="Q56" s="230"/>
      <c r="R56" s="230"/>
      <c r="S56" s="230"/>
      <c r="T56" s="230"/>
    </row>
    <row r="57" spans="1:20" s="140" customFormat="1" ht="25.5" hidden="1" customHeight="1">
      <c r="A57" s="196"/>
      <c r="B57" s="611" t="s">
        <v>448</v>
      </c>
      <c r="C57" s="611"/>
      <c r="D57" s="612"/>
      <c r="E57" s="170">
        <v>0</v>
      </c>
      <c r="F57" s="171">
        <v>0</v>
      </c>
      <c r="G57" s="171">
        <v>0</v>
      </c>
      <c r="H57" s="168">
        <v>0</v>
      </c>
      <c r="I57" s="236">
        <v>0</v>
      </c>
      <c r="J57" s="171">
        <v>0</v>
      </c>
      <c r="K57" s="171">
        <v>0</v>
      </c>
      <c r="L57" s="168">
        <v>0</v>
      </c>
      <c r="M57" s="230"/>
      <c r="N57" s="230"/>
      <c r="O57" s="230"/>
      <c r="P57" s="230"/>
      <c r="Q57" s="230"/>
      <c r="R57" s="230"/>
      <c r="S57" s="230"/>
      <c r="T57" s="230"/>
    </row>
    <row r="58" spans="1:20" s="140" customFormat="1" ht="39.75" customHeight="1">
      <c r="A58" s="196"/>
      <c r="B58" s="600" t="s">
        <v>449</v>
      </c>
      <c r="C58" s="600"/>
      <c r="D58" s="601"/>
      <c r="E58" s="170">
        <v>0</v>
      </c>
      <c r="F58" s="171">
        <v>43.134</v>
      </c>
      <c r="G58" s="171">
        <v>38.600999999999999</v>
      </c>
      <c r="H58" s="168">
        <v>81.734999999999999</v>
      </c>
      <c r="I58" s="236">
        <v>0</v>
      </c>
      <c r="J58" s="171">
        <v>0</v>
      </c>
      <c r="K58" s="171">
        <v>71.296000000000006</v>
      </c>
      <c r="L58" s="168">
        <v>71.296000000000006</v>
      </c>
      <c r="M58" s="230"/>
      <c r="N58" s="230"/>
      <c r="O58" s="230"/>
      <c r="P58" s="230"/>
      <c r="Q58" s="230"/>
      <c r="R58" s="230"/>
      <c r="S58" s="230"/>
      <c r="T58" s="230"/>
    </row>
    <row r="59" spans="1:20" s="140" customFormat="1" ht="25.5" customHeight="1">
      <c r="A59" s="196"/>
      <c r="B59" s="600" t="s">
        <v>450</v>
      </c>
      <c r="C59" s="600"/>
      <c r="D59" s="601"/>
      <c r="E59" s="170">
        <v>0</v>
      </c>
      <c r="F59" s="171">
        <v>0</v>
      </c>
      <c r="G59" s="171">
        <v>9.0869999999999997</v>
      </c>
      <c r="H59" s="168">
        <v>9.0869999999999997</v>
      </c>
      <c r="I59" s="236">
        <v>0</v>
      </c>
      <c r="J59" s="171">
        <v>0</v>
      </c>
      <c r="K59" s="171">
        <v>7.3070000000000004</v>
      </c>
      <c r="L59" s="168">
        <v>7.3070000000000004</v>
      </c>
      <c r="M59" s="230"/>
      <c r="N59" s="230"/>
      <c r="O59" s="230"/>
      <c r="P59" s="230"/>
      <c r="Q59" s="230"/>
      <c r="R59" s="230"/>
      <c r="S59" s="230"/>
      <c r="T59" s="230"/>
    </row>
    <row r="60" spans="1:20" s="140" customFormat="1" ht="30.75" customHeight="1">
      <c r="A60" s="196"/>
      <c r="B60" s="600" t="s">
        <v>451</v>
      </c>
      <c r="C60" s="600"/>
      <c r="D60" s="601"/>
      <c r="E60" s="170">
        <v>0</v>
      </c>
      <c r="F60" s="171">
        <v>58.368000000000002</v>
      </c>
      <c r="G60" s="171">
        <v>0</v>
      </c>
      <c r="H60" s="168">
        <v>58.368000000000002</v>
      </c>
      <c r="I60" s="236">
        <v>0</v>
      </c>
      <c r="J60" s="171">
        <v>61.908999999999999</v>
      </c>
      <c r="K60" s="171">
        <v>0</v>
      </c>
      <c r="L60" s="168">
        <v>61.908999999999999</v>
      </c>
      <c r="M60" s="230"/>
      <c r="N60" s="230"/>
      <c r="O60" s="230"/>
      <c r="P60" s="230"/>
      <c r="Q60" s="230"/>
      <c r="R60" s="230"/>
      <c r="S60" s="230"/>
      <c r="T60" s="230"/>
    </row>
    <row r="61" spans="1:20" s="140" customFormat="1" ht="28.5" customHeight="1" thickBot="1">
      <c r="A61" s="232"/>
      <c r="B61" s="606" t="s">
        <v>452</v>
      </c>
      <c r="C61" s="606"/>
      <c r="D61" s="607"/>
      <c r="E61" s="170">
        <v>1966.088</v>
      </c>
      <c r="F61" s="171">
        <v>470.04199999999997</v>
      </c>
      <c r="G61" s="171">
        <v>173.24799999999999</v>
      </c>
      <c r="H61" s="173">
        <v>2609.3780000000002</v>
      </c>
      <c r="I61" s="236">
        <v>1720.9290000000001</v>
      </c>
      <c r="J61" s="171">
        <v>734.83299999999997</v>
      </c>
      <c r="K61" s="171">
        <v>230.12899999999999</v>
      </c>
      <c r="L61" s="173">
        <v>2685.8910000000001</v>
      </c>
      <c r="M61" s="230"/>
      <c r="N61" s="230"/>
      <c r="O61" s="230"/>
      <c r="P61" s="230"/>
      <c r="Q61" s="230"/>
      <c r="R61" s="230"/>
      <c r="S61" s="230"/>
      <c r="T61" s="230"/>
    </row>
    <row r="62" spans="1:20" s="140" customFormat="1" ht="30" customHeight="1" thickBot="1">
      <c r="A62" s="591" t="s">
        <v>453</v>
      </c>
      <c r="B62" s="592"/>
      <c r="C62" s="592"/>
      <c r="D62" s="593"/>
      <c r="E62" s="151">
        <v>34654.133999999998</v>
      </c>
      <c r="F62" s="152">
        <v>11512.132</v>
      </c>
      <c r="G62" s="152">
        <v>5115.8779999999997</v>
      </c>
      <c r="H62" s="154">
        <v>51282.144</v>
      </c>
      <c r="I62" s="194">
        <v>40703.949999999997</v>
      </c>
      <c r="J62" s="152">
        <v>16438.983</v>
      </c>
      <c r="K62" s="152">
        <v>6817.1589999999997</v>
      </c>
      <c r="L62" s="154">
        <v>63960.091999999997</v>
      </c>
      <c r="M62" s="230"/>
      <c r="N62" s="230"/>
      <c r="O62" s="230"/>
      <c r="P62" s="230"/>
      <c r="Q62" s="230"/>
      <c r="R62" s="230"/>
      <c r="S62" s="230"/>
      <c r="T62" s="230"/>
    </row>
    <row r="63" spans="1:20" s="140" customFormat="1" ht="25.5" customHeight="1">
      <c r="A63" s="202"/>
      <c r="B63" s="645" t="s">
        <v>454</v>
      </c>
      <c r="C63" s="645"/>
      <c r="D63" s="646"/>
      <c r="E63" s="160">
        <v>1493.646</v>
      </c>
      <c r="F63" s="161">
        <v>275.678</v>
      </c>
      <c r="G63" s="161">
        <v>110.89700000000001</v>
      </c>
      <c r="H63" s="163">
        <v>1880.221</v>
      </c>
      <c r="I63" s="231">
        <v>2172.2130000000002</v>
      </c>
      <c r="J63" s="161">
        <v>808.48500000000001</v>
      </c>
      <c r="K63" s="161">
        <v>156.25200000000001</v>
      </c>
      <c r="L63" s="163">
        <v>3136.95</v>
      </c>
      <c r="M63" s="230"/>
      <c r="N63" s="230"/>
      <c r="O63" s="230"/>
      <c r="P63" s="230"/>
      <c r="Q63" s="230"/>
      <c r="R63" s="230"/>
      <c r="S63" s="230"/>
      <c r="T63" s="230"/>
    </row>
    <row r="64" spans="1:20" s="140" customFormat="1" ht="25.5" hidden="1" customHeight="1">
      <c r="A64" s="196"/>
      <c r="B64" s="608" t="s">
        <v>455</v>
      </c>
      <c r="C64" s="565"/>
      <c r="D64" s="566"/>
      <c r="E64" s="165">
        <v>0</v>
      </c>
      <c r="F64" s="166">
        <v>0</v>
      </c>
      <c r="G64" s="166">
        <v>0</v>
      </c>
      <c r="H64" s="168">
        <v>0</v>
      </c>
      <c r="I64" s="198">
        <v>0</v>
      </c>
      <c r="J64" s="166">
        <v>0</v>
      </c>
      <c r="K64" s="166">
        <v>0</v>
      </c>
      <c r="L64" s="168">
        <v>0</v>
      </c>
      <c r="M64" s="230"/>
      <c r="N64" s="230"/>
      <c r="O64" s="230"/>
      <c r="P64" s="230"/>
      <c r="Q64" s="230"/>
      <c r="R64" s="230"/>
      <c r="S64" s="230"/>
      <c r="T64" s="230"/>
    </row>
    <row r="65" spans="1:20" s="140" customFormat="1" ht="27.75" customHeight="1">
      <c r="A65" s="196"/>
      <c r="B65" s="608" t="s">
        <v>456</v>
      </c>
      <c r="C65" s="565"/>
      <c r="D65" s="566"/>
      <c r="E65" s="165">
        <v>78.662999999999997</v>
      </c>
      <c r="F65" s="166">
        <v>79.516000000000005</v>
      </c>
      <c r="G65" s="166">
        <v>14.951000000000001</v>
      </c>
      <c r="H65" s="168">
        <v>173.13</v>
      </c>
      <c r="I65" s="198">
        <v>172.80699999999999</v>
      </c>
      <c r="J65" s="166">
        <v>284.541</v>
      </c>
      <c r="K65" s="166">
        <v>23.35</v>
      </c>
      <c r="L65" s="168">
        <v>480.69799999999998</v>
      </c>
      <c r="M65" s="230"/>
      <c r="N65" s="230"/>
      <c r="O65" s="230"/>
      <c r="P65" s="230"/>
      <c r="Q65" s="230"/>
      <c r="R65" s="230"/>
      <c r="S65" s="230"/>
      <c r="T65" s="230"/>
    </row>
    <row r="66" spans="1:20" s="140" customFormat="1" ht="16.5" customHeight="1">
      <c r="A66" s="196"/>
      <c r="B66" s="608" t="s">
        <v>457</v>
      </c>
      <c r="C66" s="565"/>
      <c r="D66" s="566"/>
      <c r="E66" s="165">
        <v>16377.701999999999</v>
      </c>
      <c r="F66" s="166">
        <v>5727.241</v>
      </c>
      <c r="G66" s="166">
        <v>3516.6390000000001</v>
      </c>
      <c r="H66" s="168">
        <v>25621.581999999999</v>
      </c>
      <c r="I66" s="198">
        <v>21046.309000000001</v>
      </c>
      <c r="J66" s="166">
        <v>7010.7139999999999</v>
      </c>
      <c r="K66" s="166">
        <v>4629.8590000000004</v>
      </c>
      <c r="L66" s="168">
        <v>32686.882000000001</v>
      </c>
      <c r="M66" s="230"/>
      <c r="N66" s="230"/>
      <c r="O66" s="230"/>
      <c r="P66" s="230"/>
      <c r="Q66" s="230"/>
      <c r="R66" s="230"/>
      <c r="S66" s="230"/>
      <c r="T66" s="230"/>
    </row>
    <row r="67" spans="1:20" s="140" customFormat="1" ht="27.75" customHeight="1">
      <c r="A67" s="196"/>
      <c r="B67" s="600" t="s">
        <v>458</v>
      </c>
      <c r="C67" s="600"/>
      <c r="D67" s="601"/>
      <c r="E67" s="165">
        <v>322.935</v>
      </c>
      <c r="F67" s="166">
        <v>40.902000000000001</v>
      </c>
      <c r="G67" s="166">
        <v>56.271000000000001</v>
      </c>
      <c r="H67" s="168">
        <v>420.108</v>
      </c>
      <c r="I67" s="198">
        <v>360.642</v>
      </c>
      <c r="J67" s="166">
        <v>74.358999999999995</v>
      </c>
      <c r="K67" s="166">
        <v>66.537999999999997</v>
      </c>
      <c r="L67" s="168">
        <v>501.53899999999999</v>
      </c>
      <c r="M67" s="230"/>
      <c r="N67" s="230"/>
      <c r="O67" s="230"/>
      <c r="P67" s="230"/>
      <c r="Q67" s="230"/>
      <c r="R67" s="230"/>
      <c r="S67" s="230"/>
      <c r="T67" s="230"/>
    </row>
    <row r="68" spans="1:20" s="140" customFormat="1" ht="25.5" customHeight="1">
      <c r="A68" s="196"/>
      <c r="B68" s="600" t="s">
        <v>459</v>
      </c>
      <c r="C68" s="600"/>
      <c r="D68" s="601"/>
      <c r="E68" s="170">
        <v>9.2249999999999996</v>
      </c>
      <c r="F68" s="171">
        <v>247.851</v>
      </c>
      <c r="G68" s="171">
        <v>4.2439999999999998</v>
      </c>
      <c r="H68" s="168">
        <v>261.32</v>
      </c>
      <c r="I68" s="236">
        <v>3.1379999999999999</v>
      </c>
      <c r="J68" s="171">
        <v>319.642</v>
      </c>
      <c r="K68" s="171">
        <v>13.473000000000001</v>
      </c>
      <c r="L68" s="168">
        <v>336.25299999999999</v>
      </c>
      <c r="M68" s="230"/>
      <c r="N68" s="230"/>
      <c r="O68" s="230"/>
      <c r="P68" s="230"/>
      <c r="Q68" s="230"/>
      <c r="R68" s="230"/>
      <c r="S68" s="230"/>
      <c r="T68" s="230"/>
    </row>
    <row r="69" spans="1:20" s="140" customFormat="1" ht="4.5" hidden="1" customHeight="1">
      <c r="A69" s="196"/>
      <c r="B69" s="600" t="s">
        <v>460</v>
      </c>
      <c r="C69" s="600"/>
      <c r="D69" s="601"/>
      <c r="E69" s="170">
        <v>0</v>
      </c>
      <c r="F69" s="171">
        <v>0</v>
      </c>
      <c r="G69" s="171">
        <v>0</v>
      </c>
      <c r="H69" s="168">
        <v>0</v>
      </c>
      <c r="I69" s="236">
        <v>0</v>
      </c>
      <c r="J69" s="171">
        <v>0</v>
      </c>
      <c r="K69" s="171">
        <v>0</v>
      </c>
      <c r="L69" s="168">
        <v>0</v>
      </c>
      <c r="M69" s="230"/>
      <c r="N69" s="230"/>
      <c r="O69" s="230"/>
      <c r="P69" s="230"/>
      <c r="Q69" s="230"/>
      <c r="R69" s="230"/>
      <c r="S69" s="230"/>
      <c r="T69" s="230"/>
    </row>
    <row r="70" spans="1:20" s="140" customFormat="1" ht="38.25" customHeight="1">
      <c r="A70" s="196"/>
      <c r="B70" s="600" t="s">
        <v>461</v>
      </c>
      <c r="C70" s="600"/>
      <c r="D70" s="601"/>
      <c r="E70" s="170">
        <v>3.4009999999999998</v>
      </c>
      <c r="F70" s="171">
        <v>0</v>
      </c>
      <c r="G70" s="171">
        <v>15.32</v>
      </c>
      <c r="H70" s="168">
        <v>18.721</v>
      </c>
      <c r="I70" s="236">
        <v>3.2679999999999998</v>
      </c>
      <c r="J70" s="171">
        <v>0</v>
      </c>
      <c r="K70" s="171">
        <v>20.350999999999999</v>
      </c>
      <c r="L70" s="168">
        <v>23.619</v>
      </c>
      <c r="M70" s="230"/>
      <c r="N70" s="230"/>
      <c r="O70" s="230"/>
      <c r="P70" s="230"/>
      <c r="Q70" s="230"/>
      <c r="R70" s="230"/>
      <c r="S70" s="230"/>
      <c r="T70" s="230"/>
    </row>
    <row r="71" spans="1:20" s="140" customFormat="1" ht="25.5" customHeight="1">
      <c r="A71" s="196"/>
      <c r="B71" s="608" t="s">
        <v>462</v>
      </c>
      <c r="C71" s="565"/>
      <c r="D71" s="566"/>
      <c r="E71" s="170">
        <v>11472.647999999999</v>
      </c>
      <c r="F71" s="171">
        <v>3489.5079999999998</v>
      </c>
      <c r="G71" s="171">
        <v>1299.1369999999999</v>
      </c>
      <c r="H71" s="168">
        <v>16261.293</v>
      </c>
      <c r="I71" s="236">
        <v>12277.128000000001</v>
      </c>
      <c r="J71" s="171">
        <v>6061.1790000000001</v>
      </c>
      <c r="K71" s="171">
        <v>1699.796</v>
      </c>
      <c r="L71" s="168">
        <v>20038.102999999999</v>
      </c>
      <c r="M71" s="230"/>
      <c r="N71" s="230"/>
      <c r="O71" s="230"/>
      <c r="P71" s="230"/>
      <c r="Q71" s="230"/>
      <c r="R71" s="230"/>
      <c r="S71" s="230"/>
      <c r="T71" s="230"/>
    </row>
    <row r="72" spans="1:20" s="140" customFormat="1" ht="29.25" customHeight="1">
      <c r="A72" s="196"/>
      <c r="B72" s="600" t="s">
        <v>463</v>
      </c>
      <c r="C72" s="600"/>
      <c r="D72" s="601"/>
      <c r="E72" s="165">
        <v>287.62599999999998</v>
      </c>
      <c r="F72" s="166">
        <v>66.168000000000006</v>
      </c>
      <c r="G72" s="166">
        <v>5.3639999999999999</v>
      </c>
      <c r="H72" s="168">
        <v>359.15800000000002</v>
      </c>
      <c r="I72" s="198">
        <v>198.964</v>
      </c>
      <c r="J72" s="166">
        <v>121.252</v>
      </c>
      <c r="K72" s="166">
        <v>12.481999999999999</v>
      </c>
      <c r="L72" s="168">
        <v>332.69799999999998</v>
      </c>
      <c r="M72" s="230"/>
      <c r="N72" s="230"/>
      <c r="O72" s="230"/>
      <c r="P72" s="230"/>
      <c r="Q72" s="230"/>
      <c r="R72" s="230"/>
      <c r="S72" s="230"/>
      <c r="T72" s="230"/>
    </row>
    <row r="73" spans="1:20" s="140" customFormat="1" ht="27.75" customHeight="1">
      <c r="A73" s="196"/>
      <c r="B73" s="600" t="s">
        <v>464</v>
      </c>
      <c r="C73" s="600"/>
      <c r="D73" s="601"/>
      <c r="E73" s="175">
        <v>0</v>
      </c>
      <c r="F73" s="176">
        <v>48.51</v>
      </c>
      <c r="G73" s="176">
        <v>0</v>
      </c>
      <c r="H73" s="163">
        <v>48.51</v>
      </c>
      <c r="I73" s="242">
        <v>0</v>
      </c>
      <c r="J73" s="176">
        <v>49.829000000000001</v>
      </c>
      <c r="K73" s="176">
        <v>0</v>
      </c>
      <c r="L73" s="163">
        <v>49.829000000000001</v>
      </c>
      <c r="M73" s="230"/>
      <c r="N73" s="230"/>
      <c r="O73" s="230"/>
      <c r="P73" s="230"/>
      <c r="Q73" s="230"/>
      <c r="R73" s="230"/>
      <c r="S73" s="230"/>
      <c r="T73" s="230"/>
    </row>
    <row r="74" spans="1:20" s="140" customFormat="1" ht="27" hidden="1" customHeight="1">
      <c r="A74" s="196"/>
      <c r="B74" s="600" t="s">
        <v>465</v>
      </c>
      <c r="C74" s="600"/>
      <c r="D74" s="601"/>
      <c r="E74" s="170">
        <v>0</v>
      </c>
      <c r="F74" s="171">
        <v>0</v>
      </c>
      <c r="G74" s="171">
        <v>0</v>
      </c>
      <c r="H74" s="168">
        <v>0</v>
      </c>
      <c r="I74" s="236">
        <v>0</v>
      </c>
      <c r="J74" s="171">
        <v>0</v>
      </c>
      <c r="K74" s="171">
        <v>0</v>
      </c>
      <c r="L74" s="168">
        <v>0</v>
      </c>
      <c r="M74" s="230"/>
      <c r="N74" s="230"/>
      <c r="O74" s="230"/>
      <c r="P74" s="230"/>
      <c r="Q74" s="230"/>
      <c r="R74" s="230"/>
      <c r="S74" s="230"/>
      <c r="T74" s="230"/>
    </row>
    <row r="75" spans="1:20" s="140" customFormat="1" ht="39" customHeight="1">
      <c r="A75" s="196"/>
      <c r="B75" s="600" t="s">
        <v>466</v>
      </c>
      <c r="C75" s="600"/>
      <c r="D75" s="601"/>
      <c r="E75" s="170">
        <v>4.0990000000000002</v>
      </c>
      <c r="F75" s="171">
        <v>0</v>
      </c>
      <c r="G75" s="171">
        <v>0</v>
      </c>
      <c r="H75" s="168">
        <v>4.0990000000000002</v>
      </c>
      <c r="I75" s="236">
        <v>3.2280000000000002</v>
      </c>
      <c r="J75" s="171">
        <v>0</v>
      </c>
      <c r="K75" s="171">
        <v>0</v>
      </c>
      <c r="L75" s="168">
        <v>3.2280000000000002</v>
      </c>
      <c r="M75" s="230"/>
      <c r="N75" s="230"/>
      <c r="O75" s="230"/>
      <c r="P75" s="230"/>
      <c r="Q75" s="230"/>
      <c r="R75" s="230"/>
      <c r="S75" s="230"/>
      <c r="T75" s="230"/>
    </row>
    <row r="76" spans="1:20" s="140" customFormat="1" ht="25.5" customHeight="1">
      <c r="A76" s="196"/>
      <c r="B76" s="608" t="s">
        <v>467</v>
      </c>
      <c r="C76" s="565"/>
      <c r="D76" s="566"/>
      <c r="E76" s="165">
        <v>0</v>
      </c>
      <c r="F76" s="166">
        <v>0</v>
      </c>
      <c r="G76" s="166">
        <v>10.845000000000001</v>
      </c>
      <c r="H76" s="168">
        <v>10.845000000000001</v>
      </c>
      <c r="I76" s="198">
        <v>0</v>
      </c>
      <c r="J76" s="166">
        <v>0</v>
      </c>
      <c r="K76" s="166">
        <v>11.095000000000001</v>
      </c>
      <c r="L76" s="168">
        <v>11.095000000000001</v>
      </c>
      <c r="M76" s="230"/>
      <c r="N76" s="230"/>
      <c r="O76" s="230"/>
      <c r="P76" s="230"/>
      <c r="Q76" s="230"/>
      <c r="R76" s="230"/>
      <c r="S76" s="230"/>
      <c r="T76" s="230"/>
    </row>
    <row r="77" spans="1:20" s="140" customFormat="1" ht="27.75" hidden="1" customHeight="1">
      <c r="A77" s="196"/>
      <c r="B77" s="600" t="s">
        <v>468</v>
      </c>
      <c r="C77" s="600"/>
      <c r="D77" s="601"/>
      <c r="E77" s="170">
        <v>0</v>
      </c>
      <c r="F77" s="171">
        <v>0</v>
      </c>
      <c r="G77" s="171">
        <v>0</v>
      </c>
      <c r="H77" s="173">
        <v>0</v>
      </c>
      <c r="I77" s="171">
        <v>0</v>
      </c>
      <c r="J77" s="171">
        <v>0</v>
      </c>
      <c r="K77" s="171">
        <v>0</v>
      </c>
      <c r="L77" s="173">
        <v>0</v>
      </c>
      <c r="M77" s="230"/>
      <c r="N77" s="230"/>
      <c r="O77" s="230"/>
      <c r="P77" s="230"/>
      <c r="Q77" s="230"/>
      <c r="R77" s="230"/>
      <c r="S77" s="230"/>
      <c r="T77" s="230"/>
    </row>
    <row r="78" spans="1:20" s="140" customFormat="1" ht="26.25" customHeight="1" thickBot="1">
      <c r="A78" s="232"/>
      <c r="B78" s="644" t="s">
        <v>469</v>
      </c>
      <c r="C78" s="624"/>
      <c r="D78" s="625"/>
      <c r="E78" s="170">
        <v>4604.1890000000003</v>
      </c>
      <c r="F78" s="171">
        <v>1536.758</v>
      </c>
      <c r="G78" s="171">
        <v>82.21</v>
      </c>
      <c r="H78" s="173">
        <v>6223.1570000000002</v>
      </c>
      <c r="I78" s="236">
        <v>4466.2529999999997</v>
      </c>
      <c r="J78" s="171">
        <v>1708.982</v>
      </c>
      <c r="K78" s="171">
        <v>183.96299999999999</v>
      </c>
      <c r="L78" s="173">
        <v>6359.1980000000003</v>
      </c>
      <c r="M78" s="230"/>
      <c r="N78" s="230"/>
      <c r="O78" s="230"/>
      <c r="P78" s="230"/>
      <c r="Q78" s="230"/>
      <c r="R78" s="230"/>
      <c r="S78" s="230"/>
      <c r="T78" s="230"/>
    </row>
    <row r="79" spans="1:20" s="140" customFormat="1" ht="15" customHeight="1" thickBot="1">
      <c r="A79" s="591" t="s">
        <v>470</v>
      </c>
      <c r="B79" s="592"/>
      <c r="C79" s="592"/>
      <c r="D79" s="593"/>
      <c r="E79" s="194">
        <v>0</v>
      </c>
      <c r="F79" s="152">
        <v>0</v>
      </c>
      <c r="G79" s="152">
        <v>0</v>
      </c>
      <c r="H79" s="154">
        <v>0</v>
      </c>
      <c r="I79" s="194">
        <v>0</v>
      </c>
      <c r="J79" s="152">
        <v>0</v>
      </c>
      <c r="K79" s="152">
        <v>0</v>
      </c>
      <c r="L79" s="154">
        <v>0</v>
      </c>
      <c r="M79" s="230"/>
      <c r="N79" s="230"/>
      <c r="O79" s="230"/>
      <c r="P79" s="230"/>
      <c r="Q79" s="230"/>
      <c r="R79" s="230"/>
      <c r="S79" s="230"/>
      <c r="T79" s="230"/>
    </row>
    <row r="80" spans="1:20" s="140" customFormat="1" ht="13.5" hidden="1" customHeight="1" thickBot="1">
      <c r="A80" s="647" t="s">
        <v>470</v>
      </c>
      <c r="B80" s="648"/>
      <c r="C80" s="648"/>
      <c r="D80" s="649"/>
      <c r="E80" s="160">
        <v>0</v>
      </c>
      <c r="F80" s="161">
        <v>0</v>
      </c>
      <c r="G80" s="161">
        <v>0</v>
      </c>
      <c r="H80" s="163">
        <v>0</v>
      </c>
      <c r="I80" s="231">
        <v>0</v>
      </c>
      <c r="J80" s="161">
        <v>0</v>
      </c>
      <c r="K80" s="161">
        <v>0</v>
      </c>
      <c r="L80" s="163">
        <v>0</v>
      </c>
      <c r="M80" s="230"/>
      <c r="N80" s="230"/>
      <c r="O80" s="230"/>
      <c r="P80" s="230"/>
      <c r="Q80" s="230"/>
      <c r="R80" s="230"/>
      <c r="S80" s="230"/>
      <c r="T80" s="230"/>
    </row>
    <row r="81" spans="1:20" s="140" customFormat="1" ht="13.5" hidden="1" customHeight="1" thickBot="1">
      <c r="A81" s="196"/>
      <c r="B81" s="600" t="s">
        <v>471</v>
      </c>
      <c r="C81" s="600"/>
      <c r="D81" s="601"/>
      <c r="E81" s="165">
        <v>0</v>
      </c>
      <c r="F81" s="166">
        <v>0</v>
      </c>
      <c r="G81" s="166">
        <v>0</v>
      </c>
      <c r="H81" s="168">
        <v>0</v>
      </c>
      <c r="I81" s="198">
        <v>0</v>
      </c>
      <c r="J81" s="166">
        <v>0</v>
      </c>
      <c r="K81" s="166">
        <v>0</v>
      </c>
      <c r="L81" s="168">
        <v>0</v>
      </c>
      <c r="M81" s="230"/>
      <c r="N81" s="230"/>
      <c r="O81" s="230"/>
      <c r="P81" s="230"/>
      <c r="Q81" s="230"/>
      <c r="R81" s="230"/>
      <c r="S81" s="230"/>
      <c r="T81" s="230"/>
    </row>
    <row r="82" spans="1:20" s="140" customFormat="1" ht="24.75" hidden="1" customHeight="1">
      <c r="A82" s="196"/>
      <c r="B82" s="600" t="s">
        <v>472</v>
      </c>
      <c r="C82" s="600"/>
      <c r="D82" s="601"/>
      <c r="E82" s="165">
        <v>0</v>
      </c>
      <c r="F82" s="166">
        <v>0</v>
      </c>
      <c r="G82" s="166">
        <v>0</v>
      </c>
      <c r="H82" s="168">
        <v>0</v>
      </c>
      <c r="I82" s="198">
        <v>0</v>
      </c>
      <c r="J82" s="166">
        <v>0</v>
      </c>
      <c r="K82" s="166">
        <v>0</v>
      </c>
      <c r="L82" s="168">
        <v>0</v>
      </c>
      <c r="M82" s="230"/>
      <c r="N82" s="230"/>
      <c r="O82" s="230"/>
      <c r="P82" s="230"/>
      <c r="Q82" s="230"/>
      <c r="R82" s="230"/>
      <c r="S82" s="230"/>
      <c r="T82" s="230"/>
    </row>
    <row r="83" spans="1:20" s="140" customFormat="1" ht="25.5" hidden="1" customHeight="1" thickBot="1">
      <c r="A83" s="232"/>
      <c r="B83" s="606" t="s">
        <v>473</v>
      </c>
      <c r="C83" s="606"/>
      <c r="D83" s="607"/>
      <c r="E83" s="170">
        <v>0</v>
      </c>
      <c r="F83" s="171">
        <v>0</v>
      </c>
      <c r="G83" s="171">
        <v>0</v>
      </c>
      <c r="H83" s="173">
        <v>0</v>
      </c>
      <c r="I83" s="236">
        <v>7860.4539999999997</v>
      </c>
      <c r="J83" s="171">
        <v>26160.815999999999</v>
      </c>
      <c r="K83" s="171">
        <v>889.14</v>
      </c>
      <c r="L83" s="173">
        <v>34910.410000000003</v>
      </c>
      <c r="M83" s="230"/>
      <c r="N83" s="230"/>
      <c r="O83" s="230"/>
      <c r="P83" s="230"/>
      <c r="Q83" s="230"/>
      <c r="R83" s="230"/>
      <c r="S83" s="230"/>
      <c r="T83" s="230"/>
    </row>
    <row r="84" spans="1:20" s="140" customFormat="1" ht="15" customHeight="1" thickBot="1">
      <c r="A84" s="554" t="s">
        <v>474</v>
      </c>
      <c r="B84" s="555"/>
      <c r="C84" s="555"/>
      <c r="D84" s="556"/>
      <c r="E84" s="151">
        <v>14612.733</v>
      </c>
      <c r="F84" s="152">
        <v>19750.754000000001</v>
      </c>
      <c r="G84" s="152">
        <v>273.57400000000001</v>
      </c>
      <c r="H84" s="154">
        <v>34637.061000000002</v>
      </c>
      <c r="I84" s="151">
        <f>I85+I86+I87+I88+I89+I90+I91</f>
        <v>7860.4540000000006</v>
      </c>
      <c r="J84" s="152">
        <f>J85+J86+J87+J88+J89+J90+J91</f>
        <v>26160.815999999999</v>
      </c>
      <c r="K84" s="152">
        <f>K85+K86+K87+K88+K89+K90+K91</f>
        <v>889.1400000000001</v>
      </c>
      <c r="L84" s="154">
        <f>L85+L86+L87+L88+L89+L90+L91</f>
        <v>34910.409999999996</v>
      </c>
      <c r="M84" s="230"/>
      <c r="N84" s="230"/>
      <c r="O84" s="230"/>
      <c r="P84" s="230"/>
      <c r="Q84" s="230"/>
      <c r="R84" s="230"/>
      <c r="S84" s="230"/>
      <c r="T84" s="230"/>
    </row>
    <row r="85" spans="1:20" s="140" customFormat="1" ht="18" customHeight="1">
      <c r="A85" s="202"/>
      <c r="B85" s="645" t="s">
        <v>475</v>
      </c>
      <c r="C85" s="645"/>
      <c r="D85" s="646"/>
      <c r="E85" s="160">
        <v>7832.4040000000005</v>
      </c>
      <c r="F85" s="161">
        <v>4872.7129999999997</v>
      </c>
      <c r="G85" s="161">
        <v>272.13</v>
      </c>
      <c r="H85" s="163">
        <v>12977.246999999999</v>
      </c>
      <c r="I85" s="231">
        <v>6302.0770000000002</v>
      </c>
      <c r="J85" s="161">
        <v>7340.0659999999998</v>
      </c>
      <c r="K85" s="161">
        <v>885.87800000000004</v>
      </c>
      <c r="L85" s="163">
        <v>14528.021000000001</v>
      </c>
      <c r="M85" s="230"/>
      <c r="N85" s="230"/>
      <c r="O85" s="230"/>
      <c r="P85" s="230"/>
      <c r="Q85" s="230"/>
      <c r="R85" s="230"/>
      <c r="S85" s="230"/>
      <c r="T85" s="230"/>
    </row>
    <row r="86" spans="1:20" s="140" customFormat="1" ht="15.75" customHeight="1">
      <c r="A86" s="196"/>
      <c r="B86" s="600" t="s">
        <v>476</v>
      </c>
      <c r="C86" s="600"/>
      <c r="D86" s="601"/>
      <c r="E86" s="165">
        <v>996.13099999999997</v>
      </c>
      <c r="F86" s="166">
        <v>312.23099999999999</v>
      </c>
      <c r="G86" s="166">
        <v>0</v>
      </c>
      <c r="H86" s="168">
        <v>1308.3620000000001</v>
      </c>
      <c r="I86" s="198">
        <v>608.08699999999999</v>
      </c>
      <c r="J86" s="166">
        <v>516.81399999999996</v>
      </c>
      <c r="K86" s="166">
        <v>2.3119999999999998</v>
      </c>
      <c r="L86" s="168">
        <v>1127.213</v>
      </c>
      <c r="M86" s="230"/>
      <c r="N86" s="230"/>
      <c r="O86" s="230"/>
      <c r="P86" s="230"/>
      <c r="Q86" s="230"/>
      <c r="R86" s="230"/>
      <c r="S86" s="230"/>
      <c r="T86" s="230"/>
    </row>
    <row r="87" spans="1:20" s="140" customFormat="1" ht="15.75" customHeight="1">
      <c r="A87" s="196"/>
      <c r="B87" s="600" t="s">
        <v>477</v>
      </c>
      <c r="C87" s="600"/>
      <c r="D87" s="601"/>
      <c r="E87" s="165">
        <v>0</v>
      </c>
      <c r="F87" s="166">
        <v>23.576000000000001</v>
      </c>
      <c r="G87" s="166">
        <v>0</v>
      </c>
      <c r="H87" s="168">
        <v>23.576000000000001</v>
      </c>
      <c r="I87" s="198">
        <v>0</v>
      </c>
      <c r="J87" s="166">
        <v>23.977</v>
      </c>
      <c r="K87" s="166">
        <v>0</v>
      </c>
      <c r="L87" s="168">
        <v>23.977</v>
      </c>
      <c r="M87" s="230"/>
      <c r="N87" s="230"/>
      <c r="O87" s="230"/>
      <c r="P87" s="230"/>
      <c r="Q87" s="230"/>
      <c r="R87" s="230"/>
      <c r="S87" s="230"/>
      <c r="T87" s="230"/>
    </row>
    <row r="88" spans="1:20" s="140" customFormat="1" ht="16.5" customHeight="1">
      <c r="A88" s="196"/>
      <c r="B88" s="600" t="s">
        <v>478</v>
      </c>
      <c r="C88" s="600"/>
      <c r="D88" s="601"/>
      <c r="E88" s="160">
        <v>4284.1980000000003</v>
      </c>
      <c r="F88" s="161">
        <v>13341.296</v>
      </c>
      <c r="G88" s="161">
        <v>0</v>
      </c>
      <c r="H88" s="168">
        <v>17625.493999999999</v>
      </c>
      <c r="I88" s="231">
        <v>950.29</v>
      </c>
      <c r="J88" s="161">
        <v>18279.958999999999</v>
      </c>
      <c r="K88" s="161">
        <v>0</v>
      </c>
      <c r="L88" s="168">
        <v>19230.249</v>
      </c>
      <c r="M88" s="230"/>
      <c r="N88" s="230"/>
      <c r="O88" s="230"/>
      <c r="P88" s="230"/>
      <c r="Q88" s="230"/>
      <c r="R88" s="230"/>
      <c r="S88" s="230"/>
      <c r="T88" s="230"/>
    </row>
    <row r="89" spans="1:20" s="140" customFormat="1" ht="16.5" customHeight="1">
      <c r="A89" s="247"/>
      <c r="B89" s="608" t="s">
        <v>479</v>
      </c>
      <c r="C89" s="565"/>
      <c r="D89" s="566"/>
      <c r="E89" s="160">
        <v>1500</v>
      </c>
      <c r="F89" s="161">
        <v>1200</v>
      </c>
      <c r="G89" s="161">
        <v>0</v>
      </c>
      <c r="H89" s="168">
        <v>2700</v>
      </c>
      <c r="I89" s="231">
        <v>0</v>
      </c>
      <c r="J89" s="161">
        <v>0</v>
      </c>
      <c r="K89" s="161">
        <v>0</v>
      </c>
      <c r="L89" s="168">
        <v>0</v>
      </c>
      <c r="M89" s="230"/>
      <c r="N89" s="230"/>
      <c r="O89" s="230"/>
      <c r="P89" s="230"/>
      <c r="Q89" s="230"/>
      <c r="R89" s="230"/>
      <c r="S89" s="230"/>
      <c r="T89" s="230"/>
    </row>
    <row r="90" spans="1:20" s="140" customFormat="1" ht="28.5" customHeight="1">
      <c r="A90" s="247"/>
      <c r="B90" s="608" t="s">
        <v>480</v>
      </c>
      <c r="C90" s="565"/>
      <c r="D90" s="566"/>
      <c r="E90" s="160">
        <v>0</v>
      </c>
      <c r="F90" s="161">
        <v>0</v>
      </c>
      <c r="G90" s="161">
        <v>1.444</v>
      </c>
      <c r="H90" s="168">
        <v>1.444</v>
      </c>
      <c r="I90" s="231">
        <v>0</v>
      </c>
      <c r="J90" s="161">
        <v>0</v>
      </c>
      <c r="K90" s="161">
        <v>0.51300000000000001</v>
      </c>
      <c r="L90" s="168">
        <v>0.51300000000000001</v>
      </c>
      <c r="M90" s="230"/>
      <c r="N90" s="230"/>
      <c r="O90" s="230"/>
      <c r="P90" s="230"/>
      <c r="Q90" s="230"/>
      <c r="R90" s="230"/>
      <c r="S90" s="230"/>
      <c r="T90" s="230"/>
    </row>
    <row r="91" spans="1:20" s="140" customFormat="1" ht="30" customHeight="1" thickBot="1">
      <c r="A91" s="247"/>
      <c r="B91" s="608" t="s">
        <v>481</v>
      </c>
      <c r="C91" s="565"/>
      <c r="D91" s="566"/>
      <c r="E91" s="160">
        <v>0</v>
      </c>
      <c r="F91" s="161">
        <v>0.93799999999999994</v>
      </c>
      <c r="G91" s="161">
        <v>0</v>
      </c>
      <c r="H91" s="168">
        <v>0.93799999999999994</v>
      </c>
      <c r="I91" s="231">
        <v>0</v>
      </c>
      <c r="J91" s="161">
        <v>0</v>
      </c>
      <c r="K91" s="161">
        <v>0.437</v>
      </c>
      <c r="L91" s="168">
        <v>0.437</v>
      </c>
      <c r="M91" s="230"/>
      <c r="N91" s="230"/>
      <c r="O91" s="230"/>
      <c r="P91" s="230"/>
      <c r="Q91" s="230"/>
      <c r="R91" s="230"/>
      <c r="S91" s="230"/>
      <c r="T91" s="230"/>
    </row>
    <row r="92" spans="1:20" s="140" customFormat="1" ht="13.5" hidden="1" customHeight="1" thickBot="1">
      <c r="A92" s="232"/>
      <c r="B92" s="644" t="s">
        <v>482</v>
      </c>
      <c r="C92" s="624"/>
      <c r="D92" s="625"/>
      <c r="E92" s="175">
        <v>0</v>
      </c>
      <c r="F92" s="176">
        <v>0</v>
      </c>
      <c r="G92" s="176">
        <v>0</v>
      </c>
      <c r="H92" s="173">
        <v>0</v>
      </c>
      <c r="I92" s="242">
        <v>0</v>
      </c>
      <c r="J92" s="176">
        <v>0</v>
      </c>
      <c r="K92" s="176">
        <v>0</v>
      </c>
      <c r="L92" s="173">
        <v>0</v>
      </c>
      <c r="M92" s="230"/>
      <c r="N92" s="230"/>
      <c r="O92" s="230"/>
      <c r="P92" s="230"/>
      <c r="Q92" s="230"/>
      <c r="R92" s="230"/>
      <c r="S92" s="230"/>
      <c r="T92" s="230"/>
    </row>
    <row r="93" spans="1:20" s="140" customFormat="1" ht="25.5" customHeight="1" thickBot="1">
      <c r="A93" s="554" t="s">
        <v>483</v>
      </c>
      <c r="B93" s="555"/>
      <c r="C93" s="555"/>
      <c r="D93" s="556"/>
      <c r="E93" s="151">
        <v>0</v>
      </c>
      <c r="F93" s="152">
        <v>184.5</v>
      </c>
      <c r="G93" s="152">
        <v>0</v>
      </c>
      <c r="H93" s="154">
        <v>184.5</v>
      </c>
      <c r="I93" s="194">
        <v>0</v>
      </c>
      <c r="J93" s="152">
        <v>184.53399999999999</v>
      </c>
      <c r="K93" s="152">
        <v>0</v>
      </c>
      <c r="L93" s="154">
        <v>184.53399999999999</v>
      </c>
      <c r="M93" s="230"/>
      <c r="N93" s="230"/>
      <c r="O93" s="230"/>
      <c r="P93" s="230"/>
      <c r="Q93" s="230"/>
      <c r="R93" s="230"/>
      <c r="S93" s="230"/>
      <c r="T93" s="230"/>
    </row>
    <row r="94" spans="1:20" s="140" customFormat="1" ht="25.5" hidden="1" customHeight="1">
      <c r="A94" s="202"/>
      <c r="B94" s="645" t="s">
        <v>484</v>
      </c>
      <c r="C94" s="645"/>
      <c r="D94" s="646"/>
      <c r="E94" s="160">
        <v>0</v>
      </c>
      <c r="F94" s="161">
        <v>0</v>
      </c>
      <c r="G94" s="161">
        <v>0</v>
      </c>
      <c r="H94" s="163">
        <v>0</v>
      </c>
      <c r="I94" s="231">
        <v>0</v>
      </c>
      <c r="J94" s="161">
        <v>0</v>
      </c>
      <c r="K94" s="161">
        <v>0</v>
      </c>
      <c r="L94" s="163">
        <v>0</v>
      </c>
      <c r="M94" s="230"/>
      <c r="N94" s="230"/>
      <c r="O94" s="230"/>
      <c r="P94" s="230"/>
      <c r="Q94" s="230"/>
      <c r="R94" s="230"/>
      <c r="S94" s="230"/>
      <c r="T94" s="230"/>
    </row>
    <row r="95" spans="1:20" s="140" customFormat="1" ht="28.5" customHeight="1" thickBot="1">
      <c r="A95" s="196"/>
      <c r="B95" s="600" t="s">
        <v>485</v>
      </c>
      <c r="C95" s="600"/>
      <c r="D95" s="601"/>
      <c r="E95" s="165">
        <v>0</v>
      </c>
      <c r="F95" s="166">
        <v>184.5</v>
      </c>
      <c r="G95" s="166">
        <v>0</v>
      </c>
      <c r="H95" s="168">
        <v>184.5</v>
      </c>
      <c r="I95" s="198">
        <v>0</v>
      </c>
      <c r="J95" s="166">
        <v>184.53399999999999</v>
      </c>
      <c r="K95" s="166">
        <v>0</v>
      </c>
      <c r="L95" s="168">
        <v>184.53399999999999</v>
      </c>
      <c r="M95" s="230"/>
      <c r="N95" s="230"/>
      <c r="O95" s="230"/>
      <c r="P95" s="230"/>
      <c r="Q95" s="230"/>
      <c r="R95" s="230"/>
      <c r="S95" s="230"/>
      <c r="T95" s="230"/>
    </row>
    <row r="96" spans="1:20" s="140" customFormat="1" ht="31.5" hidden="1" customHeight="1" thickBot="1">
      <c r="A96" s="232"/>
      <c r="B96" s="606" t="s">
        <v>486</v>
      </c>
      <c r="C96" s="606"/>
      <c r="D96" s="607"/>
      <c r="E96" s="170">
        <v>0</v>
      </c>
      <c r="F96" s="171">
        <v>0</v>
      </c>
      <c r="G96" s="171">
        <v>0</v>
      </c>
      <c r="H96" s="173">
        <v>0</v>
      </c>
      <c r="I96" s="236">
        <v>0</v>
      </c>
      <c r="J96" s="171">
        <v>0</v>
      </c>
      <c r="K96" s="171">
        <v>0</v>
      </c>
      <c r="L96" s="173">
        <v>0</v>
      </c>
      <c r="M96" s="230"/>
      <c r="N96" s="230"/>
      <c r="O96" s="230"/>
      <c r="P96" s="230"/>
      <c r="Q96" s="230"/>
      <c r="R96" s="230"/>
      <c r="S96" s="230"/>
      <c r="T96" s="230"/>
    </row>
    <row r="97" spans="1:20" s="140" customFormat="1" ht="27.75" customHeight="1" thickBot="1">
      <c r="A97" s="554" t="s">
        <v>487</v>
      </c>
      <c r="B97" s="555"/>
      <c r="C97" s="555"/>
      <c r="D97" s="556"/>
      <c r="E97" s="151">
        <v>5170.3280000000004</v>
      </c>
      <c r="F97" s="152">
        <v>1895.6320000000001</v>
      </c>
      <c r="G97" s="152">
        <v>472.95</v>
      </c>
      <c r="H97" s="154">
        <v>7538.91</v>
      </c>
      <c r="I97" s="194">
        <v>4663.37</v>
      </c>
      <c r="J97" s="152">
        <v>2479.9969999999998</v>
      </c>
      <c r="K97" s="152">
        <v>663.01499999999999</v>
      </c>
      <c r="L97" s="154">
        <v>7806.3819999999996</v>
      </c>
      <c r="M97" s="230"/>
      <c r="N97" s="230"/>
      <c r="O97" s="230"/>
      <c r="P97" s="230"/>
      <c r="Q97" s="230"/>
      <c r="R97" s="230"/>
      <c r="S97" s="230"/>
      <c r="T97" s="230"/>
    </row>
    <row r="98" spans="1:20" s="140" customFormat="1" ht="17.25" customHeight="1">
      <c r="A98" s="202"/>
      <c r="B98" s="645" t="s">
        <v>488</v>
      </c>
      <c r="C98" s="645"/>
      <c r="D98" s="646"/>
      <c r="E98" s="160">
        <v>0</v>
      </c>
      <c r="F98" s="161">
        <v>0</v>
      </c>
      <c r="G98" s="161">
        <v>24</v>
      </c>
      <c r="H98" s="163">
        <v>24</v>
      </c>
      <c r="I98" s="231">
        <v>0</v>
      </c>
      <c r="J98" s="161">
        <v>0</v>
      </c>
      <c r="K98" s="161">
        <v>174</v>
      </c>
      <c r="L98" s="163">
        <v>174</v>
      </c>
      <c r="M98" s="230"/>
      <c r="N98" s="230"/>
      <c r="O98" s="230"/>
      <c r="P98" s="230"/>
      <c r="Q98" s="230"/>
      <c r="R98" s="230"/>
      <c r="S98" s="230"/>
      <c r="T98" s="230"/>
    </row>
    <row r="99" spans="1:20" s="140" customFormat="1" ht="16.5" customHeight="1">
      <c r="A99" s="196"/>
      <c r="B99" s="600" t="s">
        <v>489</v>
      </c>
      <c r="C99" s="600"/>
      <c r="D99" s="601"/>
      <c r="E99" s="165">
        <v>5079.3500000000004</v>
      </c>
      <c r="F99" s="166">
        <v>1845</v>
      </c>
      <c r="G99" s="166">
        <v>448.95</v>
      </c>
      <c r="H99" s="168">
        <v>7373.3</v>
      </c>
      <c r="I99" s="198">
        <v>4572.3919999999998</v>
      </c>
      <c r="J99" s="166">
        <v>2460.4520000000002</v>
      </c>
      <c r="K99" s="166">
        <v>489.01499999999999</v>
      </c>
      <c r="L99" s="168">
        <v>7521.8590000000004</v>
      </c>
      <c r="M99" s="230"/>
      <c r="N99" s="230"/>
      <c r="O99" s="230"/>
      <c r="P99" s="230"/>
      <c r="Q99" s="230"/>
      <c r="R99" s="230"/>
      <c r="S99" s="230"/>
      <c r="T99" s="230"/>
    </row>
    <row r="100" spans="1:20" s="140" customFormat="1" ht="25.5" hidden="1" customHeight="1">
      <c r="A100" s="196"/>
      <c r="B100" s="600" t="s">
        <v>490</v>
      </c>
      <c r="C100" s="600"/>
      <c r="D100" s="601"/>
      <c r="E100" s="165">
        <v>0</v>
      </c>
      <c r="F100" s="166">
        <v>0</v>
      </c>
      <c r="G100" s="166">
        <v>0</v>
      </c>
      <c r="H100" s="168">
        <v>0</v>
      </c>
      <c r="I100" s="198">
        <v>0</v>
      </c>
      <c r="J100" s="166">
        <v>0</v>
      </c>
      <c r="K100" s="166">
        <v>0</v>
      </c>
      <c r="L100" s="168">
        <v>0</v>
      </c>
      <c r="M100" s="230"/>
      <c r="N100" s="230"/>
      <c r="O100" s="230"/>
      <c r="P100" s="230"/>
      <c r="Q100" s="230"/>
      <c r="R100" s="230"/>
      <c r="S100" s="230"/>
      <c r="T100" s="230"/>
    </row>
    <row r="101" spans="1:20" s="140" customFormat="1" ht="15.75" customHeight="1" thickBot="1">
      <c r="A101" s="232"/>
      <c r="B101" s="606" t="s">
        <v>491</v>
      </c>
      <c r="C101" s="606"/>
      <c r="D101" s="607"/>
      <c r="E101" s="170">
        <v>90.977999999999994</v>
      </c>
      <c r="F101" s="171">
        <v>50.631999999999998</v>
      </c>
      <c r="G101" s="171">
        <v>0</v>
      </c>
      <c r="H101" s="173">
        <v>141.61000000000001</v>
      </c>
      <c r="I101" s="236">
        <v>90.977999999999994</v>
      </c>
      <c r="J101" s="171">
        <v>19.545000000000002</v>
      </c>
      <c r="K101" s="171">
        <v>0</v>
      </c>
      <c r="L101" s="173">
        <v>110.523</v>
      </c>
      <c r="M101" s="230"/>
      <c r="N101" s="230"/>
      <c r="O101" s="230"/>
      <c r="P101" s="230"/>
      <c r="Q101" s="230"/>
      <c r="R101" s="230"/>
      <c r="S101" s="230"/>
      <c r="T101" s="230"/>
    </row>
    <row r="102" spans="1:20" s="140" customFormat="1" ht="16.5" customHeight="1" thickBot="1">
      <c r="A102" s="591" t="s">
        <v>492</v>
      </c>
      <c r="B102" s="592"/>
      <c r="C102" s="592"/>
      <c r="D102" s="593"/>
      <c r="E102" s="151">
        <v>1072.175</v>
      </c>
      <c r="F102" s="152">
        <v>661.33</v>
      </c>
      <c r="G102" s="152">
        <v>134.792</v>
      </c>
      <c r="H102" s="154">
        <v>1868.297</v>
      </c>
      <c r="I102" s="194">
        <v>955.16300000000001</v>
      </c>
      <c r="J102" s="152">
        <v>766.56600000000003</v>
      </c>
      <c r="K102" s="152">
        <v>119.849</v>
      </c>
      <c r="L102" s="154">
        <v>1841.578</v>
      </c>
      <c r="M102" s="230"/>
      <c r="N102" s="230"/>
      <c r="O102" s="230"/>
      <c r="P102" s="230"/>
      <c r="Q102" s="230"/>
      <c r="R102" s="230"/>
      <c r="S102" s="230"/>
      <c r="T102" s="230"/>
    </row>
    <row r="103" spans="1:20" s="140" customFormat="1" ht="28.5" customHeight="1">
      <c r="A103" s="202"/>
      <c r="B103" s="645" t="s">
        <v>493</v>
      </c>
      <c r="C103" s="645"/>
      <c r="D103" s="646"/>
      <c r="E103" s="160">
        <v>46.515999999999998</v>
      </c>
      <c r="F103" s="161">
        <v>71.777000000000001</v>
      </c>
      <c r="G103" s="161">
        <v>2.109</v>
      </c>
      <c r="H103" s="163">
        <v>120.402</v>
      </c>
      <c r="I103" s="231">
        <v>17.452000000000002</v>
      </c>
      <c r="J103" s="161">
        <v>115.589</v>
      </c>
      <c r="K103" s="161">
        <v>4.7270000000000003</v>
      </c>
      <c r="L103" s="163">
        <v>137.768</v>
      </c>
      <c r="M103" s="230"/>
      <c r="N103" s="230"/>
      <c r="O103" s="230"/>
      <c r="P103" s="230"/>
      <c r="Q103" s="230"/>
      <c r="R103" s="230"/>
      <c r="S103" s="230"/>
      <c r="T103" s="230"/>
    </row>
    <row r="104" spans="1:20" s="140" customFormat="1" ht="25.5" customHeight="1">
      <c r="A104" s="196"/>
      <c r="B104" s="600" t="s">
        <v>494</v>
      </c>
      <c r="C104" s="600"/>
      <c r="D104" s="601"/>
      <c r="E104" s="165">
        <v>27.178999999999998</v>
      </c>
      <c r="F104" s="166">
        <v>13.563000000000001</v>
      </c>
      <c r="G104" s="166">
        <v>6.0999999999999999E-2</v>
      </c>
      <c r="H104" s="168">
        <v>40.802999999999997</v>
      </c>
      <c r="I104" s="198">
        <v>3.4319999999999999</v>
      </c>
      <c r="J104" s="166">
        <v>44.363999999999997</v>
      </c>
      <c r="K104" s="166">
        <v>0.24399999999999999</v>
      </c>
      <c r="L104" s="168">
        <v>48.04</v>
      </c>
      <c r="M104" s="230"/>
      <c r="N104" s="230"/>
      <c r="O104" s="230"/>
      <c r="P104" s="230"/>
      <c r="Q104" s="230"/>
      <c r="R104" s="230"/>
      <c r="S104" s="230"/>
      <c r="T104" s="230"/>
    </row>
    <row r="105" spans="1:20" s="140" customFormat="1" ht="16.5" customHeight="1">
      <c r="A105" s="196"/>
      <c r="B105" s="600" t="s">
        <v>495</v>
      </c>
      <c r="C105" s="600"/>
      <c r="D105" s="601"/>
      <c r="E105" s="165">
        <v>951.88</v>
      </c>
      <c r="F105" s="166">
        <v>521.51199999999994</v>
      </c>
      <c r="G105" s="166">
        <v>131.89599999999999</v>
      </c>
      <c r="H105" s="168">
        <v>1605.288</v>
      </c>
      <c r="I105" s="198">
        <v>901.93700000000001</v>
      </c>
      <c r="J105" s="166">
        <v>564.83299999999997</v>
      </c>
      <c r="K105" s="166">
        <v>113.664</v>
      </c>
      <c r="L105" s="168">
        <v>1580.434</v>
      </c>
      <c r="M105" s="230"/>
      <c r="N105" s="230"/>
      <c r="O105" s="230"/>
      <c r="P105" s="230"/>
      <c r="Q105" s="230"/>
      <c r="R105" s="230"/>
      <c r="S105" s="230"/>
      <c r="T105" s="230"/>
    </row>
    <row r="106" spans="1:20" s="140" customFormat="1" ht="28.5" customHeight="1">
      <c r="A106" s="196"/>
      <c r="B106" s="600" t="s">
        <v>496</v>
      </c>
      <c r="C106" s="600"/>
      <c r="D106" s="601"/>
      <c r="E106" s="165">
        <v>0</v>
      </c>
      <c r="F106" s="166">
        <v>11.31</v>
      </c>
      <c r="G106" s="166">
        <v>0</v>
      </c>
      <c r="H106" s="168">
        <v>11.31</v>
      </c>
      <c r="I106" s="198">
        <v>0</v>
      </c>
      <c r="J106" s="166">
        <v>9.3629999999999995</v>
      </c>
      <c r="K106" s="166">
        <v>0</v>
      </c>
      <c r="L106" s="168">
        <v>9.3629999999999995</v>
      </c>
      <c r="M106" s="230"/>
      <c r="N106" s="230"/>
      <c r="O106" s="230"/>
      <c r="P106" s="230"/>
      <c r="Q106" s="230"/>
      <c r="R106" s="230"/>
      <c r="S106" s="230"/>
      <c r="T106" s="230"/>
    </row>
    <row r="107" spans="1:20" s="140" customFormat="1" ht="15.75" customHeight="1">
      <c r="A107" s="196"/>
      <c r="B107" s="600" t="s">
        <v>497</v>
      </c>
      <c r="C107" s="600"/>
      <c r="D107" s="601"/>
      <c r="E107" s="160">
        <v>40.375999999999998</v>
      </c>
      <c r="F107" s="161">
        <v>43.167999999999999</v>
      </c>
      <c r="G107" s="161">
        <v>0.72599999999999998</v>
      </c>
      <c r="H107" s="168">
        <v>84.27</v>
      </c>
      <c r="I107" s="231">
        <v>26.78</v>
      </c>
      <c r="J107" s="161">
        <v>32.417000000000002</v>
      </c>
      <c r="K107" s="161">
        <v>1.214</v>
      </c>
      <c r="L107" s="168">
        <v>60.411000000000001</v>
      </c>
      <c r="M107" s="230"/>
      <c r="N107" s="230"/>
      <c r="O107" s="230"/>
      <c r="P107" s="230"/>
      <c r="Q107" s="230"/>
      <c r="R107" s="230"/>
      <c r="S107" s="230"/>
      <c r="T107" s="230"/>
    </row>
    <row r="108" spans="1:20" s="140" customFormat="1" ht="18.75" customHeight="1" thickBot="1">
      <c r="A108" s="196"/>
      <c r="B108" s="600" t="s">
        <v>498</v>
      </c>
      <c r="C108" s="600"/>
      <c r="D108" s="601"/>
      <c r="E108" s="160">
        <v>6.2240000000000002</v>
      </c>
      <c r="F108" s="161">
        <v>0</v>
      </c>
      <c r="G108" s="161">
        <v>0</v>
      </c>
      <c r="H108" s="168">
        <v>6.2240000000000002</v>
      </c>
      <c r="I108" s="231">
        <v>5.5620000000000003</v>
      </c>
      <c r="J108" s="161">
        <v>0</v>
      </c>
      <c r="K108" s="161">
        <v>0</v>
      </c>
      <c r="L108" s="168">
        <v>5.5620000000000003</v>
      </c>
      <c r="M108" s="230"/>
      <c r="N108" s="230"/>
      <c r="O108" s="230"/>
      <c r="P108" s="230"/>
      <c r="Q108" s="230"/>
      <c r="R108" s="230"/>
      <c r="S108" s="230"/>
      <c r="T108" s="230"/>
    </row>
    <row r="109" spans="1:20" s="140" customFormat="1" ht="25.5" hidden="1" customHeight="1" thickBot="1">
      <c r="A109" s="232"/>
      <c r="B109" s="606" t="s">
        <v>499</v>
      </c>
      <c r="C109" s="606"/>
      <c r="D109" s="607"/>
      <c r="E109" s="175">
        <v>0</v>
      </c>
      <c r="F109" s="176">
        <v>0</v>
      </c>
      <c r="G109" s="176">
        <v>0</v>
      </c>
      <c r="H109" s="173">
        <v>0</v>
      </c>
      <c r="I109" s="242">
        <v>0</v>
      </c>
      <c r="J109" s="176">
        <v>0</v>
      </c>
      <c r="K109" s="176">
        <v>0</v>
      </c>
      <c r="L109" s="173">
        <v>0</v>
      </c>
      <c r="M109" s="230"/>
      <c r="N109" s="230"/>
      <c r="O109" s="230"/>
      <c r="P109" s="230"/>
      <c r="Q109" s="230"/>
      <c r="R109" s="230"/>
      <c r="S109" s="230"/>
      <c r="T109" s="230"/>
    </row>
    <row r="110" spans="1:20" s="140" customFormat="1" ht="15" customHeight="1" thickBot="1">
      <c r="A110" s="554" t="s">
        <v>500</v>
      </c>
      <c r="B110" s="555"/>
      <c r="C110" s="555"/>
      <c r="D110" s="556"/>
      <c r="E110" s="151">
        <v>2319.9059999999999</v>
      </c>
      <c r="F110" s="152">
        <v>676.44600000000003</v>
      </c>
      <c r="G110" s="152">
        <v>239.988</v>
      </c>
      <c r="H110" s="154">
        <v>3236.34</v>
      </c>
      <c r="I110" s="194">
        <v>2085.0729999999999</v>
      </c>
      <c r="J110" s="152">
        <v>895.35199999999998</v>
      </c>
      <c r="K110" s="152">
        <v>281.18799999999999</v>
      </c>
      <c r="L110" s="154">
        <v>3261.6129999999998</v>
      </c>
      <c r="M110" s="230"/>
      <c r="N110" s="230"/>
      <c r="O110" s="230"/>
      <c r="P110" s="230"/>
      <c r="Q110" s="230"/>
      <c r="R110" s="230"/>
      <c r="S110" s="230"/>
      <c r="T110" s="230"/>
    </row>
    <row r="111" spans="1:20" s="140" customFormat="1" ht="15.75" customHeight="1">
      <c r="A111" s="202"/>
      <c r="B111" s="645" t="s">
        <v>501</v>
      </c>
      <c r="C111" s="645"/>
      <c r="D111" s="646"/>
      <c r="E111" s="160">
        <v>7.0839999999999996</v>
      </c>
      <c r="F111" s="161">
        <v>11.567</v>
      </c>
      <c r="G111" s="161">
        <v>0.24099999999999999</v>
      </c>
      <c r="H111" s="163">
        <v>18.891999999999999</v>
      </c>
      <c r="I111" s="231">
        <v>5.9550000000000001</v>
      </c>
      <c r="J111" s="161">
        <v>13.702999999999999</v>
      </c>
      <c r="K111" s="161">
        <v>1.2869999999999999</v>
      </c>
      <c r="L111" s="163">
        <v>20.945</v>
      </c>
      <c r="M111" s="230"/>
      <c r="N111" s="230"/>
      <c r="O111" s="230"/>
      <c r="P111" s="230"/>
      <c r="Q111" s="230"/>
      <c r="R111" s="230"/>
      <c r="S111" s="230"/>
      <c r="T111" s="230"/>
    </row>
    <row r="112" spans="1:20" s="140" customFormat="1" ht="25.5" customHeight="1">
      <c r="A112" s="196"/>
      <c r="B112" s="600" t="s">
        <v>502</v>
      </c>
      <c r="C112" s="600"/>
      <c r="D112" s="601"/>
      <c r="E112" s="165">
        <v>1147.1659999999999</v>
      </c>
      <c r="F112" s="166">
        <v>390.95499999999998</v>
      </c>
      <c r="G112" s="166">
        <v>122.529</v>
      </c>
      <c r="H112" s="168">
        <v>1660.65</v>
      </c>
      <c r="I112" s="198">
        <v>1078.5650000000001</v>
      </c>
      <c r="J112" s="166">
        <v>614.02800000000002</v>
      </c>
      <c r="K112" s="166">
        <v>140.05199999999999</v>
      </c>
      <c r="L112" s="168">
        <v>1832.645</v>
      </c>
      <c r="M112" s="230"/>
      <c r="N112" s="230"/>
      <c r="O112" s="230"/>
      <c r="P112" s="230"/>
      <c r="Q112" s="230"/>
      <c r="R112" s="230"/>
      <c r="S112" s="230"/>
      <c r="T112" s="230"/>
    </row>
    <row r="113" spans="1:43" s="140" customFormat="1" ht="25.5" hidden="1" customHeight="1">
      <c r="A113" s="204"/>
      <c r="B113" s="611" t="s">
        <v>503</v>
      </c>
      <c r="C113" s="611"/>
      <c r="D113" s="612"/>
      <c r="E113" s="165">
        <v>0</v>
      </c>
      <c r="F113" s="166">
        <v>0</v>
      </c>
      <c r="G113" s="166">
        <v>0</v>
      </c>
      <c r="H113" s="168">
        <v>0</v>
      </c>
      <c r="I113" s="198">
        <v>0</v>
      </c>
      <c r="J113" s="166">
        <v>0</v>
      </c>
      <c r="K113" s="166">
        <v>0</v>
      </c>
      <c r="L113" s="168">
        <v>0</v>
      </c>
      <c r="M113" s="230"/>
      <c r="N113" s="230"/>
      <c r="O113" s="230"/>
      <c r="P113" s="230"/>
      <c r="Q113" s="230"/>
      <c r="R113" s="230"/>
      <c r="S113" s="230"/>
      <c r="T113" s="230"/>
    </row>
    <row r="114" spans="1:43" s="140" customFormat="1" ht="16.5" customHeight="1" thickBot="1">
      <c r="A114" s="232"/>
      <c r="B114" s="606" t="s">
        <v>504</v>
      </c>
      <c r="C114" s="606"/>
      <c r="D114" s="607"/>
      <c r="E114" s="175">
        <v>1165.6559999999999</v>
      </c>
      <c r="F114" s="176">
        <v>273.92399999999998</v>
      </c>
      <c r="G114" s="176">
        <v>117.218</v>
      </c>
      <c r="H114" s="173">
        <v>1556.798</v>
      </c>
      <c r="I114" s="242">
        <v>1000.553</v>
      </c>
      <c r="J114" s="176">
        <v>267.62099999999998</v>
      </c>
      <c r="K114" s="176">
        <v>139.84899999999999</v>
      </c>
      <c r="L114" s="173">
        <v>1408.0229999999999</v>
      </c>
      <c r="M114" s="230"/>
      <c r="N114" s="230"/>
      <c r="O114" s="230"/>
      <c r="P114" s="230"/>
      <c r="Q114" s="230"/>
      <c r="R114" s="230"/>
      <c r="S114" s="230"/>
      <c r="T114" s="230"/>
    </row>
    <row r="115" spans="1:43" s="140" customFormat="1" ht="29.25" customHeight="1" thickBot="1">
      <c r="A115" s="591" t="s">
        <v>505</v>
      </c>
      <c r="B115" s="592"/>
      <c r="C115" s="592"/>
      <c r="D115" s="593"/>
      <c r="E115" s="151">
        <v>628.10699999999997</v>
      </c>
      <c r="F115" s="152">
        <v>212.07900000000001</v>
      </c>
      <c r="G115" s="152">
        <v>70.603999999999999</v>
      </c>
      <c r="H115" s="154">
        <v>910.79</v>
      </c>
      <c r="I115" s="194">
        <v>667.89599999999996</v>
      </c>
      <c r="J115" s="152">
        <v>228.381</v>
      </c>
      <c r="K115" s="152">
        <v>16.847000000000001</v>
      </c>
      <c r="L115" s="154">
        <v>913.12400000000002</v>
      </c>
      <c r="M115" s="230"/>
      <c r="N115" s="230"/>
      <c r="O115" s="230"/>
      <c r="P115" s="230"/>
      <c r="Q115" s="230"/>
      <c r="R115" s="230"/>
      <c r="S115" s="230"/>
      <c r="T115" s="230"/>
    </row>
    <row r="116" spans="1:43" s="140" customFormat="1" ht="16.5" customHeight="1" thickBot="1">
      <c r="A116" s="248"/>
      <c r="B116" s="650" t="s">
        <v>506</v>
      </c>
      <c r="C116" s="650"/>
      <c r="D116" s="651"/>
      <c r="E116" s="175">
        <v>628.10699999999997</v>
      </c>
      <c r="F116" s="176">
        <v>212.07900000000001</v>
      </c>
      <c r="G116" s="176">
        <v>70.603999999999999</v>
      </c>
      <c r="H116" s="178">
        <v>910.79</v>
      </c>
      <c r="I116" s="242">
        <v>667.89599999999996</v>
      </c>
      <c r="J116" s="176">
        <v>228.381</v>
      </c>
      <c r="K116" s="176">
        <v>16.847000000000001</v>
      </c>
      <c r="L116" s="178">
        <v>913.12400000000002</v>
      </c>
      <c r="M116" s="230"/>
      <c r="N116" s="230"/>
      <c r="O116" s="230"/>
      <c r="P116" s="230"/>
      <c r="Q116" s="230"/>
      <c r="R116" s="230"/>
      <c r="S116" s="230"/>
      <c r="T116" s="230"/>
    </row>
    <row r="117" spans="1:43" s="140" customFormat="1" ht="15.75" customHeight="1" thickBot="1">
      <c r="A117" s="591" t="s">
        <v>507</v>
      </c>
      <c r="B117" s="592"/>
      <c r="C117" s="592"/>
      <c r="D117" s="593"/>
      <c r="E117" s="151">
        <v>24682.532999999999</v>
      </c>
      <c r="F117" s="152">
        <v>12965.442999999999</v>
      </c>
      <c r="G117" s="152">
        <v>1746.07</v>
      </c>
      <c r="H117" s="154">
        <v>39394.046000000002</v>
      </c>
      <c r="I117" s="194">
        <v>24813.526999999998</v>
      </c>
      <c r="J117" s="152">
        <v>14262.91</v>
      </c>
      <c r="K117" s="152">
        <v>2580.473</v>
      </c>
      <c r="L117" s="154">
        <v>41656.910000000003</v>
      </c>
      <c r="M117" s="230"/>
      <c r="N117" s="230"/>
      <c r="O117" s="230"/>
      <c r="P117" s="230"/>
      <c r="Q117" s="230"/>
      <c r="R117" s="230"/>
      <c r="S117" s="230"/>
      <c r="T117" s="230"/>
    </row>
    <row r="118" spans="1:43" s="140" customFormat="1" ht="15" customHeight="1">
      <c r="A118" s="202"/>
      <c r="B118" s="645" t="s">
        <v>508</v>
      </c>
      <c r="C118" s="645"/>
      <c r="D118" s="646"/>
      <c r="E118" s="160">
        <v>10979.936</v>
      </c>
      <c r="F118" s="161">
        <v>12224.377</v>
      </c>
      <c r="G118" s="161">
        <v>3970.91</v>
      </c>
      <c r="H118" s="163">
        <v>27175.223000000002</v>
      </c>
      <c r="I118" s="231">
        <v>9690.4549999999999</v>
      </c>
      <c r="J118" s="161">
        <v>12637.053</v>
      </c>
      <c r="K118" s="161">
        <v>4878.8100000000004</v>
      </c>
      <c r="L118" s="163">
        <v>27206.317999999999</v>
      </c>
      <c r="M118" s="230"/>
      <c r="N118" s="230"/>
      <c r="O118" s="230"/>
      <c r="P118" s="230"/>
      <c r="Q118" s="230"/>
      <c r="R118" s="230"/>
      <c r="S118" s="230"/>
      <c r="T118" s="230"/>
    </row>
    <row r="119" spans="1:43" s="140" customFormat="1" ht="16.5" customHeight="1">
      <c r="A119" s="196"/>
      <c r="B119" s="600" t="s">
        <v>509</v>
      </c>
      <c r="C119" s="600"/>
      <c r="D119" s="601"/>
      <c r="E119" s="165">
        <v>8782.9869999999992</v>
      </c>
      <c r="F119" s="166">
        <v>1074.3579999999999</v>
      </c>
      <c r="G119" s="166">
        <v>146.39500000000001</v>
      </c>
      <c r="H119" s="168">
        <v>10003.74</v>
      </c>
      <c r="I119" s="198">
        <v>9500.4030000000002</v>
      </c>
      <c r="J119" s="166">
        <v>1214.8889999999999</v>
      </c>
      <c r="K119" s="166">
        <v>172.51900000000001</v>
      </c>
      <c r="L119" s="168">
        <v>10887.811</v>
      </c>
      <c r="M119" s="230"/>
      <c r="N119" s="230"/>
      <c r="O119" s="230"/>
      <c r="P119" s="230"/>
      <c r="Q119" s="230"/>
      <c r="R119" s="230"/>
      <c r="S119" s="230"/>
      <c r="T119" s="230"/>
    </row>
    <row r="120" spans="1:43" s="140" customFormat="1" ht="14.25" customHeight="1">
      <c r="A120" s="196"/>
      <c r="B120" s="600" t="s">
        <v>510</v>
      </c>
      <c r="C120" s="600"/>
      <c r="D120" s="601"/>
      <c r="E120" s="165">
        <v>4926.7690000000002</v>
      </c>
      <c r="F120" s="166">
        <v>-159.6</v>
      </c>
      <c r="G120" s="166">
        <v>-1636.482</v>
      </c>
      <c r="H120" s="168">
        <v>3130.6869999999999</v>
      </c>
      <c r="I120" s="198">
        <v>5405.6970000000001</v>
      </c>
      <c r="J120" s="166">
        <v>407.14499999999998</v>
      </c>
      <c r="K120" s="166">
        <v>-2354.3910000000001</v>
      </c>
      <c r="L120" s="168">
        <v>3458.451</v>
      </c>
      <c r="M120" s="230"/>
      <c r="N120" s="230"/>
      <c r="O120" s="230"/>
      <c r="P120" s="230"/>
      <c r="Q120" s="230"/>
      <c r="R120" s="230"/>
      <c r="S120" s="230"/>
      <c r="T120" s="230"/>
    </row>
    <row r="121" spans="1:43" s="140" customFormat="1" ht="16.5" customHeight="1">
      <c r="A121" s="196"/>
      <c r="B121" s="600" t="s">
        <v>511</v>
      </c>
      <c r="C121" s="600"/>
      <c r="D121" s="601"/>
      <c r="E121" s="165">
        <v>-7.1589999999999998</v>
      </c>
      <c r="F121" s="166">
        <v>7.5449999999999999</v>
      </c>
      <c r="G121" s="166">
        <v>0.65700000000000003</v>
      </c>
      <c r="H121" s="168">
        <v>1.0429999999999999</v>
      </c>
      <c r="I121" s="198">
        <v>216.97200000000001</v>
      </c>
      <c r="J121" s="166">
        <v>53.24</v>
      </c>
      <c r="K121" s="166">
        <v>9.7279999999999998</v>
      </c>
      <c r="L121" s="168">
        <v>279.94</v>
      </c>
      <c r="M121" s="230"/>
      <c r="N121" s="230"/>
      <c r="O121" s="230"/>
      <c r="P121" s="230"/>
      <c r="Q121" s="230"/>
      <c r="R121" s="230"/>
      <c r="S121" s="230"/>
      <c r="T121" s="230"/>
    </row>
    <row r="122" spans="1:43" s="140" customFormat="1" ht="12.75" hidden="1" customHeight="1">
      <c r="A122" s="196"/>
      <c r="B122" s="600" t="s">
        <v>512</v>
      </c>
      <c r="C122" s="600"/>
      <c r="D122" s="601"/>
      <c r="E122" s="165">
        <v>0</v>
      </c>
      <c r="F122" s="166">
        <v>0</v>
      </c>
      <c r="G122" s="166">
        <v>0</v>
      </c>
      <c r="H122" s="168">
        <v>0</v>
      </c>
      <c r="I122" s="198">
        <v>0</v>
      </c>
      <c r="J122" s="166">
        <v>0</v>
      </c>
      <c r="K122" s="166">
        <v>0</v>
      </c>
      <c r="L122" s="168">
        <v>0</v>
      </c>
      <c r="M122" s="230"/>
      <c r="N122" s="230"/>
      <c r="O122" s="230"/>
      <c r="P122" s="230"/>
      <c r="Q122" s="230"/>
      <c r="R122" s="230"/>
      <c r="S122" s="230"/>
      <c r="T122" s="230"/>
    </row>
    <row r="123" spans="1:43" s="140" customFormat="1" ht="15.75" customHeight="1" thickBot="1">
      <c r="A123" s="232"/>
      <c r="B123" s="606" t="s">
        <v>513</v>
      </c>
      <c r="C123" s="606"/>
      <c r="D123" s="607"/>
      <c r="E123" s="170">
        <v>0</v>
      </c>
      <c r="F123" s="171">
        <v>-181.23699999999999</v>
      </c>
      <c r="G123" s="171">
        <v>-735.41</v>
      </c>
      <c r="H123" s="173">
        <v>-916.64700000000005</v>
      </c>
      <c r="I123" s="236">
        <v>0</v>
      </c>
      <c r="J123" s="171">
        <v>-49.417000000000002</v>
      </c>
      <c r="K123" s="171">
        <v>-126.193</v>
      </c>
      <c r="L123" s="173">
        <v>-175.61</v>
      </c>
      <c r="M123" s="230"/>
      <c r="N123" s="230"/>
      <c r="O123" s="230"/>
      <c r="P123" s="230"/>
      <c r="Q123" s="230"/>
      <c r="R123" s="230"/>
      <c r="S123" s="230"/>
      <c r="T123" s="230"/>
    </row>
    <row r="124" spans="1:43" s="140" customFormat="1" ht="15.75" customHeight="1" thickBot="1">
      <c r="A124" s="591" t="s">
        <v>514</v>
      </c>
      <c r="B124" s="592" t="s">
        <v>515</v>
      </c>
      <c r="C124" s="592"/>
      <c r="D124" s="593"/>
      <c r="E124" s="151">
        <v>1985.462</v>
      </c>
      <c r="F124" s="152">
        <v>392.61</v>
      </c>
      <c r="G124" s="152">
        <v>0</v>
      </c>
      <c r="H124" s="154">
        <v>2378.0720000000001</v>
      </c>
      <c r="I124" s="194">
        <v>1694.1489999999999</v>
      </c>
      <c r="J124" s="152">
        <v>714.22199999999998</v>
      </c>
      <c r="K124" s="152">
        <v>77.855000000000004</v>
      </c>
      <c r="L124" s="154">
        <v>2486.2260000000001</v>
      </c>
      <c r="M124" s="230"/>
      <c r="N124" s="230"/>
      <c r="O124" s="230"/>
      <c r="P124" s="230"/>
      <c r="Q124" s="230"/>
      <c r="R124" s="230"/>
      <c r="S124" s="230"/>
      <c r="T124" s="230"/>
    </row>
    <row r="125" spans="1:43" s="140" customFormat="1" ht="15" customHeight="1" thickBot="1">
      <c r="A125" s="591" t="s">
        <v>516</v>
      </c>
      <c r="B125" s="592"/>
      <c r="C125" s="592"/>
      <c r="D125" s="593"/>
      <c r="E125" s="249">
        <v>244771.90599999999</v>
      </c>
      <c r="F125" s="221">
        <v>94235.008000000002</v>
      </c>
      <c r="G125" s="221">
        <v>13878.995000000001</v>
      </c>
      <c r="H125" s="154">
        <v>352885.90899999999</v>
      </c>
      <c r="I125" s="250">
        <v>225661.905</v>
      </c>
      <c r="J125" s="221">
        <v>121093.71799999999</v>
      </c>
      <c r="K125" s="221">
        <v>22749.345000000001</v>
      </c>
      <c r="L125" s="154">
        <v>369504.96799999999</v>
      </c>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c r="AP125" s="156"/>
      <c r="AQ125" s="156"/>
    </row>
    <row r="126" spans="1:43" s="140" customFormat="1" ht="13.5" customHeight="1" thickBot="1">
      <c r="A126" s="251"/>
      <c r="B126" s="252"/>
      <c r="C126" s="252"/>
      <c r="D126" s="252"/>
      <c r="E126" s="253"/>
      <c r="F126" s="253"/>
      <c r="G126" s="254"/>
      <c r="H126" s="253"/>
    </row>
    <row r="127" spans="1:43" s="140" customFormat="1" ht="14.25" customHeight="1">
      <c r="A127" s="253"/>
      <c r="B127" s="632" t="s">
        <v>396</v>
      </c>
      <c r="C127" s="632"/>
      <c r="D127" s="632"/>
      <c r="E127" s="632"/>
      <c r="F127" s="632"/>
      <c r="G127" s="632"/>
      <c r="H127" s="632"/>
      <c r="I127" s="632"/>
      <c r="J127" s="632"/>
      <c r="K127" s="632"/>
      <c r="L127" s="632"/>
      <c r="M127" s="255"/>
    </row>
    <row r="128" spans="1:43" s="140" customFormat="1" ht="19.5" customHeight="1">
      <c r="A128" s="253"/>
      <c r="B128" s="633" t="s">
        <v>397</v>
      </c>
      <c r="C128" s="633"/>
      <c r="D128" s="633"/>
      <c r="E128" s="633"/>
      <c r="F128" s="633"/>
      <c r="G128" s="633"/>
      <c r="H128" s="633"/>
      <c r="I128" s="633"/>
      <c r="J128" s="633"/>
      <c r="K128" s="633"/>
      <c r="L128" s="633"/>
      <c r="M128" s="256"/>
    </row>
    <row r="129" spans="1:13" ht="28.5" customHeight="1">
      <c r="E129" s="256"/>
      <c r="F129" s="256"/>
      <c r="G129" s="256"/>
      <c r="H129" s="256"/>
      <c r="I129" s="256"/>
      <c r="J129" s="256"/>
      <c r="K129" s="256"/>
      <c r="L129" s="256"/>
      <c r="M129" s="256"/>
    </row>
    <row r="131" spans="1:13" s="140" customFormat="1">
      <c r="A131" s="139"/>
      <c r="B131" s="229"/>
      <c r="C131" s="229"/>
      <c r="D131" s="229"/>
      <c r="E131" s="139"/>
      <c r="F131" s="139"/>
      <c r="G131" s="139"/>
      <c r="H131" s="139"/>
      <c r="I131" s="228"/>
      <c r="J131" s="228"/>
      <c r="K131" s="228"/>
      <c r="L131" s="228"/>
    </row>
    <row r="132" spans="1:13" s="140" customFormat="1">
      <c r="A132" s="139"/>
      <c r="B132" s="229"/>
      <c r="C132" s="229"/>
      <c r="D132" s="229"/>
      <c r="E132" s="139"/>
      <c r="F132" s="139"/>
      <c r="G132" s="139"/>
      <c r="H132" s="139"/>
      <c r="I132" s="228"/>
      <c r="J132" s="228"/>
      <c r="K132" s="228"/>
      <c r="L132" s="228"/>
    </row>
    <row r="133" spans="1:13" s="140" customFormat="1">
      <c r="A133" s="139"/>
      <c r="B133" s="229"/>
      <c r="C133" s="229"/>
      <c r="D133" s="229"/>
      <c r="E133" s="139"/>
      <c r="F133" s="139"/>
      <c r="G133" s="139"/>
      <c r="H133" s="139"/>
      <c r="I133" s="227"/>
      <c r="J133" s="227"/>
      <c r="K133" s="227"/>
      <c r="L133" s="227"/>
    </row>
    <row r="137" spans="1:13" s="140" customFormat="1">
      <c r="A137" s="139"/>
      <c r="B137" s="229"/>
      <c r="C137" s="229"/>
      <c r="D137" s="229"/>
      <c r="E137" s="139"/>
      <c r="F137" s="139"/>
      <c r="G137" s="139"/>
      <c r="H137" s="139"/>
      <c r="I137" s="228"/>
      <c r="J137" s="228"/>
      <c r="K137" s="228"/>
      <c r="L137" s="228"/>
    </row>
    <row r="306" spans="13:13">
      <c r="M306" s="140">
        <v>1000</v>
      </c>
    </row>
  </sheetData>
  <mergeCells count="123">
    <mergeCell ref="A125:D125"/>
    <mergeCell ref="B127:L127"/>
    <mergeCell ref="B128:L128"/>
    <mergeCell ref="B119:D119"/>
    <mergeCell ref="B120:D120"/>
    <mergeCell ref="B121:D121"/>
    <mergeCell ref="B122:D122"/>
    <mergeCell ref="B123:D123"/>
    <mergeCell ref="A124:D124"/>
    <mergeCell ref="B113:D113"/>
    <mergeCell ref="B114:D114"/>
    <mergeCell ref="A115:D115"/>
    <mergeCell ref="B116:D116"/>
    <mergeCell ref="A117:D117"/>
    <mergeCell ref="B118:D118"/>
    <mergeCell ref="B107:D107"/>
    <mergeCell ref="B108:D108"/>
    <mergeCell ref="B109:D109"/>
    <mergeCell ref="A110:D110"/>
    <mergeCell ref="B111:D111"/>
    <mergeCell ref="B112:D112"/>
    <mergeCell ref="B101:D101"/>
    <mergeCell ref="A102:D102"/>
    <mergeCell ref="B103:D103"/>
    <mergeCell ref="B104:D104"/>
    <mergeCell ref="B105:D105"/>
    <mergeCell ref="B106:D106"/>
    <mergeCell ref="B95:D95"/>
    <mergeCell ref="B96:D96"/>
    <mergeCell ref="A97:D97"/>
    <mergeCell ref="B98:D98"/>
    <mergeCell ref="B99:D99"/>
    <mergeCell ref="B100:D100"/>
    <mergeCell ref="B89:D89"/>
    <mergeCell ref="B90:D90"/>
    <mergeCell ref="B91:D91"/>
    <mergeCell ref="B92:D92"/>
    <mergeCell ref="A93:D93"/>
    <mergeCell ref="B94:D94"/>
    <mergeCell ref="B83:D83"/>
    <mergeCell ref="A84:D84"/>
    <mergeCell ref="B85:D85"/>
    <mergeCell ref="B86:D86"/>
    <mergeCell ref="B87:D87"/>
    <mergeCell ref="B88:D88"/>
    <mergeCell ref="B77:D77"/>
    <mergeCell ref="B78:D78"/>
    <mergeCell ref="A79:D79"/>
    <mergeCell ref="A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A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A45:D45"/>
    <mergeCell ref="B46:D46"/>
    <mergeCell ref="B35:D35"/>
    <mergeCell ref="B36:D36"/>
    <mergeCell ref="B37:D37"/>
    <mergeCell ref="B38:D38"/>
    <mergeCell ref="B39:D39"/>
    <mergeCell ref="B40:D40"/>
    <mergeCell ref="B29:D29"/>
    <mergeCell ref="B30:D30"/>
    <mergeCell ref="B31:D31"/>
    <mergeCell ref="A32:D32"/>
    <mergeCell ref="B33:D33"/>
    <mergeCell ref="B34:D34"/>
    <mergeCell ref="A23:D23"/>
    <mergeCell ref="B24:D24"/>
    <mergeCell ref="B25:D25"/>
    <mergeCell ref="B26:D26"/>
    <mergeCell ref="B27:D27"/>
    <mergeCell ref="B28:D28"/>
    <mergeCell ref="B19:D19"/>
    <mergeCell ref="C20:D20"/>
    <mergeCell ref="C21:D21"/>
    <mergeCell ref="B9:D9"/>
    <mergeCell ref="B10:D10"/>
    <mergeCell ref="B11:D11"/>
    <mergeCell ref="A13:D13"/>
    <mergeCell ref="C14:D14"/>
    <mergeCell ref="C15:D15"/>
    <mergeCell ref="C3:L3"/>
    <mergeCell ref="A5:D6"/>
    <mergeCell ref="E5:H5"/>
    <mergeCell ref="I5:L5"/>
    <mergeCell ref="A7:D7"/>
    <mergeCell ref="B8:D8"/>
    <mergeCell ref="B16:D16"/>
    <mergeCell ref="C17:D17"/>
    <mergeCell ref="C18:D18"/>
  </mergeCells>
  <printOptions horizontalCentered="1"/>
  <pageMargins left="0.51181102362204722" right="0.27559055118110237" top="0.51181102362204722" bottom="0.78740157480314965" header="0" footer="0.51181102362204722"/>
  <pageSetup paperSize="9" scale="57" fitToHeight="3" orientation="portrait" r:id="rId1"/>
  <headerFooter alignWithMargins="0"/>
  <rowBreaks count="1" manualBreakCount="1">
    <brk id="78" max="16383" man="1"/>
  </rowBreaks>
</worksheet>
</file>

<file path=xl/worksheets/sheet3.xml><?xml version="1.0" encoding="utf-8"?>
<worksheet xmlns="http://schemas.openxmlformats.org/spreadsheetml/2006/main" xmlns:r="http://schemas.openxmlformats.org/officeDocument/2006/relationships">
  <sheetPr>
    <pageSetUpPr fitToPage="1"/>
  </sheetPr>
  <dimension ref="A2:Y115"/>
  <sheetViews>
    <sheetView zoomScale="90" zoomScaleNormal="90" workbookViewId="0"/>
  </sheetViews>
  <sheetFormatPr defaultRowHeight="12.75"/>
  <cols>
    <col min="1" max="2" width="2.140625" style="257" customWidth="1"/>
    <col min="3" max="3" width="2.42578125" style="257" customWidth="1"/>
    <col min="4" max="4" width="65" style="257" customWidth="1"/>
    <col min="5" max="5" width="17.85546875" style="258" customWidth="1"/>
    <col min="6" max="6" width="17" style="258" customWidth="1"/>
    <col min="7" max="7" width="15.140625" style="258" customWidth="1"/>
    <col min="8" max="8" width="15.42578125" style="259" customWidth="1"/>
    <col min="9" max="9" width="17.28515625" style="258" customWidth="1"/>
    <col min="10" max="10" width="16.7109375" style="258" customWidth="1"/>
    <col min="11" max="11" width="17.28515625" style="258" customWidth="1"/>
    <col min="12" max="12" width="19.42578125" style="262" customWidth="1"/>
    <col min="13" max="13" width="9.5703125" style="258" bestFit="1" customWidth="1"/>
    <col min="14" max="25" width="9.140625" style="261"/>
    <col min="26" max="256" width="9.140625" style="258"/>
    <col min="257" max="258" width="2.140625" style="258" customWidth="1"/>
    <col min="259" max="259" width="2.42578125" style="258" customWidth="1"/>
    <col min="260" max="260" width="65" style="258" customWidth="1"/>
    <col min="261" max="261" width="17.85546875" style="258" customWidth="1"/>
    <col min="262" max="262" width="17" style="258" customWidth="1"/>
    <col min="263" max="263" width="15.140625" style="258" customWidth="1"/>
    <col min="264" max="264" width="15.42578125" style="258" customWidth="1"/>
    <col min="265" max="265" width="17.28515625" style="258" customWidth="1"/>
    <col min="266" max="266" width="16.7109375" style="258" customWidth="1"/>
    <col min="267" max="267" width="17.28515625" style="258" customWidth="1"/>
    <col min="268" max="268" width="19.42578125" style="258" customWidth="1"/>
    <col min="269" max="269" width="9.5703125" style="258" bestFit="1" customWidth="1"/>
    <col min="270" max="512" width="9.140625" style="258"/>
    <col min="513" max="514" width="2.140625" style="258" customWidth="1"/>
    <col min="515" max="515" width="2.42578125" style="258" customWidth="1"/>
    <col min="516" max="516" width="65" style="258" customWidth="1"/>
    <col min="517" max="517" width="17.85546875" style="258" customWidth="1"/>
    <col min="518" max="518" width="17" style="258" customWidth="1"/>
    <col min="519" max="519" width="15.140625" style="258" customWidth="1"/>
    <col min="520" max="520" width="15.42578125" style="258" customWidth="1"/>
    <col min="521" max="521" width="17.28515625" style="258" customWidth="1"/>
    <col min="522" max="522" width="16.7109375" style="258" customWidth="1"/>
    <col min="523" max="523" width="17.28515625" style="258" customWidth="1"/>
    <col min="524" max="524" width="19.42578125" style="258" customWidth="1"/>
    <col min="525" max="525" width="9.5703125" style="258" bestFit="1" customWidth="1"/>
    <col min="526" max="768" width="9.140625" style="258"/>
    <col min="769" max="770" width="2.140625" style="258" customWidth="1"/>
    <col min="771" max="771" width="2.42578125" style="258" customWidth="1"/>
    <col min="772" max="772" width="65" style="258" customWidth="1"/>
    <col min="773" max="773" width="17.85546875" style="258" customWidth="1"/>
    <col min="774" max="774" width="17" style="258" customWidth="1"/>
    <col min="775" max="775" width="15.140625" style="258" customWidth="1"/>
    <col min="776" max="776" width="15.42578125" style="258" customWidth="1"/>
    <col min="777" max="777" width="17.28515625" style="258" customWidth="1"/>
    <col min="778" max="778" width="16.7109375" style="258" customWidth="1"/>
    <col min="779" max="779" width="17.28515625" style="258" customWidth="1"/>
    <col min="780" max="780" width="19.42578125" style="258" customWidth="1"/>
    <col min="781" max="781" width="9.5703125" style="258" bestFit="1" customWidth="1"/>
    <col min="782" max="1024" width="9.140625" style="258"/>
    <col min="1025" max="1026" width="2.140625" style="258" customWidth="1"/>
    <col min="1027" max="1027" width="2.42578125" style="258" customWidth="1"/>
    <col min="1028" max="1028" width="65" style="258" customWidth="1"/>
    <col min="1029" max="1029" width="17.85546875" style="258" customWidth="1"/>
    <col min="1030" max="1030" width="17" style="258" customWidth="1"/>
    <col min="1031" max="1031" width="15.140625" style="258" customWidth="1"/>
    <col min="1032" max="1032" width="15.42578125" style="258" customWidth="1"/>
    <col min="1033" max="1033" width="17.28515625" style="258" customWidth="1"/>
    <col min="1034" max="1034" width="16.7109375" style="258" customWidth="1"/>
    <col min="1035" max="1035" width="17.28515625" style="258" customWidth="1"/>
    <col min="1036" max="1036" width="19.42578125" style="258" customWidth="1"/>
    <col min="1037" max="1037" width="9.5703125" style="258" bestFit="1" customWidth="1"/>
    <col min="1038" max="1280" width="9.140625" style="258"/>
    <col min="1281" max="1282" width="2.140625" style="258" customWidth="1"/>
    <col min="1283" max="1283" width="2.42578125" style="258" customWidth="1"/>
    <col min="1284" max="1284" width="65" style="258" customWidth="1"/>
    <col min="1285" max="1285" width="17.85546875" style="258" customWidth="1"/>
    <col min="1286" max="1286" width="17" style="258" customWidth="1"/>
    <col min="1287" max="1287" width="15.140625" style="258" customWidth="1"/>
    <col min="1288" max="1288" width="15.42578125" style="258" customWidth="1"/>
    <col min="1289" max="1289" width="17.28515625" style="258" customWidth="1"/>
    <col min="1290" max="1290" width="16.7109375" style="258" customWidth="1"/>
    <col min="1291" max="1291" width="17.28515625" style="258" customWidth="1"/>
    <col min="1292" max="1292" width="19.42578125" style="258" customWidth="1"/>
    <col min="1293" max="1293" width="9.5703125" style="258" bestFit="1" customWidth="1"/>
    <col min="1294" max="1536" width="9.140625" style="258"/>
    <col min="1537" max="1538" width="2.140625" style="258" customWidth="1"/>
    <col min="1539" max="1539" width="2.42578125" style="258" customWidth="1"/>
    <col min="1540" max="1540" width="65" style="258" customWidth="1"/>
    <col min="1541" max="1541" width="17.85546875" style="258" customWidth="1"/>
    <col min="1542" max="1542" width="17" style="258" customWidth="1"/>
    <col min="1543" max="1543" width="15.140625" style="258" customWidth="1"/>
    <col min="1544" max="1544" width="15.42578125" style="258" customWidth="1"/>
    <col min="1545" max="1545" width="17.28515625" style="258" customWidth="1"/>
    <col min="1546" max="1546" width="16.7109375" style="258" customWidth="1"/>
    <col min="1547" max="1547" width="17.28515625" style="258" customWidth="1"/>
    <col min="1548" max="1548" width="19.42578125" style="258" customWidth="1"/>
    <col min="1549" max="1549" width="9.5703125" style="258" bestFit="1" customWidth="1"/>
    <col min="1550" max="1792" width="9.140625" style="258"/>
    <col min="1793" max="1794" width="2.140625" style="258" customWidth="1"/>
    <col min="1795" max="1795" width="2.42578125" style="258" customWidth="1"/>
    <col min="1796" max="1796" width="65" style="258" customWidth="1"/>
    <col min="1797" max="1797" width="17.85546875" style="258" customWidth="1"/>
    <col min="1798" max="1798" width="17" style="258" customWidth="1"/>
    <col min="1799" max="1799" width="15.140625" style="258" customWidth="1"/>
    <col min="1800" max="1800" width="15.42578125" style="258" customWidth="1"/>
    <col min="1801" max="1801" width="17.28515625" style="258" customWidth="1"/>
    <col min="1802" max="1802" width="16.7109375" style="258" customWidth="1"/>
    <col min="1803" max="1803" width="17.28515625" style="258" customWidth="1"/>
    <col min="1804" max="1804" width="19.42578125" style="258" customWidth="1"/>
    <col min="1805" max="1805" width="9.5703125" style="258" bestFit="1" customWidth="1"/>
    <col min="1806" max="2048" width="9.140625" style="258"/>
    <col min="2049" max="2050" width="2.140625" style="258" customWidth="1"/>
    <col min="2051" max="2051" width="2.42578125" style="258" customWidth="1"/>
    <col min="2052" max="2052" width="65" style="258" customWidth="1"/>
    <col min="2053" max="2053" width="17.85546875" style="258" customWidth="1"/>
    <col min="2054" max="2054" width="17" style="258" customWidth="1"/>
    <col min="2055" max="2055" width="15.140625" style="258" customWidth="1"/>
    <col min="2056" max="2056" width="15.42578125" style="258" customWidth="1"/>
    <col min="2057" max="2057" width="17.28515625" style="258" customWidth="1"/>
    <col min="2058" max="2058" width="16.7109375" style="258" customWidth="1"/>
    <col min="2059" max="2059" width="17.28515625" style="258" customWidth="1"/>
    <col min="2060" max="2060" width="19.42578125" style="258" customWidth="1"/>
    <col min="2061" max="2061" width="9.5703125" style="258" bestFit="1" customWidth="1"/>
    <col min="2062" max="2304" width="9.140625" style="258"/>
    <col min="2305" max="2306" width="2.140625" style="258" customWidth="1"/>
    <col min="2307" max="2307" width="2.42578125" style="258" customWidth="1"/>
    <col min="2308" max="2308" width="65" style="258" customWidth="1"/>
    <col min="2309" max="2309" width="17.85546875" style="258" customWidth="1"/>
    <col min="2310" max="2310" width="17" style="258" customWidth="1"/>
    <col min="2311" max="2311" width="15.140625" style="258" customWidth="1"/>
    <col min="2312" max="2312" width="15.42578125" style="258" customWidth="1"/>
    <col min="2313" max="2313" width="17.28515625" style="258" customWidth="1"/>
    <col min="2314" max="2314" width="16.7109375" style="258" customWidth="1"/>
    <col min="2315" max="2315" width="17.28515625" style="258" customWidth="1"/>
    <col min="2316" max="2316" width="19.42578125" style="258" customWidth="1"/>
    <col min="2317" max="2317" width="9.5703125" style="258" bestFit="1" customWidth="1"/>
    <col min="2318" max="2560" width="9.140625" style="258"/>
    <col min="2561" max="2562" width="2.140625" style="258" customWidth="1"/>
    <col min="2563" max="2563" width="2.42578125" style="258" customWidth="1"/>
    <col min="2564" max="2564" width="65" style="258" customWidth="1"/>
    <col min="2565" max="2565" width="17.85546875" style="258" customWidth="1"/>
    <col min="2566" max="2566" width="17" style="258" customWidth="1"/>
    <col min="2567" max="2567" width="15.140625" style="258" customWidth="1"/>
    <col min="2568" max="2568" width="15.42578125" style="258" customWidth="1"/>
    <col min="2569" max="2569" width="17.28515625" style="258" customWidth="1"/>
    <col min="2570" max="2570" width="16.7109375" style="258" customWidth="1"/>
    <col min="2571" max="2571" width="17.28515625" style="258" customWidth="1"/>
    <col min="2572" max="2572" width="19.42578125" style="258" customWidth="1"/>
    <col min="2573" max="2573" width="9.5703125" style="258" bestFit="1" customWidth="1"/>
    <col min="2574" max="2816" width="9.140625" style="258"/>
    <col min="2817" max="2818" width="2.140625" style="258" customWidth="1"/>
    <col min="2819" max="2819" width="2.42578125" style="258" customWidth="1"/>
    <col min="2820" max="2820" width="65" style="258" customWidth="1"/>
    <col min="2821" max="2821" width="17.85546875" style="258" customWidth="1"/>
    <col min="2822" max="2822" width="17" style="258" customWidth="1"/>
    <col min="2823" max="2823" width="15.140625" style="258" customWidth="1"/>
    <col min="2824" max="2824" width="15.42578125" style="258" customWidth="1"/>
    <col min="2825" max="2825" width="17.28515625" style="258" customWidth="1"/>
    <col min="2826" max="2826" width="16.7109375" style="258" customWidth="1"/>
    <col min="2827" max="2827" width="17.28515625" style="258" customWidth="1"/>
    <col min="2828" max="2828" width="19.42578125" style="258" customWidth="1"/>
    <col min="2829" max="2829" width="9.5703125" style="258" bestFit="1" customWidth="1"/>
    <col min="2830" max="3072" width="9.140625" style="258"/>
    <col min="3073" max="3074" width="2.140625" style="258" customWidth="1"/>
    <col min="3075" max="3075" width="2.42578125" style="258" customWidth="1"/>
    <col min="3076" max="3076" width="65" style="258" customWidth="1"/>
    <col min="3077" max="3077" width="17.85546875" style="258" customWidth="1"/>
    <col min="3078" max="3078" width="17" style="258" customWidth="1"/>
    <col min="3079" max="3079" width="15.140625" style="258" customWidth="1"/>
    <col min="3080" max="3080" width="15.42578125" style="258" customWidth="1"/>
    <col min="3081" max="3081" width="17.28515625" style="258" customWidth="1"/>
    <col min="3082" max="3082" width="16.7109375" style="258" customWidth="1"/>
    <col min="3083" max="3083" width="17.28515625" style="258" customWidth="1"/>
    <col min="3084" max="3084" width="19.42578125" style="258" customWidth="1"/>
    <col min="3085" max="3085" width="9.5703125" style="258" bestFit="1" customWidth="1"/>
    <col min="3086" max="3328" width="9.140625" style="258"/>
    <col min="3329" max="3330" width="2.140625" style="258" customWidth="1"/>
    <col min="3331" max="3331" width="2.42578125" style="258" customWidth="1"/>
    <col min="3332" max="3332" width="65" style="258" customWidth="1"/>
    <col min="3333" max="3333" width="17.85546875" style="258" customWidth="1"/>
    <col min="3334" max="3334" width="17" style="258" customWidth="1"/>
    <col min="3335" max="3335" width="15.140625" style="258" customWidth="1"/>
    <col min="3336" max="3336" width="15.42578125" style="258" customWidth="1"/>
    <col min="3337" max="3337" width="17.28515625" style="258" customWidth="1"/>
    <col min="3338" max="3338" width="16.7109375" style="258" customWidth="1"/>
    <col min="3339" max="3339" width="17.28515625" style="258" customWidth="1"/>
    <col min="3340" max="3340" width="19.42578125" style="258" customWidth="1"/>
    <col min="3341" max="3341" width="9.5703125" style="258" bestFit="1" customWidth="1"/>
    <col min="3342" max="3584" width="9.140625" style="258"/>
    <col min="3585" max="3586" width="2.140625" style="258" customWidth="1"/>
    <col min="3587" max="3587" width="2.42578125" style="258" customWidth="1"/>
    <col min="3588" max="3588" width="65" style="258" customWidth="1"/>
    <col min="3589" max="3589" width="17.85546875" style="258" customWidth="1"/>
    <col min="3590" max="3590" width="17" style="258" customWidth="1"/>
    <col min="3591" max="3591" width="15.140625" style="258" customWidth="1"/>
    <col min="3592" max="3592" width="15.42578125" style="258" customWidth="1"/>
    <col min="3593" max="3593" width="17.28515625" style="258" customWidth="1"/>
    <col min="3594" max="3594" width="16.7109375" style="258" customWidth="1"/>
    <col min="3595" max="3595" width="17.28515625" style="258" customWidth="1"/>
    <col min="3596" max="3596" width="19.42578125" style="258" customWidth="1"/>
    <col min="3597" max="3597" width="9.5703125" style="258" bestFit="1" customWidth="1"/>
    <col min="3598" max="3840" width="9.140625" style="258"/>
    <col min="3841" max="3842" width="2.140625" style="258" customWidth="1"/>
    <col min="3843" max="3843" width="2.42578125" style="258" customWidth="1"/>
    <col min="3844" max="3844" width="65" style="258" customWidth="1"/>
    <col min="3845" max="3845" width="17.85546875" style="258" customWidth="1"/>
    <col min="3846" max="3846" width="17" style="258" customWidth="1"/>
    <col min="3847" max="3847" width="15.140625" style="258" customWidth="1"/>
    <col min="3848" max="3848" width="15.42578125" style="258" customWidth="1"/>
    <col min="3849" max="3849" width="17.28515625" style="258" customWidth="1"/>
    <col min="3850" max="3850" width="16.7109375" style="258" customWidth="1"/>
    <col min="3851" max="3851" width="17.28515625" style="258" customWidth="1"/>
    <col min="3852" max="3852" width="19.42578125" style="258" customWidth="1"/>
    <col min="3853" max="3853" width="9.5703125" style="258" bestFit="1" customWidth="1"/>
    <col min="3854" max="4096" width="9.140625" style="258"/>
    <col min="4097" max="4098" width="2.140625" style="258" customWidth="1"/>
    <col min="4099" max="4099" width="2.42578125" style="258" customWidth="1"/>
    <col min="4100" max="4100" width="65" style="258" customWidth="1"/>
    <col min="4101" max="4101" width="17.85546875" style="258" customWidth="1"/>
    <col min="4102" max="4102" width="17" style="258" customWidth="1"/>
    <col min="4103" max="4103" width="15.140625" style="258" customWidth="1"/>
    <col min="4104" max="4104" width="15.42578125" style="258" customWidth="1"/>
    <col min="4105" max="4105" width="17.28515625" style="258" customWidth="1"/>
    <col min="4106" max="4106" width="16.7109375" style="258" customWidth="1"/>
    <col min="4107" max="4107" width="17.28515625" style="258" customWidth="1"/>
    <col min="4108" max="4108" width="19.42578125" style="258" customWidth="1"/>
    <col min="4109" max="4109" width="9.5703125" style="258" bestFit="1" customWidth="1"/>
    <col min="4110" max="4352" width="9.140625" style="258"/>
    <col min="4353" max="4354" width="2.140625" style="258" customWidth="1"/>
    <col min="4355" max="4355" width="2.42578125" style="258" customWidth="1"/>
    <col min="4356" max="4356" width="65" style="258" customWidth="1"/>
    <col min="4357" max="4357" width="17.85546875" style="258" customWidth="1"/>
    <col min="4358" max="4358" width="17" style="258" customWidth="1"/>
    <col min="4359" max="4359" width="15.140625" style="258" customWidth="1"/>
    <col min="4360" max="4360" width="15.42578125" style="258" customWidth="1"/>
    <col min="4361" max="4361" width="17.28515625" style="258" customWidth="1"/>
    <col min="4362" max="4362" width="16.7109375" style="258" customWidth="1"/>
    <col min="4363" max="4363" width="17.28515625" style="258" customWidth="1"/>
    <col min="4364" max="4364" width="19.42578125" style="258" customWidth="1"/>
    <col min="4365" max="4365" width="9.5703125" style="258" bestFit="1" customWidth="1"/>
    <col min="4366" max="4608" width="9.140625" style="258"/>
    <col min="4609" max="4610" width="2.140625" style="258" customWidth="1"/>
    <col min="4611" max="4611" width="2.42578125" style="258" customWidth="1"/>
    <col min="4612" max="4612" width="65" style="258" customWidth="1"/>
    <col min="4613" max="4613" width="17.85546875" style="258" customWidth="1"/>
    <col min="4614" max="4614" width="17" style="258" customWidth="1"/>
    <col min="4615" max="4615" width="15.140625" style="258" customWidth="1"/>
    <col min="4616" max="4616" width="15.42578125" style="258" customWidth="1"/>
    <col min="4617" max="4617" width="17.28515625" style="258" customWidth="1"/>
    <col min="4618" max="4618" width="16.7109375" style="258" customWidth="1"/>
    <col min="4619" max="4619" width="17.28515625" style="258" customWidth="1"/>
    <col min="4620" max="4620" width="19.42578125" style="258" customWidth="1"/>
    <col min="4621" max="4621" width="9.5703125" style="258" bestFit="1" customWidth="1"/>
    <col min="4622" max="4864" width="9.140625" style="258"/>
    <col min="4865" max="4866" width="2.140625" style="258" customWidth="1"/>
    <col min="4867" max="4867" width="2.42578125" style="258" customWidth="1"/>
    <col min="4868" max="4868" width="65" style="258" customWidth="1"/>
    <col min="4869" max="4869" width="17.85546875" style="258" customWidth="1"/>
    <col min="4870" max="4870" width="17" style="258" customWidth="1"/>
    <col min="4871" max="4871" width="15.140625" style="258" customWidth="1"/>
    <col min="4872" max="4872" width="15.42578125" style="258" customWidth="1"/>
    <col min="4873" max="4873" width="17.28515625" style="258" customWidth="1"/>
    <col min="4874" max="4874" width="16.7109375" style="258" customWidth="1"/>
    <col min="4875" max="4875" width="17.28515625" style="258" customWidth="1"/>
    <col min="4876" max="4876" width="19.42578125" style="258" customWidth="1"/>
    <col min="4877" max="4877" width="9.5703125" style="258" bestFit="1" customWidth="1"/>
    <col min="4878" max="5120" width="9.140625" style="258"/>
    <col min="5121" max="5122" width="2.140625" style="258" customWidth="1"/>
    <col min="5123" max="5123" width="2.42578125" style="258" customWidth="1"/>
    <col min="5124" max="5124" width="65" style="258" customWidth="1"/>
    <col min="5125" max="5125" width="17.85546875" style="258" customWidth="1"/>
    <col min="5126" max="5126" width="17" style="258" customWidth="1"/>
    <col min="5127" max="5127" width="15.140625" style="258" customWidth="1"/>
    <col min="5128" max="5128" width="15.42578125" style="258" customWidth="1"/>
    <col min="5129" max="5129" width="17.28515625" style="258" customWidth="1"/>
    <col min="5130" max="5130" width="16.7109375" style="258" customWidth="1"/>
    <col min="5131" max="5131" width="17.28515625" style="258" customWidth="1"/>
    <col min="5132" max="5132" width="19.42578125" style="258" customWidth="1"/>
    <col min="5133" max="5133" width="9.5703125" style="258" bestFit="1" customWidth="1"/>
    <col min="5134" max="5376" width="9.140625" style="258"/>
    <col min="5377" max="5378" width="2.140625" style="258" customWidth="1"/>
    <col min="5379" max="5379" width="2.42578125" style="258" customWidth="1"/>
    <col min="5380" max="5380" width="65" style="258" customWidth="1"/>
    <col min="5381" max="5381" width="17.85546875" style="258" customWidth="1"/>
    <col min="5382" max="5382" width="17" style="258" customWidth="1"/>
    <col min="5383" max="5383" width="15.140625" style="258" customWidth="1"/>
    <col min="5384" max="5384" width="15.42578125" style="258" customWidth="1"/>
    <col min="5385" max="5385" width="17.28515625" style="258" customWidth="1"/>
    <col min="5386" max="5386" width="16.7109375" style="258" customWidth="1"/>
    <col min="5387" max="5387" width="17.28515625" style="258" customWidth="1"/>
    <col min="5388" max="5388" width="19.42578125" style="258" customWidth="1"/>
    <col min="5389" max="5389" width="9.5703125" style="258" bestFit="1" customWidth="1"/>
    <col min="5390" max="5632" width="9.140625" style="258"/>
    <col min="5633" max="5634" width="2.140625" style="258" customWidth="1"/>
    <col min="5635" max="5635" width="2.42578125" style="258" customWidth="1"/>
    <col min="5636" max="5636" width="65" style="258" customWidth="1"/>
    <col min="5637" max="5637" width="17.85546875" style="258" customWidth="1"/>
    <col min="5638" max="5638" width="17" style="258" customWidth="1"/>
    <col min="5639" max="5639" width="15.140625" style="258" customWidth="1"/>
    <col min="5640" max="5640" width="15.42578125" style="258" customWidth="1"/>
    <col min="5641" max="5641" width="17.28515625" style="258" customWidth="1"/>
    <col min="5642" max="5642" width="16.7109375" style="258" customWidth="1"/>
    <col min="5643" max="5643" width="17.28515625" style="258" customWidth="1"/>
    <col min="5644" max="5644" width="19.42578125" style="258" customWidth="1"/>
    <col min="5645" max="5645" width="9.5703125" style="258" bestFit="1" customWidth="1"/>
    <col min="5646" max="5888" width="9.140625" style="258"/>
    <col min="5889" max="5890" width="2.140625" style="258" customWidth="1"/>
    <col min="5891" max="5891" width="2.42578125" style="258" customWidth="1"/>
    <col min="5892" max="5892" width="65" style="258" customWidth="1"/>
    <col min="5893" max="5893" width="17.85546875" style="258" customWidth="1"/>
    <col min="5894" max="5894" width="17" style="258" customWidth="1"/>
    <col min="5895" max="5895" width="15.140625" style="258" customWidth="1"/>
    <col min="5896" max="5896" width="15.42578125" style="258" customWidth="1"/>
    <col min="5897" max="5897" width="17.28515625" style="258" customWidth="1"/>
    <col min="5898" max="5898" width="16.7109375" style="258" customWidth="1"/>
    <col min="5899" max="5899" width="17.28515625" style="258" customWidth="1"/>
    <col min="5900" max="5900" width="19.42578125" style="258" customWidth="1"/>
    <col min="5901" max="5901" width="9.5703125" style="258" bestFit="1" customWidth="1"/>
    <col min="5902" max="6144" width="9.140625" style="258"/>
    <col min="6145" max="6146" width="2.140625" style="258" customWidth="1"/>
    <col min="6147" max="6147" width="2.42578125" style="258" customWidth="1"/>
    <col min="6148" max="6148" width="65" style="258" customWidth="1"/>
    <col min="6149" max="6149" width="17.85546875" style="258" customWidth="1"/>
    <col min="6150" max="6150" width="17" style="258" customWidth="1"/>
    <col min="6151" max="6151" width="15.140625" style="258" customWidth="1"/>
    <col min="6152" max="6152" width="15.42578125" style="258" customWidth="1"/>
    <col min="6153" max="6153" width="17.28515625" style="258" customWidth="1"/>
    <col min="6154" max="6154" width="16.7109375" style="258" customWidth="1"/>
    <col min="6155" max="6155" width="17.28515625" style="258" customWidth="1"/>
    <col min="6156" max="6156" width="19.42578125" style="258" customWidth="1"/>
    <col min="6157" max="6157" width="9.5703125" style="258" bestFit="1" customWidth="1"/>
    <col min="6158" max="6400" width="9.140625" style="258"/>
    <col min="6401" max="6402" width="2.140625" style="258" customWidth="1"/>
    <col min="6403" max="6403" width="2.42578125" style="258" customWidth="1"/>
    <col min="6404" max="6404" width="65" style="258" customWidth="1"/>
    <col min="6405" max="6405" width="17.85546875" style="258" customWidth="1"/>
    <col min="6406" max="6406" width="17" style="258" customWidth="1"/>
    <col min="6407" max="6407" width="15.140625" style="258" customWidth="1"/>
    <col min="6408" max="6408" width="15.42578125" style="258" customWidth="1"/>
    <col min="6409" max="6409" width="17.28515625" style="258" customWidth="1"/>
    <col min="6410" max="6410" width="16.7109375" style="258" customWidth="1"/>
    <col min="6411" max="6411" width="17.28515625" style="258" customWidth="1"/>
    <col min="6412" max="6412" width="19.42578125" style="258" customWidth="1"/>
    <col min="6413" max="6413" width="9.5703125" style="258" bestFit="1" customWidth="1"/>
    <col min="6414" max="6656" width="9.140625" style="258"/>
    <col min="6657" max="6658" width="2.140625" style="258" customWidth="1"/>
    <col min="6659" max="6659" width="2.42578125" style="258" customWidth="1"/>
    <col min="6660" max="6660" width="65" style="258" customWidth="1"/>
    <col min="6661" max="6661" width="17.85546875" style="258" customWidth="1"/>
    <col min="6662" max="6662" width="17" style="258" customWidth="1"/>
    <col min="6663" max="6663" width="15.140625" style="258" customWidth="1"/>
    <col min="6664" max="6664" width="15.42578125" style="258" customWidth="1"/>
    <col min="6665" max="6665" width="17.28515625" style="258" customWidth="1"/>
    <col min="6666" max="6666" width="16.7109375" style="258" customWidth="1"/>
    <col min="6667" max="6667" width="17.28515625" style="258" customWidth="1"/>
    <col min="6668" max="6668" width="19.42578125" style="258" customWidth="1"/>
    <col min="6669" max="6669" width="9.5703125" style="258" bestFit="1" customWidth="1"/>
    <col min="6670" max="6912" width="9.140625" style="258"/>
    <col min="6913" max="6914" width="2.140625" style="258" customWidth="1"/>
    <col min="6915" max="6915" width="2.42578125" style="258" customWidth="1"/>
    <col min="6916" max="6916" width="65" style="258" customWidth="1"/>
    <col min="6917" max="6917" width="17.85546875" style="258" customWidth="1"/>
    <col min="6918" max="6918" width="17" style="258" customWidth="1"/>
    <col min="6919" max="6919" width="15.140625" style="258" customWidth="1"/>
    <col min="6920" max="6920" width="15.42578125" style="258" customWidth="1"/>
    <col min="6921" max="6921" width="17.28515625" style="258" customWidth="1"/>
    <col min="6922" max="6922" width="16.7109375" style="258" customWidth="1"/>
    <col min="6923" max="6923" width="17.28515625" style="258" customWidth="1"/>
    <col min="6924" max="6924" width="19.42578125" style="258" customWidth="1"/>
    <col min="6925" max="6925" width="9.5703125" style="258" bestFit="1" customWidth="1"/>
    <col min="6926" max="7168" width="9.140625" style="258"/>
    <col min="7169" max="7170" width="2.140625" style="258" customWidth="1"/>
    <col min="7171" max="7171" width="2.42578125" style="258" customWidth="1"/>
    <col min="7172" max="7172" width="65" style="258" customWidth="1"/>
    <col min="7173" max="7173" width="17.85546875" style="258" customWidth="1"/>
    <col min="7174" max="7174" width="17" style="258" customWidth="1"/>
    <col min="7175" max="7175" width="15.140625" style="258" customWidth="1"/>
    <col min="7176" max="7176" width="15.42578125" style="258" customWidth="1"/>
    <col min="7177" max="7177" width="17.28515625" style="258" customWidth="1"/>
    <col min="7178" max="7178" width="16.7109375" style="258" customWidth="1"/>
    <col min="7179" max="7179" width="17.28515625" style="258" customWidth="1"/>
    <col min="7180" max="7180" width="19.42578125" style="258" customWidth="1"/>
    <col min="7181" max="7181" width="9.5703125" style="258" bestFit="1" customWidth="1"/>
    <col min="7182" max="7424" width="9.140625" style="258"/>
    <col min="7425" max="7426" width="2.140625" style="258" customWidth="1"/>
    <col min="7427" max="7427" width="2.42578125" style="258" customWidth="1"/>
    <col min="7428" max="7428" width="65" style="258" customWidth="1"/>
    <col min="7429" max="7429" width="17.85546875" style="258" customWidth="1"/>
    <col min="7430" max="7430" width="17" style="258" customWidth="1"/>
    <col min="7431" max="7431" width="15.140625" style="258" customWidth="1"/>
    <col min="7432" max="7432" width="15.42578125" style="258" customWidth="1"/>
    <col min="7433" max="7433" width="17.28515625" style="258" customWidth="1"/>
    <col min="7434" max="7434" width="16.7109375" style="258" customWidth="1"/>
    <col min="7435" max="7435" width="17.28515625" style="258" customWidth="1"/>
    <col min="7436" max="7436" width="19.42578125" style="258" customWidth="1"/>
    <col min="7437" max="7437" width="9.5703125" style="258" bestFit="1" customWidth="1"/>
    <col min="7438" max="7680" width="9.140625" style="258"/>
    <col min="7681" max="7682" width="2.140625" style="258" customWidth="1"/>
    <col min="7683" max="7683" width="2.42578125" style="258" customWidth="1"/>
    <col min="7684" max="7684" width="65" style="258" customWidth="1"/>
    <col min="7685" max="7685" width="17.85546875" style="258" customWidth="1"/>
    <col min="7686" max="7686" width="17" style="258" customWidth="1"/>
    <col min="7687" max="7687" width="15.140625" style="258" customWidth="1"/>
    <col min="7688" max="7688" width="15.42578125" style="258" customWidth="1"/>
    <col min="7689" max="7689" width="17.28515625" style="258" customWidth="1"/>
    <col min="7690" max="7690" width="16.7109375" style="258" customWidth="1"/>
    <col min="7691" max="7691" width="17.28515625" style="258" customWidth="1"/>
    <col min="7692" max="7692" width="19.42578125" style="258" customWidth="1"/>
    <col min="7693" max="7693" width="9.5703125" style="258" bestFit="1" customWidth="1"/>
    <col min="7694" max="7936" width="9.140625" style="258"/>
    <col min="7937" max="7938" width="2.140625" style="258" customWidth="1"/>
    <col min="7939" max="7939" width="2.42578125" style="258" customWidth="1"/>
    <col min="7940" max="7940" width="65" style="258" customWidth="1"/>
    <col min="7941" max="7941" width="17.85546875" style="258" customWidth="1"/>
    <col min="7942" max="7942" width="17" style="258" customWidth="1"/>
    <col min="7943" max="7943" width="15.140625" style="258" customWidth="1"/>
    <col min="7944" max="7944" width="15.42578125" style="258" customWidth="1"/>
    <col min="7945" max="7945" width="17.28515625" style="258" customWidth="1"/>
    <col min="7946" max="7946" width="16.7109375" style="258" customWidth="1"/>
    <col min="7947" max="7947" width="17.28515625" style="258" customWidth="1"/>
    <col min="7948" max="7948" width="19.42578125" style="258" customWidth="1"/>
    <col min="7949" max="7949" width="9.5703125" style="258" bestFit="1" customWidth="1"/>
    <col min="7950" max="8192" width="9.140625" style="258"/>
    <col min="8193" max="8194" width="2.140625" style="258" customWidth="1"/>
    <col min="8195" max="8195" width="2.42578125" style="258" customWidth="1"/>
    <col min="8196" max="8196" width="65" style="258" customWidth="1"/>
    <col min="8197" max="8197" width="17.85546875" style="258" customWidth="1"/>
    <col min="8198" max="8198" width="17" style="258" customWidth="1"/>
    <col min="8199" max="8199" width="15.140625" style="258" customWidth="1"/>
    <col min="8200" max="8200" width="15.42578125" style="258" customWidth="1"/>
    <col min="8201" max="8201" width="17.28515625" style="258" customWidth="1"/>
    <col min="8202" max="8202" width="16.7109375" style="258" customWidth="1"/>
    <col min="8203" max="8203" width="17.28515625" style="258" customWidth="1"/>
    <col min="8204" max="8204" width="19.42578125" style="258" customWidth="1"/>
    <col min="8205" max="8205" width="9.5703125" style="258" bestFit="1" customWidth="1"/>
    <col min="8206" max="8448" width="9.140625" style="258"/>
    <col min="8449" max="8450" width="2.140625" style="258" customWidth="1"/>
    <col min="8451" max="8451" width="2.42578125" style="258" customWidth="1"/>
    <col min="8452" max="8452" width="65" style="258" customWidth="1"/>
    <col min="8453" max="8453" width="17.85546875" style="258" customWidth="1"/>
    <col min="8454" max="8454" width="17" style="258" customWidth="1"/>
    <col min="8455" max="8455" width="15.140625" style="258" customWidth="1"/>
    <col min="8456" max="8456" width="15.42578125" style="258" customWidth="1"/>
    <col min="8457" max="8457" width="17.28515625" style="258" customWidth="1"/>
    <col min="8458" max="8458" width="16.7109375" style="258" customWidth="1"/>
    <col min="8459" max="8459" width="17.28515625" style="258" customWidth="1"/>
    <col min="8460" max="8460" width="19.42578125" style="258" customWidth="1"/>
    <col min="8461" max="8461" width="9.5703125" style="258" bestFit="1" customWidth="1"/>
    <col min="8462" max="8704" width="9.140625" style="258"/>
    <col min="8705" max="8706" width="2.140625" style="258" customWidth="1"/>
    <col min="8707" max="8707" width="2.42578125" style="258" customWidth="1"/>
    <col min="8708" max="8708" width="65" style="258" customWidth="1"/>
    <col min="8709" max="8709" width="17.85546875" style="258" customWidth="1"/>
    <col min="8710" max="8710" width="17" style="258" customWidth="1"/>
    <col min="8711" max="8711" width="15.140625" style="258" customWidth="1"/>
    <col min="8712" max="8712" width="15.42578125" style="258" customWidth="1"/>
    <col min="8713" max="8713" width="17.28515625" style="258" customWidth="1"/>
    <col min="8714" max="8714" width="16.7109375" style="258" customWidth="1"/>
    <col min="8715" max="8715" width="17.28515625" style="258" customWidth="1"/>
    <col min="8716" max="8716" width="19.42578125" style="258" customWidth="1"/>
    <col min="8717" max="8717" width="9.5703125" style="258" bestFit="1" customWidth="1"/>
    <col min="8718" max="8960" width="9.140625" style="258"/>
    <col min="8961" max="8962" width="2.140625" style="258" customWidth="1"/>
    <col min="8963" max="8963" width="2.42578125" style="258" customWidth="1"/>
    <col min="8964" max="8964" width="65" style="258" customWidth="1"/>
    <col min="8965" max="8965" width="17.85546875" style="258" customWidth="1"/>
    <col min="8966" max="8966" width="17" style="258" customWidth="1"/>
    <col min="8967" max="8967" width="15.140625" style="258" customWidth="1"/>
    <col min="8968" max="8968" width="15.42578125" style="258" customWidth="1"/>
    <col min="8969" max="8969" width="17.28515625" style="258" customWidth="1"/>
    <col min="8970" max="8970" width="16.7109375" style="258" customWidth="1"/>
    <col min="8971" max="8971" width="17.28515625" style="258" customWidth="1"/>
    <col min="8972" max="8972" width="19.42578125" style="258" customWidth="1"/>
    <col min="8973" max="8973" width="9.5703125" style="258" bestFit="1" customWidth="1"/>
    <col min="8974" max="9216" width="9.140625" style="258"/>
    <col min="9217" max="9218" width="2.140625" style="258" customWidth="1"/>
    <col min="9219" max="9219" width="2.42578125" style="258" customWidth="1"/>
    <col min="9220" max="9220" width="65" style="258" customWidth="1"/>
    <col min="9221" max="9221" width="17.85546875" style="258" customWidth="1"/>
    <col min="9222" max="9222" width="17" style="258" customWidth="1"/>
    <col min="9223" max="9223" width="15.140625" style="258" customWidth="1"/>
    <col min="9224" max="9224" width="15.42578125" style="258" customWidth="1"/>
    <col min="9225" max="9225" width="17.28515625" style="258" customWidth="1"/>
    <col min="9226" max="9226" width="16.7109375" style="258" customWidth="1"/>
    <col min="9227" max="9227" width="17.28515625" style="258" customWidth="1"/>
    <col min="9228" max="9228" width="19.42578125" style="258" customWidth="1"/>
    <col min="9229" max="9229" width="9.5703125" style="258" bestFit="1" customWidth="1"/>
    <col min="9230" max="9472" width="9.140625" style="258"/>
    <col min="9473" max="9474" width="2.140625" style="258" customWidth="1"/>
    <col min="9475" max="9475" width="2.42578125" style="258" customWidth="1"/>
    <col min="9476" max="9476" width="65" style="258" customWidth="1"/>
    <col min="9477" max="9477" width="17.85546875" style="258" customWidth="1"/>
    <col min="9478" max="9478" width="17" style="258" customWidth="1"/>
    <col min="9479" max="9479" width="15.140625" style="258" customWidth="1"/>
    <col min="9480" max="9480" width="15.42578125" style="258" customWidth="1"/>
    <col min="9481" max="9481" width="17.28515625" style="258" customWidth="1"/>
    <col min="9482" max="9482" width="16.7109375" style="258" customWidth="1"/>
    <col min="9483" max="9483" width="17.28515625" style="258" customWidth="1"/>
    <col min="9484" max="9484" width="19.42578125" style="258" customWidth="1"/>
    <col min="9485" max="9485" width="9.5703125" style="258" bestFit="1" customWidth="1"/>
    <col min="9486" max="9728" width="9.140625" style="258"/>
    <col min="9729" max="9730" width="2.140625" style="258" customWidth="1"/>
    <col min="9731" max="9731" width="2.42578125" style="258" customWidth="1"/>
    <col min="9732" max="9732" width="65" style="258" customWidth="1"/>
    <col min="9733" max="9733" width="17.85546875" style="258" customWidth="1"/>
    <col min="9734" max="9734" width="17" style="258" customWidth="1"/>
    <col min="9735" max="9735" width="15.140625" style="258" customWidth="1"/>
    <col min="9736" max="9736" width="15.42578125" style="258" customWidth="1"/>
    <col min="9737" max="9737" width="17.28515625" style="258" customWidth="1"/>
    <col min="9738" max="9738" width="16.7109375" style="258" customWidth="1"/>
    <col min="9739" max="9739" width="17.28515625" style="258" customWidth="1"/>
    <col min="9740" max="9740" width="19.42578125" style="258" customWidth="1"/>
    <col min="9741" max="9741" width="9.5703125" style="258" bestFit="1" customWidth="1"/>
    <col min="9742" max="9984" width="9.140625" style="258"/>
    <col min="9985" max="9986" width="2.140625" style="258" customWidth="1"/>
    <col min="9987" max="9987" width="2.42578125" style="258" customWidth="1"/>
    <col min="9988" max="9988" width="65" style="258" customWidth="1"/>
    <col min="9989" max="9989" width="17.85546875" style="258" customWidth="1"/>
    <col min="9990" max="9990" width="17" style="258" customWidth="1"/>
    <col min="9991" max="9991" width="15.140625" style="258" customWidth="1"/>
    <col min="9992" max="9992" width="15.42578125" style="258" customWidth="1"/>
    <col min="9993" max="9993" width="17.28515625" style="258" customWidth="1"/>
    <col min="9994" max="9994" width="16.7109375" style="258" customWidth="1"/>
    <col min="9995" max="9995" width="17.28515625" style="258" customWidth="1"/>
    <col min="9996" max="9996" width="19.42578125" style="258" customWidth="1"/>
    <col min="9997" max="9997" width="9.5703125" style="258" bestFit="1" customWidth="1"/>
    <col min="9998" max="10240" width="9.140625" style="258"/>
    <col min="10241" max="10242" width="2.140625" style="258" customWidth="1"/>
    <col min="10243" max="10243" width="2.42578125" style="258" customWidth="1"/>
    <col min="10244" max="10244" width="65" style="258" customWidth="1"/>
    <col min="10245" max="10245" width="17.85546875" style="258" customWidth="1"/>
    <col min="10246" max="10246" width="17" style="258" customWidth="1"/>
    <col min="10247" max="10247" width="15.140625" style="258" customWidth="1"/>
    <col min="10248" max="10248" width="15.42578125" style="258" customWidth="1"/>
    <col min="10249" max="10249" width="17.28515625" style="258" customWidth="1"/>
    <col min="10250" max="10250" width="16.7109375" style="258" customWidth="1"/>
    <col min="10251" max="10251" width="17.28515625" style="258" customWidth="1"/>
    <col min="10252" max="10252" width="19.42578125" style="258" customWidth="1"/>
    <col min="10253" max="10253" width="9.5703125" style="258" bestFit="1" customWidth="1"/>
    <col min="10254" max="10496" width="9.140625" style="258"/>
    <col min="10497" max="10498" width="2.140625" style="258" customWidth="1"/>
    <col min="10499" max="10499" width="2.42578125" style="258" customWidth="1"/>
    <col min="10500" max="10500" width="65" style="258" customWidth="1"/>
    <col min="10501" max="10501" width="17.85546875" style="258" customWidth="1"/>
    <col min="10502" max="10502" width="17" style="258" customWidth="1"/>
    <col min="10503" max="10503" width="15.140625" style="258" customWidth="1"/>
    <col min="10504" max="10504" width="15.42578125" style="258" customWidth="1"/>
    <col min="10505" max="10505" width="17.28515625" style="258" customWidth="1"/>
    <col min="10506" max="10506" width="16.7109375" style="258" customWidth="1"/>
    <col min="10507" max="10507" width="17.28515625" style="258" customWidth="1"/>
    <col min="10508" max="10508" width="19.42578125" style="258" customWidth="1"/>
    <col min="10509" max="10509" width="9.5703125" style="258" bestFit="1" customWidth="1"/>
    <col min="10510" max="10752" width="9.140625" style="258"/>
    <col min="10753" max="10754" width="2.140625" style="258" customWidth="1"/>
    <col min="10755" max="10755" width="2.42578125" style="258" customWidth="1"/>
    <col min="10756" max="10756" width="65" style="258" customWidth="1"/>
    <col min="10757" max="10757" width="17.85546875" style="258" customWidth="1"/>
    <col min="10758" max="10758" width="17" style="258" customWidth="1"/>
    <col min="10759" max="10759" width="15.140625" style="258" customWidth="1"/>
    <col min="10760" max="10760" width="15.42578125" style="258" customWidth="1"/>
    <col min="10761" max="10761" width="17.28515625" style="258" customWidth="1"/>
    <col min="10762" max="10762" width="16.7109375" style="258" customWidth="1"/>
    <col min="10763" max="10763" width="17.28515625" style="258" customWidth="1"/>
    <col min="10764" max="10764" width="19.42578125" style="258" customWidth="1"/>
    <col min="10765" max="10765" width="9.5703125" style="258" bestFit="1" customWidth="1"/>
    <col min="10766" max="11008" width="9.140625" style="258"/>
    <col min="11009" max="11010" width="2.140625" style="258" customWidth="1"/>
    <col min="11011" max="11011" width="2.42578125" style="258" customWidth="1"/>
    <col min="11012" max="11012" width="65" style="258" customWidth="1"/>
    <col min="11013" max="11013" width="17.85546875" style="258" customWidth="1"/>
    <col min="11014" max="11014" width="17" style="258" customWidth="1"/>
    <col min="11015" max="11015" width="15.140625" style="258" customWidth="1"/>
    <col min="11016" max="11016" width="15.42578125" style="258" customWidth="1"/>
    <col min="11017" max="11017" width="17.28515625" style="258" customWidth="1"/>
    <col min="11018" max="11018" width="16.7109375" style="258" customWidth="1"/>
    <col min="11019" max="11019" width="17.28515625" style="258" customWidth="1"/>
    <col min="11020" max="11020" width="19.42578125" style="258" customWidth="1"/>
    <col min="11021" max="11021" width="9.5703125" style="258" bestFit="1" customWidth="1"/>
    <col min="11022" max="11264" width="9.140625" style="258"/>
    <col min="11265" max="11266" width="2.140625" style="258" customWidth="1"/>
    <col min="11267" max="11267" width="2.42578125" style="258" customWidth="1"/>
    <col min="11268" max="11268" width="65" style="258" customWidth="1"/>
    <col min="11269" max="11269" width="17.85546875" style="258" customWidth="1"/>
    <col min="11270" max="11270" width="17" style="258" customWidth="1"/>
    <col min="11271" max="11271" width="15.140625" style="258" customWidth="1"/>
    <col min="11272" max="11272" width="15.42578125" style="258" customWidth="1"/>
    <col min="11273" max="11273" width="17.28515625" style="258" customWidth="1"/>
    <col min="11274" max="11274" width="16.7109375" style="258" customWidth="1"/>
    <col min="11275" max="11275" width="17.28515625" style="258" customWidth="1"/>
    <col min="11276" max="11276" width="19.42578125" style="258" customWidth="1"/>
    <col min="11277" max="11277" width="9.5703125" style="258" bestFit="1" customWidth="1"/>
    <col min="11278" max="11520" width="9.140625" style="258"/>
    <col min="11521" max="11522" width="2.140625" style="258" customWidth="1"/>
    <col min="11523" max="11523" width="2.42578125" style="258" customWidth="1"/>
    <col min="11524" max="11524" width="65" style="258" customWidth="1"/>
    <col min="11525" max="11525" width="17.85546875" style="258" customWidth="1"/>
    <col min="11526" max="11526" width="17" style="258" customWidth="1"/>
    <col min="11527" max="11527" width="15.140625" style="258" customWidth="1"/>
    <col min="11528" max="11528" width="15.42578125" style="258" customWidth="1"/>
    <col min="11529" max="11529" width="17.28515625" style="258" customWidth="1"/>
    <col min="11530" max="11530" width="16.7109375" style="258" customWidth="1"/>
    <col min="11531" max="11531" width="17.28515625" style="258" customWidth="1"/>
    <col min="11532" max="11532" width="19.42578125" style="258" customWidth="1"/>
    <col min="11533" max="11533" width="9.5703125" style="258" bestFit="1" customWidth="1"/>
    <col min="11534" max="11776" width="9.140625" style="258"/>
    <col min="11777" max="11778" width="2.140625" style="258" customWidth="1"/>
    <col min="11779" max="11779" width="2.42578125" style="258" customWidth="1"/>
    <col min="11780" max="11780" width="65" style="258" customWidth="1"/>
    <col min="11781" max="11781" width="17.85546875" style="258" customWidth="1"/>
    <col min="11782" max="11782" width="17" style="258" customWidth="1"/>
    <col min="11783" max="11783" width="15.140625" style="258" customWidth="1"/>
    <col min="11784" max="11784" width="15.42578125" style="258" customWidth="1"/>
    <col min="11785" max="11785" width="17.28515625" style="258" customWidth="1"/>
    <col min="11786" max="11786" width="16.7109375" style="258" customWidth="1"/>
    <col min="11787" max="11787" width="17.28515625" style="258" customWidth="1"/>
    <col min="11788" max="11788" width="19.42578125" style="258" customWidth="1"/>
    <col min="11789" max="11789" width="9.5703125" style="258" bestFit="1" customWidth="1"/>
    <col min="11790" max="12032" width="9.140625" style="258"/>
    <col min="12033" max="12034" width="2.140625" style="258" customWidth="1"/>
    <col min="12035" max="12035" width="2.42578125" style="258" customWidth="1"/>
    <col min="12036" max="12036" width="65" style="258" customWidth="1"/>
    <col min="12037" max="12037" width="17.85546875" style="258" customWidth="1"/>
    <col min="12038" max="12038" width="17" style="258" customWidth="1"/>
    <col min="12039" max="12039" width="15.140625" style="258" customWidth="1"/>
    <col min="12040" max="12040" width="15.42578125" style="258" customWidth="1"/>
    <col min="12041" max="12041" width="17.28515625" style="258" customWidth="1"/>
    <col min="12042" max="12042" width="16.7109375" style="258" customWidth="1"/>
    <col min="12043" max="12043" width="17.28515625" style="258" customWidth="1"/>
    <col min="12044" max="12044" width="19.42578125" style="258" customWidth="1"/>
    <col min="12045" max="12045" width="9.5703125" style="258" bestFit="1" customWidth="1"/>
    <col min="12046" max="12288" width="9.140625" style="258"/>
    <col min="12289" max="12290" width="2.140625" style="258" customWidth="1"/>
    <col min="12291" max="12291" width="2.42578125" style="258" customWidth="1"/>
    <col min="12292" max="12292" width="65" style="258" customWidth="1"/>
    <col min="12293" max="12293" width="17.85546875" style="258" customWidth="1"/>
    <col min="12294" max="12294" width="17" style="258" customWidth="1"/>
    <col min="12295" max="12295" width="15.140625" style="258" customWidth="1"/>
    <col min="12296" max="12296" width="15.42578125" style="258" customWidth="1"/>
    <col min="12297" max="12297" width="17.28515625" style="258" customWidth="1"/>
    <col min="12298" max="12298" width="16.7109375" style="258" customWidth="1"/>
    <col min="12299" max="12299" width="17.28515625" style="258" customWidth="1"/>
    <col min="12300" max="12300" width="19.42578125" style="258" customWidth="1"/>
    <col min="12301" max="12301" width="9.5703125" style="258" bestFit="1" customWidth="1"/>
    <col min="12302" max="12544" width="9.140625" style="258"/>
    <col min="12545" max="12546" width="2.140625" style="258" customWidth="1"/>
    <col min="12547" max="12547" width="2.42578125" style="258" customWidth="1"/>
    <col min="12548" max="12548" width="65" style="258" customWidth="1"/>
    <col min="12549" max="12549" width="17.85546875" style="258" customWidth="1"/>
    <col min="12550" max="12550" width="17" style="258" customWidth="1"/>
    <col min="12551" max="12551" width="15.140625" style="258" customWidth="1"/>
    <col min="12552" max="12552" width="15.42578125" style="258" customWidth="1"/>
    <col min="12553" max="12553" width="17.28515625" style="258" customWidth="1"/>
    <col min="12554" max="12554" width="16.7109375" style="258" customWidth="1"/>
    <col min="12555" max="12555" width="17.28515625" style="258" customWidth="1"/>
    <col min="12556" max="12556" width="19.42578125" style="258" customWidth="1"/>
    <col min="12557" max="12557" width="9.5703125" style="258" bestFit="1" customWidth="1"/>
    <col min="12558" max="12800" width="9.140625" style="258"/>
    <col min="12801" max="12802" width="2.140625" style="258" customWidth="1"/>
    <col min="12803" max="12803" width="2.42578125" style="258" customWidth="1"/>
    <col min="12804" max="12804" width="65" style="258" customWidth="1"/>
    <col min="12805" max="12805" width="17.85546875" style="258" customWidth="1"/>
    <col min="12806" max="12806" width="17" style="258" customWidth="1"/>
    <col min="12807" max="12807" width="15.140625" style="258" customWidth="1"/>
    <col min="12808" max="12808" width="15.42578125" style="258" customWidth="1"/>
    <col min="12809" max="12809" width="17.28515625" style="258" customWidth="1"/>
    <col min="12810" max="12810" width="16.7109375" style="258" customWidth="1"/>
    <col min="12811" max="12811" width="17.28515625" style="258" customWidth="1"/>
    <col min="12812" max="12812" width="19.42578125" style="258" customWidth="1"/>
    <col min="12813" max="12813" width="9.5703125" style="258" bestFit="1" customWidth="1"/>
    <col min="12814" max="13056" width="9.140625" style="258"/>
    <col min="13057" max="13058" width="2.140625" style="258" customWidth="1"/>
    <col min="13059" max="13059" width="2.42578125" style="258" customWidth="1"/>
    <col min="13060" max="13060" width="65" style="258" customWidth="1"/>
    <col min="13061" max="13061" width="17.85546875" style="258" customWidth="1"/>
    <col min="13062" max="13062" width="17" style="258" customWidth="1"/>
    <col min="13063" max="13063" width="15.140625" style="258" customWidth="1"/>
    <col min="13064" max="13064" width="15.42578125" style="258" customWidth="1"/>
    <col min="13065" max="13065" width="17.28515625" style="258" customWidth="1"/>
    <col min="13066" max="13066" width="16.7109375" style="258" customWidth="1"/>
    <col min="13067" max="13067" width="17.28515625" style="258" customWidth="1"/>
    <col min="13068" max="13068" width="19.42578125" style="258" customWidth="1"/>
    <col min="13069" max="13069" width="9.5703125" style="258" bestFit="1" customWidth="1"/>
    <col min="13070" max="13312" width="9.140625" style="258"/>
    <col min="13313" max="13314" width="2.140625" style="258" customWidth="1"/>
    <col min="13315" max="13315" width="2.42578125" style="258" customWidth="1"/>
    <col min="13316" max="13316" width="65" style="258" customWidth="1"/>
    <col min="13317" max="13317" width="17.85546875" style="258" customWidth="1"/>
    <col min="13318" max="13318" width="17" style="258" customWidth="1"/>
    <col min="13319" max="13319" width="15.140625" style="258" customWidth="1"/>
    <col min="13320" max="13320" width="15.42578125" style="258" customWidth="1"/>
    <col min="13321" max="13321" width="17.28515625" style="258" customWidth="1"/>
    <col min="13322" max="13322" width="16.7109375" style="258" customWidth="1"/>
    <col min="13323" max="13323" width="17.28515625" style="258" customWidth="1"/>
    <col min="13324" max="13324" width="19.42578125" style="258" customWidth="1"/>
    <col min="13325" max="13325" width="9.5703125" style="258" bestFit="1" customWidth="1"/>
    <col min="13326" max="13568" width="9.140625" style="258"/>
    <col min="13569" max="13570" width="2.140625" style="258" customWidth="1"/>
    <col min="13571" max="13571" width="2.42578125" style="258" customWidth="1"/>
    <col min="13572" max="13572" width="65" style="258" customWidth="1"/>
    <col min="13573" max="13573" width="17.85546875" style="258" customWidth="1"/>
    <col min="13574" max="13574" width="17" style="258" customWidth="1"/>
    <col min="13575" max="13575" width="15.140625" style="258" customWidth="1"/>
    <col min="13576" max="13576" width="15.42578125" style="258" customWidth="1"/>
    <col min="13577" max="13577" width="17.28515625" style="258" customWidth="1"/>
    <col min="13578" max="13578" width="16.7109375" style="258" customWidth="1"/>
    <col min="13579" max="13579" width="17.28515625" style="258" customWidth="1"/>
    <col min="13580" max="13580" width="19.42578125" style="258" customWidth="1"/>
    <col min="13581" max="13581" width="9.5703125" style="258" bestFit="1" customWidth="1"/>
    <col min="13582" max="13824" width="9.140625" style="258"/>
    <col min="13825" max="13826" width="2.140625" style="258" customWidth="1"/>
    <col min="13827" max="13827" width="2.42578125" style="258" customWidth="1"/>
    <col min="13828" max="13828" width="65" style="258" customWidth="1"/>
    <col min="13829" max="13829" width="17.85546875" style="258" customWidth="1"/>
    <col min="13830" max="13830" width="17" style="258" customWidth="1"/>
    <col min="13831" max="13831" width="15.140625" style="258" customWidth="1"/>
    <col min="13832" max="13832" width="15.42578125" style="258" customWidth="1"/>
    <col min="13833" max="13833" width="17.28515625" style="258" customWidth="1"/>
    <col min="13834" max="13834" width="16.7109375" style="258" customWidth="1"/>
    <col min="13835" max="13835" width="17.28515625" style="258" customWidth="1"/>
    <col min="13836" max="13836" width="19.42578125" style="258" customWidth="1"/>
    <col min="13837" max="13837" width="9.5703125" style="258" bestFit="1" customWidth="1"/>
    <col min="13838" max="14080" width="9.140625" style="258"/>
    <col min="14081" max="14082" width="2.140625" style="258" customWidth="1"/>
    <col min="14083" max="14083" width="2.42578125" style="258" customWidth="1"/>
    <col min="14084" max="14084" width="65" style="258" customWidth="1"/>
    <col min="14085" max="14085" width="17.85546875" style="258" customWidth="1"/>
    <col min="14086" max="14086" width="17" style="258" customWidth="1"/>
    <col min="14087" max="14087" width="15.140625" style="258" customWidth="1"/>
    <col min="14088" max="14088" width="15.42578125" style="258" customWidth="1"/>
    <col min="14089" max="14089" width="17.28515625" style="258" customWidth="1"/>
    <col min="14090" max="14090" width="16.7109375" style="258" customWidth="1"/>
    <col min="14091" max="14091" width="17.28515625" style="258" customWidth="1"/>
    <col min="14092" max="14092" width="19.42578125" style="258" customWidth="1"/>
    <col min="14093" max="14093" width="9.5703125" style="258" bestFit="1" customWidth="1"/>
    <col min="14094" max="14336" width="9.140625" style="258"/>
    <col min="14337" max="14338" width="2.140625" style="258" customWidth="1"/>
    <col min="14339" max="14339" width="2.42578125" style="258" customWidth="1"/>
    <col min="14340" max="14340" width="65" style="258" customWidth="1"/>
    <col min="14341" max="14341" width="17.85546875" style="258" customWidth="1"/>
    <col min="14342" max="14342" width="17" style="258" customWidth="1"/>
    <col min="14343" max="14343" width="15.140625" style="258" customWidth="1"/>
    <col min="14344" max="14344" width="15.42578125" style="258" customWidth="1"/>
    <col min="14345" max="14345" width="17.28515625" style="258" customWidth="1"/>
    <col min="14346" max="14346" width="16.7109375" style="258" customWidth="1"/>
    <col min="14347" max="14347" width="17.28515625" style="258" customWidth="1"/>
    <col min="14348" max="14348" width="19.42578125" style="258" customWidth="1"/>
    <col min="14349" max="14349" width="9.5703125" style="258" bestFit="1" customWidth="1"/>
    <col min="14350" max="14592" width="9.140625" style="258"/>
    <col min="14593" max="14594" width="2.140625" style="258" customWidth="1"/>
    <col min="14595" max="14595" width="2.42578125" style="258" customWidth="1"/>
    <col min="14596" max="14596" width="65" style="258" customWidth="1"/>
    <col min="14597" max="14597" width="17.85546875" style="258" customWidth="1"/>
    <col min="14598" max="14598" width="17" style="258" customWidth="1"/>
    <col min="14599" max="14599" width="15.140625" style="258" customWidth="1"/>
    <col min="14600" max="14600" width="15.42578125" style="258" customWidth="1"/>
    <col min="14601" max="14601" width="17.28515625" style="258" customWidth="1"/>
    <col min="14602" max="14602" width="16.7109375" style="258" customWidth="1"/>
    <col min="14603" max="14603" width="17.28515625" style="258" customWidth="1"/>
    <col min="14604" max="14604" width="19.42578125" style="258" customWidth="1"/>
    <col min="14605" max="14605" width="9.5703125" style="258" bestFit="1" customWidth="1"/>
    <col min="14606" max="14848" width="9.140625" style="258"/>
    <col min="14849" max="14850" width="2.140625" style="258" customWidth="1"/>
    <col min="14851" max="14851" width="2.42578125" style="258" customWidth="1"/>
    <col min="14852" max="14852" width="65" style="258" customWidth="1"/>
    <col min="14853" max="14853" width="17.85546875" style="258" customWidth="1"/>
    <col min="14854" max="14854" width="17" style="258" customWidth="1"/>
    <col min="14855" max="14855" width="15.140625" style="258" customWidth="1"/>
    <col min="14856" max="14856" width="15.42578125" style="258" customWidth="1"/>
    <col min="14857" max="14857" width="17.28515625" style="258" customWidth="1"/>
    <col min="14858" max="14858" width="16.7109375" style="258" customWidth="1"/>
    <col min="14859" max="14859" width="17.28515625" style="258" customWidth="1"/>
    <col min="14860" max="14860" width="19.42578125" style="258" customWidth="1"/>
    <col min="14861" max="14861" width="9.5703125" style="258" bestFit="1" customWidth="1"/>
    <col min="14862" max="15104" width="9.140625" style="258"/>
    <col min="15105" max="15106" width="2.140625" style="258" customWidth="1"/>
    <col min="15107" max="15107" width="2.42578125" style="258" customWidth="1"/>
    <col min="15108" max="15108" width="65" style="258" customWidth="1"/>
    <col min="15109" max="15109" width="17.85546875" style="258" customWidth="1"/>
    <col min="15110" max="15110" width="17" style="258" customWidth="1"/>
    <col min="15111" max="15111" width="15.140625" style="258" customWidth="1"/>
    <col min="15112" max="15112" width="15.42578125" style="258" customWidth="1"/>
    <col min="15113" max="15113" width="17.28515625" style="258" customWidth="1"/>
    <col min="15114" max="15114" width="16.7109375" style="258" customWidth="1"/>
    <col min="15115" max="15115" width="17.28515625" style="258" customWidth="1"/>
    <col min="15116" max="15116" width="19.42578125" style="258" customWidth="1"/>
    <col min="15117" max="15117" width="9.5703125" style="258" bestFit="1" customWidth="1"/>
    <col min="15118" max="15360" width="9.140625" style="258"/>
    <col min="15361" max="15362" width="2.140625" style="258" customWidth="1"/>
    <col min="15363" max="15363" width="2.42578125" style="258" customWidth="1"/>
    <col min="15364" max="15364" width="65" style="258" customWidth="1"/>
    <col min="15365" max="15365" width="17.85546875" style="258" customWidth="1"/>
    <col min="15366" max="15366" width="17" style="258" customWidth="1"/>
    <col min="15367" max="15367" width="15.140625" style="258" customWidth="1"/>
    <col min="15368" max="15368" width="15.42578125" style="258" customWidth="1"/>
    <col min="15369" max="15369" width="17.28515625" style="258" customWidth="1"/>
    <col min="15370" max="15370" width="16.7109375" style="258" customWidth="1"/>
    <col min="15371" max="15371" width="17.28515625" style="258" customWidth="1"/>
    <col min="15372" max="15372" width="19.42578125" style="258" customWidth="1"/>
    <col min="15373" max="15373" width="9.5703125" style="258" bestFit="1" customWidth="1"/>
    <col min="15374" max="15616" width="9.140625" style="258"/>
    <col min="15617" max="15618" width="2.140625" style="258" customWidth="1"/>
    <col min="15619" max="15619" width="2.42578125" style="258" customWidth="1"/>
    <col min="15620" max="15620" width="65" style="258" customWidth="1"/>
    <col min="15621" max="15621" width="17.85546875" style="258" customWidth="1"/>
    <col min="15622" max="15622" width="17" style="258" customWidth="1"/>
    <col min="15623" max="15623" width="15.140625" style="258" customWidth="1"/>
    <col min="15624" max="15624" width="15.42578125" style="258" customWidth="1"/>
    <col min="15625" max="15625" width="17.28515625" style="258" customWidth="1"/>
    <col min="15626" max="15626" width="16.7109375" style="258" customWidth="1"/>
    <col min="15627" max="15627" width="17.28515625" style="258" customWidth="1"/>
    <col min="15628" max="15628" width="19.42578125" style="258" customWidth="1"/>
    <col min="15629" max="15629" width="9.5703125" style="258" bestFit="1" customWidth="1"/>
    <col min="15630" max="15872" width="9.140625" style="258"/>
    <col min="15873" max="15874" width="2.140625" style="258" customWidth="1"/>
    <col min="15875" max="15875" width="2.42578125" style="258" customWidth="1"/>
    <col min="15876" max="15876" width="65" style="258" customWidth="1"/>
    <col min="15877" max="15877" width="17.85546875" style="258" customWidth="1"/>
    <col min="15878" max="15878" width="17" style="258" customWidth="1"/>
    <col min="15879" max="15879" width="15.140625" style="258" customWidth="1"/>
    <col min="15880" max="15880" width="15.42578125" style="258" customWidth="1"/>
    <col min="15881" max="15881" width="17.28515625" style="258" customWidth="1"/>
    <col min="15882" max="15882" width="16.7109375" style="258" customWidth="1"/>
    <col min="15883" max="15883" width="17.28515625" style="258" customWidth="1"/>
    <col min="15884" max="15884" width="19.42578125" style="258" customWidth="1"/>
    <col min="15885" max="15885" width="9.5703125" style="258" bestFit="1" customWidth="1"/>
    <col min="15886" max="16128" width="9.140625" style="258"/>
    <col min="16129" max="16130" width="2.140625" style="258" customWidth="1"/>
    <col min="16131" max="16131" width="2.42578125" style="258" customWidth="1"/>
    <col min="16132" max="16132" width="65" style="258" customWidth="1"/>
    <col min="16133" max="16133" width="17.85546875" style="258" customWidth="1"/>
    <col min="16134" max="16134" width="17" style="258" customWidth="1"/>
    <col min="16135" max="16135" width="15.140625" style="258" customWidth="1"/>
    <col min="16136" max="16136" width="15.42578125" style="258" customWidth="1"/>
    <col min="16137" max="16137" width="17.28515625" style="258" customWidth="1"/>
    <col min="16138" max="16138" width="16.7109375" style="258" customWidth="1"/>
    <col min="16139" max="16139" width="17.28515625" style="258" customWidth="1"/>
    <col min="16140" max="16140" width="19.42578125" style="258" customWidth="1"/>
    <col min="16141" max="16141" width="9.5703125" style="258" bestFit="1" customWidth="1"/>
    <col min="16142" max="16384" width="9.140625" style="258"/>
  </cols>
  <sheetData>
    <row r="2" spans="1:13" s="261" customFormat="1">
      <c r="A2" s="257"/>
      <c r="B2" s="257"/>
      <c r="C2" s="257"/>
      <c r="D2" s="257"/>
      <c r="E2" s="258"/>
      <c r="F2" s="258"/>
      <c r="G2" s="258"/>
      <c r="H2" s="259"/>
      <c r="I2" s="258"/>
      <c r="J2" s="258"/>
      <c r="K2" s="258"/>
      <c r="L2" s="260" t="s">
        <v>517</v>
      </c>
      <c r="M2" s="258"/>
    </row>
    <row r="3" spans="1:13">
      <c r="A3" s="258"/>
      <c r="B3" s="258"/>
      <c r="C3" s="258"/>
      <c r="D3" s="258"/>
    </row>
    <row r="4" spans="1:13" s="261" customFormat="1" ht="15" customHeight="1">
      <c r="A4" s="654" t="s">
        <v>518</v>
      </c>
      <c r="B4" s="654"/>
      <c r="C4" s="654"/>
      <c r="D4" s="654"/>
      <c r="E4" s="654"/>
      <c r="F4" s="654"/>
      <c r="G4" s="654"/>
      <c r="H4" s="654"/>
      <c r="I4" s="654"/>
      <c r="J4" s="654"/>
      <c r="K4" s="654"/>
      <c r="L4" s="654"/>
      <c r="M4" s="258"/>
    </row>
    <row r="5" spans="1:13" s="261" customFormat="1" ht="13.5" thickBot="1">
      <c r="A5" s="258"/>
      <c r="B5" s="258"/>
      <c r="C5" s="258"/>
      <c r="D5" s="258"/>
      <c r="E5" s="263"/>
      <c r="F5" s="263"/>
      <c r="G5" s="263"/>
      <c r="H5" s="264"/>
      <c r="I5" s="263"/>
      <c r="J5" s="263"/>
      <c r="K5" s="655" t="s">
        <v>106</v>
      </c>
      <c r="L5" s="655"/>
      <c r="M5" s="258"/>
    </row>
    <row r="6" spans="1:13" s="261" customFormat="1" ht="15.75" customHeight="1" thickBot="1">
      <c r="A6" s="656" t="s">
        <v>519</v>
      </c>
      <c r="B6" s="657"/>
      <c r="C6" s="657"/>
      <c r="D6" s="658"/>
      <c r="E6" s="662">
        <v>41274</v>
      </c>
      <c r="F6" s="663"/>
      <c r="G6" s="663"/>
      <c r="H6" s="664"/>
      <c r="I6" s="662">
        <v>41639</v>
      </c>
      <c r="J6" s="663"/>
      <c r="K6" s="663"/>
      <c r="L6" s="664"/>
      <c r="M6" s="258"/>
    </row>
    <row r="7" spans="1:13" s="261" customFormat="1" ht="39" customHeight="1" thickBot="1">
      <c r="A7" s="659"/>
      <c r="B7" s="660"/>
      <c r="C7" s="660"/>
      <c r="D7" s="661"/>
      <c r="E7" s="265" t="s">
        <v>109</v>
      </c>
      <c r="F7" s="266" t="s">
        <v>110</v>
      </c>
      <c r="G7" s="267" t="s">
        <v>111</v>
      </c>
      <c r="H7" s="268" t="s">
        <v>112</v>
      </c>
      <c r="I7" s="269" t="s">
        <v>113</v>
      </c>
      <c r="J7" s="266" t="s">
        <v>114</v>
      </c>
      <c r="K7" s="267" t="s">
        <v>115</v>
      </c>
      <c r="L7" s="268" t="s">
        <v>112</v>
      </c>
      <c r="M7" s="258"/>
    </row>
    <row r="8" spans="1:13" s="261" customFormat="1" ht="13.5" thickBot="1">
      <c r="A8" s="665" t="s">
        <v>520</v>
      </c>
      <c r="B8" s="666"/>
      <c r="C8" s="666"/>
      <c r="D8" s="667"/>
      <c r="E8" s="270">
        <v>14163.821</v>
      </c>
      <c r="F8" s="270">
        <v>5097.5680000000002</v>
      </c>
      <c r="G8" s="271">
        <v>842.553</v>
      </c>
      <c r="H8" s="272">
        <v>20103.941999999999</v>
      </c>
      <c r="I8" s="270">
        <v>12385.141</v>
      </c>
      <c r="J8" s="270">
        <v>6296.15</v>
      </c>
      <c r="K8" s="271">
        <v>1418.569</v>
      </c>
      <c r="L8" s="273">
        <v>20099.86</v>
      </c>
      <c r="M8" s="274"/>
    </row>
    <row r="9" spans="1:13" s="261" customFormat="1">
      <c r="A9" s="275"/>
      <c r="B9" s="668" t="s">
        <v>521</v>
      </c>
      <c r="C9" s="668"/>
      <c r="D9" s="669"/>
      <c r="E9" s="276">
        <v>6504.68</v>
      </c>
      <c r="F9" s="276">
        <v>2225.8380000000002</v>
      </c>
      <c r="G9" s="277">
        <v>399.84</v>
      </c>
      <c r="H9" s="278">
        <v>9130.3580000000002</v>
      </c>
      <c r="I9" s="276">
        <v>5123.4409999999998</v>
      </c>
      <c r="J9" s="276">
        <v>2692.5320000000002</v>
      </c>
      <c r="K9" s="277">
        <v>732.93499999999995</v>
      </c>
      <c r="L9" s="279">
        <v>8548.9079999999994</v>
      </c>
      <c r="M9" s="258"/>
    </row>
    <row r="10" spans="1:13" s="261" customFormat="1">
      <c r="A10" s="280"/>
      <c r="B10" s="281"/>
      <c r="C10" s="652" t="s">
        <v>522</v>
      </c>
      <c r="D10" s="653"/>
      <c r="E10" s="282">
        <v>6487.125</v>
      </c>
      <c r="F10" s="282">
        <v>2198.297</v>
      </c>
      <c r="G10" s="283">
        <v>399.84</v>
      </c>
      <c r="H10" s="284">
        <v>9085.2620000000006</v>
      </c>
      <c r="I10" s="282">
        <v>5089.4830000000002</v>
      </c>
      <c r="J10" s="282">
        <v>2661.527</v>
      </c>
      <c r="K10" s="283">
        <v>732.14099999999996</v>
      </c>
      <c r="L10" s="285">
        <v>8483.1509999999998</v>
      </c>
      <c r="M10" s="258"/>
    </row>
    <row r="11" spans="1:13" s="261" customFormat="1">
      <c r="A11" s="280"/>
      <c r="B11" s="281"/>
      <c r="C11" s="652" t="s">
        <v>523</v>
      </c>
      <c r="D11" s="653"/>
      <c r="E11" s="282">
        <v>17.555</v>
      </c>
      <c r="F11" s="282">
        <v>27.541</v>
      </c>
      <c r="G11" s="283">
        <v>0</v>
      </c>
      <c r="H11" s="284">
        <v>45.095999999999997</v>
      </c>
      <c r="I11" s="282">
        <v>33.957999999999998</v>
      </c>
      <c r="J11" s="282">
        <v>31.004999999999999</v>
      </c>
      <c r="K11" s="283">
        <v>0.79400000000000004</v>
      </c>
      <c r="L11" s="285">
        <v>65.757000000000005</v>
      </c>
      <c r="M11" s="258"/>
    </row>
    <row r="12" spans="1:13" s="261" customFormat="1">
      <c r="A12" s="280"/>
      <c r="B12" s="652" t="s">
        <v>524</v>
      </c>
      <c r="C12" s="652"/>
      <c r="D12" s="653"/>
      <c r="E12" s="282">
        <v>585.68700000000001</v>
      </c>
      <c r="F12" s="282">
        <v>443.90600000000001</v>
      </c>
      <c r="G12" s="283">
        <v>29.933</v>
      </c>
      <c r="H12" s="284">
        <v>1059.5260000000001</v>
      </c>
      <c r="I12" s="282">
        <v>852.85</v>
      </c>
      <c r="J12" s="282">
        <v>597.24400000000003</v>
      </c>
      <c r="K12" s="283">
        <v>92.512</v>
      </c>
      <c r="L12" s="285">
        <v>1542.606</v>
      </c>
      <c r="M12" s="258"/>
    </row>
    <row r="13" spans="1:13" s="261" customFormat="1">
      <c r="A13" s="280"/>
      <c r="B13" s="281"/>
      <c r="C13" s="281" t="s">
        <v>525</v>
      </c>
      <c r="D13" s="286"/>
      <c r="E13" s="282">
        <v>572.09699999999998</v>
      </c>
      <c r="F13" s="282">
        <v>436.21899999999999</v>
      </c>
      <c r="G13" s="283">
        <v>29.933</v>
      </c>
      <c r="H13" s="284">
        <v>1038.249</v>
      </c>
      <c r="I13" s="282">
        <v>829.18299999999999</v>
      </c>
      <c r="J13" s="282">
        <v>588.43899999999996</v>
      </c>
      <c r="K13" s="283">
        <v>92.512</v>
      </c>
      <c r="L13" s="285">
        <v>1510.134</v>
      </c>
      <c r="M13" s="258"/>
    </row>
    <row r="14" spans="1:13" s="261" customFormat="1">
      <c r="A14" s="280"/>
      <c r="B14" s="281"/>
      <c r="C14" s="281" t="s">
        <v>526</v>
      </c>
      <c r="D14" s="286"/>
      <c r="E14" s="282">
        <v>13.59</v>
      </c>
      <c r="F14" s="282">
        <v>7.6870000000000003</v>
      </c>
      <c r="G14" s="283">
        <v>0</v>
      </c>
      <c r="H14" s="284">
        <v>21.277000000000001</v>
      </c>
      <c r="I14" s="282">
        <v>23.667000000000002</v>
      </c>
      <c r="J14" s="282">
        <v>8.8049999999999997</v>
      </c>
      <c r="K14" s="283">
        <v>0</v>
      </c>
      <c r="L14" s="285">
        <v>32.472000000000001</v>
      </c>
      <c r="M14" s="258"/>
    </row>
    <row r="15" spans="1:13" s="261" customFormat="1" ht="26.25" customHeight="1">
      <c r="A15" s="196"/>
      <c r="B15" s="600" t="s">
        <v>527</v>
      </c>
      <c r="C15" s="600"/>
      <c r="D15" s="601"/>
      <c r="E15" s="282">
        <v>6.681</v>
      </c>
      <c r="F15" s="282">
        <v>3.0009999999999999</v>
      </c>
      <c r="G15" s="283">
        <v>2.6739999999999999</v>
      </c>
      <c r="H15" s="284">
        <v>12.356</v>
      </c>
      <c r="I15" s="282">
        <v>5.9329999999999998</v>
      </c>
      <c r="J15" s="282">
        <v>0.193</v>
      </c>
      <c r="K15" s="283">
        <v>6.016</v>
      </c>
      <c r="L15" s="285">
        <v>12.141999999999999</v>
      </c>
      <c r="M15" s="258"/>
    </row>
    <row r="16" spans="1:13" s="261" customFormat="1" ht="13.5" customHeight="1">
      <c r="A16" s="280"/>
      <c r="B16" s="652" t="s">
        <v>528</v>
      </c>
      <c r="C16" s="652"/>
      <c r="D16" s="653"/>
      <c r="E16" s="282">
        <v>1193.1969999999999</v>
      </c>
      <c r="F16" s="282">
        <v>487.80599999999998</v>
      </c>
      <c r="G16" s="283">
        <v>80.081000000000003</v>
      </c>
      <c r="H16" s="284">
        <v>1761.0840000000001</v>
      </c>
      <c r="I16" s="282">
        <v>850.33299999999997</v>
      </c>
      <c r="J16" s="282">
        <v>601.67899999999997</v>
      </c>
      <c r="K16" s="283">
        <v>74.701999999999998</v>
      </c>
      <c r="L16" s="285">
        <v>1526.7139999999999</v>
      </c>
      <c r="M16" s="258"/>
    </row>
    <row r="17" spans="1:25" s="261" customFormat="1">
      <c r="A17" s="280"/>
      <c r="B17" s="281"/>
      <c r="C17" s="281" t="s">
        <v>529</v>
      </c>
      <c r="D17" s="286"/>
      <c r="E17" s="282">
        <v>951.51099999999997</v>
      </c>
      <c r="F17" s="282">
        <v>322.762</v>
      </c>
      <c r="G17" s="283">
        <v>70.44</v>
      </c>
      <c r="H17" s="284">
        <v>1344.713</v>
      </c>
      <c r="I17" s="282">
        <v>612.67999999999995</v>
      </c>
      <c r="J17" s="282">
        <v>410.90300000000002</v>
      </c>
      <c r="K17" s="283">
        <v>62.311</v>
      </c>
      <c r="L17" s="285">
        <v>1085.894</v>
      </c>
      <c r="M17" s="258"/>
    </row>
    <row r="18" spans="1:25" s="261" customFormat="1">
      <c r="A18" s="280"/>
      <c r="B18" s="281"/>
      <c r="C18" s="281" t="s">
        <v>530</v>
      </c>
      <c r="D18" s="286"/>
      <c r="E18" s="282">
        <v>209.54300000000001</v>
      </c>
      <c r="F18" s="282">
        <v>152.59299999999999</v>
      </c>
      <c r="G18" s="283">
        <v>5.0339999999999998</v>
      </c>
      <c r="H18" s="284">
        <v>367.17</v>
      </c>
      <c r="I18" s="282">
        <v>230.98400000000001</v>
      </c>
      <c r="J18" s="282">
        <v>177.809</v>
      </c>
      <c r="K18" s="283">
        <v>4.6950000000000003</v>
      </c>
      <c r="L18" s="285">
        <v>413.488</v>
      </c>
      <c r="M18" s="258"/>
    </row>
    <row r="19" spans="1:25" s="261" customFormat="1">
      <c r="A19" s="280"/>
      <c r="B19" s="281"/>
      <c r="C19" s="281" t="s">
        <v>531</v>
      </c>
      <c r="D19" s="286"/>
      <c r="E19" s="282">
        <v>30.666</v>
      </c>
      <c r="F19" s="282">
        <v>0</v>
      </c>
      <c r="G19" s="283">
        <v>0</v>
      </c>
      <c r="H19" s="284">
        <v>30.666</v>
      </c>
      <c r="I19" s="282">
        <v>5.85</v>
      </c>
      <c r="J19" s="282">
        <v>0</v>
      </c>
      <c r="K19" s="283">
        <v>0</v>
      </c>
      <c r="L19" s="285">
        <v>5.85</v>
      </c>
      <c r="M19" s="258"/>
    </row>
    <row r="20" spans="1:25">
      <c r="A20" s="280"/>
      <c r="B20" s="281"/>
      <c r="C20" s="281" t="s">
        <v>532</v>
      </c>
      <c r="D20" s="286"/>
      <c r="E20" s="282">
        <v>0.32400000000000001</v>
      </c>
      <c r="F20" s="282">
        <v>6.9000000000000006E-2</v>
      </c>
      <c r="G20" s="283">
        <v>0</v>
      </c>
      <c r="H20" s="284">
        <v>0.39300000000000002</v>
      </c>
      <c r="I20" s="282">
        <v>0.307</v>
      </c>
      <c r="J20" s="282">
        <v>0.30499999999999999</v>
      </c>
      <c r="K20" s="283">
        <v>0</v>
      </c>
      <c r="L20" s="285">
        <v>0.61199999999999999</v>
      </c>
    </row>
    <row r="21" spans="1:25">
      <c r="A21" s="280"/>
      <c r="B21" s="281"/>
      <c r="C21" s="281" t="s">
        <v>533</v>
      </c>
      <c r="D21" s="286"/>
      <c r="E21" s="282">
        <v>1E-3</v>
      </c>
      <c r="F21" s="282">
        <v>0</v>
      </c>
      <c r="G21" s="282">
        <v>0</v>
      </c>
      <c r="H21" s="284">
        <v>1E-3</v>
      </c>
      <c r="I21" s="282">
        <v>0</v>
      </c>
      <c r="J21" s="282">
        <v>0</v>
      </c>
      <c r="K21" s="282">
        <v>0</v>
      </c>
      <c r="L21" s="285">
        <v>0</v>
      </c>
    </row>
    <row r="22" spans="1:25" ht="12.75" customHeight="1">
      <c r="A22" s="280"/>
      <c r="B22" s="281"/>
      <c r="C22" s="600" t="s">
        <v>534</v>
      </c>
      <c r="D22" s="601"/>
      <c r="E22" s="282">
        <v>1.1519999999999999</v>
      </c>
      <c r="F22" s="282">
        <v>12.382</v>
      </c>
      <c r="G22" s="283">
        <v>4.6070000000000002</v>
      </c>
      <c r="H22" s="284">
        <v>18.140999999999998</v>
      </c>
      <c r="I22" s="282">
        <v>0.51200000000000001</v>
      </c>
      <c r="J22" s="282">
        <v>12.662000000000001</v>
      </c>
      <c r="K22" s="283">
        <v>7.6959999999999997</v>
      </c>
      <c r="L22" s="285">
        <v>20.87</v>
      </c>
    </row>
    <row r="23" spans="1:25" ht="12.75" customHeight="1">
      <c r="A23" s="280"/>
      <c r="B23" s="652" t="s">
        <v>535</v>
      </c>
      <c r="C23" s="652"/>
      <c r="D23" s="653"/>
      <c r="E23" s="282">
        <v>5206.5460000000003</v>
      </c>
      <c r="F23" s="282">
        <v>1746.7670000000001</v>
      </c>
      <c r="G23" s="283">
        <v>301.49700000000001</v>
      </c>
      <c r="H23" s="284">
        <v>7254.81</v>
      </c>
      <c r="I23" s="282">
        <v>4888.8370000000004</v>
      </c>
      <c r="J23" s="282">
        <v>2186.0329999999999</v>
      </c>
      <c r="K23" s="283">
        <v>443.185</v>
      </c>
      <c r="L23" s="285">
        <v>7518.0550000000003</v>
      </c>
    </row>
    <row r="24" spans="1:25" ht="21.75" customHeight="1">
      <c r="A24" s="280"/>
      <c r="B24" s="281"/>
      <c r="C24" s="652" t="s">
        <v>536</v>
      </c>
      <c r="D24" s="653"/>
      <c r="E24" s="282">
        <v>14.468</v>
      </c>
      <c r="F24" s="282">
        <v>433.15800000000002</v>
      </c>
      <c r="G24" s="283">
        <v>1.966</v>
      </c>
      <c r="H24" s="284">
        <v>449.59199999999998</v>
      </c>
      <c r="I24" s="282">
        <v>10.427</v>
      </c>
      <c r="J24" s="282">
        <v>311.74900000000002</v>
      </c>
      <c r="K24" s="283">
        <v>5.0949999999999998</v>
      </c>
      <c r="L24" s="285">
        <v>327.27100000000002</v>
      </c>
    </row>
    <row r="25" spans="1:25">
      <c r="A25" s="280"/>
      <c r="B25" s="281"/>
      <c r="C25" s="670" t="s">
        <v>537</v>
      </c>
      <c r="D25" s="671"/>
      <c r="E25" s="282">
        <v>5192.0780000000004</v>
      </c>
      <c r="F25" s="282">
        <v>1313.6089999999999</v>
      </c>
      <c r="G25" s="283">
        <v>299.53100000000001</v>
      </c>
      <c r="H25" s="284">
        <v>6805.2179999999998</v>
      </c>
      <c r="I25" s="282">
        <v>4878.41</v>
      </c>
      <c r="J25" s="282">
        <v>1874.2840000000001</v>
      </c>
      <c r="K25" s="283">
        <v>438.09</v>
      </c>
      <c r="L25" s="285">
        <v>7190.7839999999997</v>
      </c>
    </row>
    <row r="26" spans="1:25" s="289" customFormat="1">
      <c r="A26" s="280"/>
      <c r="B26" s="652" t="s">
        <v>538</v>
      </c>
      <c r="C26" s="652"/>
      <c r="D26" s="653"/>
      <c r="E26" s="287">
        <v>89.56</v>
      </c>
      <c r="F26" s="287">
        <v>60.317</v>
      </c>
      <c r="G26" s="288">
        <v>0.22900000000000001</v>
      </c>
      <c r="H26" s="284">
        <v>150.10599999999999</v>
      </c>
      <c r="I26" s="287">
        <v>59.015999999999998</v>
      </c>
      <c r="J26" s="287">
        <v>68.290999999999997</v>
      </c>
      <c r="K26" s="288">
        <v>0.43</v>
      </c>
      <c r="L26" s="285">
        <v>127.73699999999999</v>
      </c>
      <c r="N26" s="290"/>
      <c r="O26" s="290"/>
      <c r="P26" s="290"/>
      <c r="Q26" s="290"/>
      <c r="R26" s="290"/>
      <c r="S26" s="290"/>
      <c r="T26" s="290"/>
      <c r="U26" s="290"/>
      <c r="V26" s="290"/>
      <c r="W26" s="290"/>
      <c r="X26" s="290"/>
      <c r="Y26" s="290"/>
    </row>
    <row r="27" spans="1:25" ht="12.75" customHeight="1">
      <c r="A27" s="280"/>
      <c r="B27" s="281"/>
      <c r="C27" s="672" t="s">
        <v>539</v>
      </c>
      <c r="D27" s="673"/>
      <c r="E27" s="282">
        <v>5.7110000000000003</v>
      </c>
      <c r="F27" s="282">
        <v>36.167000000000002</v>
      </c>
      <c r="G27" s="283">
        <v>0</v>
      </c>
      <c r="H27" s="284">
        <v>41.878</v>
      </c>
      <c r="I27" s="282">
        <v>0.628</v>
      </c>
      <c r="J27" s="282">
        <v>52.713000000000001</v>
      </c>
      <c r="K27" s="283">
        <v>0</v>
      </c>
      <c r="L27" s="285">
        <v>53.341000000000001</v>
      </c>
    </row>
    <row r="28" spans="1:25" ht="12.75" hidden="1" customHeight="1">
      <c r="A28" s="280"/>
      <c r="B28" s="281"/>
      <c r="C28" s="600" t="s">
        <v>540</v>
      </c>
      <c r="D28" s="601"/>
      <c r="E28" s="291">
        <v>0</v>
      </c>
      <c r="F28" s="292">
        <v>0</v>
      </c>
      <c r="G28" s="293">
        <v>0</v>
      </c>
      <c r="H28" s="294">
        <v>0</v>
      </c>
      <c r="I28" s="291">
        <v>0</v>
      </c>
      <c r="J28" s="292">
        <v>0</v>
      </c>
      <c r="K28" s="293">
        <v>0</v>
      </c>
      <c r="L28" s="295">
        <v>0</v>
      </c>
    </row>
    <row r="29" spans="1:25" ht="12.75" hidden="1" customHeight="1">
      <c r="A29" s="280"/>
      <c r="B29" s="281"/>
      <c r="C29" s="672" t="s">
        <v>541</v>
      </c>
      <c r="D29" s="673"/>
      <c r="E29" s="291">
        <v>0</v>
      </c>
      <c r="F29" s="292">
        <v>0</v>
      </c>
      <c r="G29" s="293">
        <v>0</v>
      </c>
      <c r="H29" s="294">
        <v>0</v>
      </c>
      <c r="I29" s="291">
        <v>0</v>
      </c>
      <c r="J29" s="292">
        <v>0</v>
      </c>
      <c r="K29" s="293">
        <v>0</v>
      </c>
      <c r="L29" s="295">
        <v>0</v>
      </c>
    </row>
    <row r="30" spans="1:25" ht="12.75" customHeight="1">
      <c r="A30" s="280"/>
      <c r="B30" s="281"/>
      <c r="C30" s="672" t="s">
        <v>542</v>
      </c>
      <c r="D30" s="673"/>
      <c r="E30" s="282">
        <v>83.849000000000004</v>
      </c>
      <c r="F30" s="282">
        <v>24.082999999999998</v>
      </c>
      <c r="G30" s="283">
        <v>0.22600000000000001</v>
      </c>
      <c r="H30" s="284">
        <v>108.158</v>
      </c>
      <c r="I30" s="282">
        <v>58.386000000000003</v>
      </c>
      <c r="J30" s="282">
        <v>15.079000000000001</v>
      </c>
      <c r="K30" s="283">
        <v>0.38800000000000001</v>
      </c>
      <c r="L30" s="285">
        <v>73.852999999999994</v>
      </c>
    </row>
    <row r="31" spans="1:25" ht="12.75" hidden="1" customHeight="1">
      <c r="A31" s="280"/>
      <c r="B31" s="281"/>
      <c r="C31" s="296" t="s">
        <v>543</v>
      </c>
      <c r="D31" s="286"/>
      <c r="E31" s="291">
        <v>0</v>
      </c>
      <c r="F31" s="292">
        <v>6.7000000000000004E-2</v>
      </c>
      <c r="G31" s="293">
        <v>3.0000000000000001E-3</v>
      </c>
      <c r="H31" s="294">
        <v>7.0000000000000007E-2</v>
      </c>
      <c r="I31" s="291">
        <v>2E-3</v>
      </c>
      <c r="J31" s="292">
        <v>0.499</v>
      </c>
      <c r="K31" s="293">
        <v>4.2000000000000003E-2</v>
      </c>
      <c r="L31" s="295">
        <v>0.54300000000000004</v>
      </c>
    </row>
    <row r="32" spans="1:25" ht="28.5" customHeight="1" thickBot="1">
      <c r="A32" s="297"/>
      <c r="B32" s="674" t="s">
        <v>544</v>
      </c>
      <c r="C32" s="674"/>
      <c r="D32" s="675"/>
      <c r="E32" s="298">
        <v>577.47</v>
      </c>
      <c r="F32" s="298">
        <v>129.93299999999999</v>
      </c>
      <c r="G32" s="299">
        <v>28.298999999999999</v>
      </c>
      <c r="H32" s="300">
        <v>735.702</v>
      </c>
      <c r="I32" s="298">
        <v>604.73099999999999</v>
      </c>
      <c r="J32" s="298">
        <v>150.178</v>
      </c>
      <c r="K32" s="299">
        <v>68.789000000000001</v>
      </c>
      <c r="L32" s="301">
        <v>823.69799999999998</v>
      </c>
    </row>
    <row r="33" spans="1:12" ht="15" customHeight="1" thickBot="1">
      <c r="A33" s="676" t="s">
        <v>545</v>
      </c>
      <c r="B33" s="677"/>
      <c r="C33" s="677"/>
      <c r="D33" s="678"/>
      <c r="E33" s="270">
        <v>-6049.1540000000005</v>
      </c>
      <c r="F33" s="270">
        <v>-2168.7159999999999</v>
      </c>
      <c r="G33" s="271">
        <v>-516.38499999999999</v>
      </c>
      <c r="H33" s="272">
        <v>-8734.2549999999992</v>
      </c>
      <c r="I33" s="270">
        <v>-4804.4229999999998</v>
      </c>
      <c r="J33" s="270">
        <v>-2477.3580000000002</v>
      </c>
      <c r="K33" s="271">
        <v>-659.78</v>
      </c>
      <c r="L33" s="273">
        <v>-7941.5609999999997</v>
      </c>
    </row>
    <row r="34" spans="1:12">
      <c r="A34" s="275"/>
      <c r="B34" s="668" t="s">
        <v>521</v>
      </c>
      <c r="C34" s="668"/>
      <c r="D34" s="669"/>
      <c r="E34" s="276">
        <v>-738.85500000000002</v>
      </c>
      <c r="F34" s="276">
        <v>-217.54900000000001</v>
      </c>
      <c r="G34" s="277">
        <v>-44.598999999999997</v>
      </c>
      <c r="H34" s="278">
        <v>-1001.003</v>
      </c>
      <c r="I34" s="276">
        <v>-450.20499999999998</v>
      </c>
      <c r="J34" s="276">
        <v>-300.83600000000001</v>
      </c>
      <c r="K34" s="277">
        <v>-58.674999999999997</v>
      </c>
      <c r="L34" s="279">
        <v>-809.71600000000001</v>
      </c>
    </row>
    <row r="35" spans="1:12" ht="12.75" customHeight="1">
      <c r="A35" s="280"/>
      <c r="B35" s="281"/>
      <c r="C35" s="652" t="s">
        <v>522</v>
      </c>
      <c r="D35" s="653"/>
      <c r="E35" s="282">
        <v>-703.577</v>
      </c>
      <c r="F35" s="282">
        <v>-209.37200000000001</v>
      </c>
      <c r="G35" s="283">
        <v>-44.44</v>
      </c>
      <c r="H35" s="284">
        <v>-957.38900000000001</v>
      </c>
      <c r="I35" s="282">
        <v>-437.13799999999998</v>
      </c>
      <c r="J35" s="282">
        <v>-296.83100000000002</v>
      </c>
      <c r="K35" s="283">
        <v>-58.603999999999999</v>
      </c>
      <c r="L35" s="285">
        <v>-792.57299999999998</v>
      </c>
    </row>
    <row r="36" spans="1:12">
      <c r="A36" s="280"/>
      <c r="B36" s="281"/>
      <c r="C36" s="652" t="s">
        <v>523</v>
      </c>
      <c r="D36" s="653"/>
      <c r="E36" s="282">
        <v>-35.277999999999999</v>
      </c>
      <c r="F36" s="282">
        <v>-8.1769999999999996</v>
      </c>
      <c r="G36" s="283">
        <v>-0.159</v>
      </c>
      <c r="H36" s="284">
        <v>-43.613999999999997</v>
      </c>
      <c r="I36" s="282">
        <v>-13.067</v>
      </c>
      <c r="J36" s="282">
        <v>-4.0049999999999999</v>
      </c>
      <c r="K36" s="283">
        <v>-7.0999999999999994E-2</v>
      </c>
      <c r="L36" s="285">
        <v>-17.143000000000001</v>
      </c>
    </row>
    <row r="37" spans="1:12">
      <c r="A37" s="280"/>
      <c r="B37" s="652" t="s">
        <v>524</v>
      </c>
      <c r="C37" s="652"/>
      <c r="D37" s="653"/>
      <c r="E37" s="282">
        <v>-39.792000000000002</v>
      </c>
      <c r="F37" s="282">
        <v>-9.0530000000000008</v>
      </c>
      <c r="G37" s="282">
        <v>-2.177</v>
      </c>
      <c r="H37" s="284">
        <v>-51.021999999999998</v>
      </c>
      <c r="I37" s="282">
        <v>-13.254</v>
      </c>
      <c r="J37" s="282">
        <v>-8.6189999999999998</v>
      </c>
      <c r="K37" s="282">
        <v>-2.0659999999999998</v>
      </c>
      <c r="L37" s="285">
        <v>-23.939</v>
      </c>
    </row>
    <row r="38" spans="1:12">
      <c r="A38" s="280"/>
      <c r="B38" s="281"/>
      <c r="C38" s="281" t="s">
        <v>525</v>
      </c>
      <c r="D38" s="286"/>
      <c r="E38" s="282">
        <v>-39.759</v>
      </c>
      <c r="F38" s="282">
        <v>-9.0500000000000007</v>
      </c>
      <c r="G38" s="283">
        <v>-2.1560000000000001</v>
      </c>
      <c r="H38" s="284">
        <v>-50.965000000000003</v>
      </c>
      <c r="I38" s="282">
        <v>-13.237</v>
      </c>
      <c r="J38" s="282">
        <v>-8.6170000000000009</v>
      </c>
      <c r="K38" s="283">
        <v>-2.0569999999999999</v>
      </c>
      <c r="L38" s="285">
        <v>-23.911000000000001</v>
      </c>
    </row>
    <row r="39" spans="1:12" ht="12.75" hidden="1" customHeight="1">
      <c r="A39" s="280"/>
      <c r="B39" s="281"/>
      <c r="C39" s="281" t="s">
        <v>526</v>
      </c>
      <c r="D39" s="286"/>
      <c r="E39" s="291">
        <v>0</v>
      </c>
      <c r="F39" s="292">
        <v>0</v>
      </c>
      <c r="G39" s="293">
        <v>0</v>
      </c>
      <c r="H39" s="294">
        <v>0</v>
      </c>
      <c r="I39" s="291">
        <v>-1.6E-2</v>
      </c>
      <c r="J39" s="292">
        <v>-2E-3</v>
      </c>
      <c r="K39" s="293">
        <v>-8.9999999999999993E-3</v>
      </c>
      <c r="L39" s="295">
        <v>-2.7E-2</v>
      </c>
    </row>
    <row r="40" spans="1:12" ht="12.75" hidden="1" customHeight="1">
      <c r="A40" s="280"/>
      <c r="B40" s="281"/>
      <c r="C40" s="281" t="s">
        <v>546</v>
      </c>
      <c r="D40" s="286"/>
      <c r="E40" s="291">
        <v>0</v>
      </c>
      <c r="F40" s="292">
        <v>0</v>
      </c>
      <c r="G40" s="293">
        <v>0</v>
      </c>
      <c r="H40" s="294">
        <v>0</v>
      </c>
      <c r="I40" s="291">
        <v>-1E-3</v>
      </c>
      <c r="J40" s="292">
        <v>0</v>
      </c>
      <c r="K40" s="293">
        <v>0</v>
      </c>
      <c r="L40" s="295">
        <v>-1E-3</v>
      </c>
    </row>
    <row r="41" spans="1:12" ht="28.5" customHeight="1">
      <c r="A41" s="196"/>
      <c r="B41" s="600" t="s">
        <v>527</v>
      </c>
      <c r="C41" s="600"/>
      <c r="D41" s="601"/>
      <c r="E41" s="282">
        <v>-38.86</v>
      </c>
      <c r="F41" s="282">
        <v>-21.189</v>
      </c>
      <c r="G41" s="283">
        <v>-5.1989999999999998</v>
      </c>
      <c r="H41" s="284">
        <v>-65.248000000000005</v>
      </c>
      <c r="I41" s="282">
        <v>-39.259</v>
      </c>
      <c r="J41" s="282">
        <v>-22.82</v>
      </c>
      <c r="K41" s="283">
        <v>-8.6189999999999998</v>
      </c>
      <c r="L41" s="285">
        <v>-70.697999999999993</v>
      </c>
    </row>
    <row r="42" spans="1:12" ht="12.75" customHeight="1">
      <c r="A42" s="280"/>
      <c r="B42" s="652" t="s">
        <v>528</v>
      </c>
      <c r="C42" s="652"/>
      <c r="D42" s="653"/>
      <c r="E42" s="282">
        <v>-506.68900000000002</v>
      </c>
      <c r="F42" s="282">
        <v>-273.06900000000002</v>
      </c>
      <c r="G42" s="283">
        <v>-57.825000000000003</v>
      </c>
      <c r="H42" s="284">
        <v>-837.58299999999997</v>
      </c>
      <c r="I42" s="282">
        <v>-449.50400000000002</v>
      </c>
      <c r="J42" s="282">
        <v>-312.34300000000002</v>
      </c>
      <c r="K42" s="283">
        <v>-111.411</v>
      </c>
      <c r="L42" s="285">
        <v>-873.25800000000004</v>
      </c>
    </row>
    <row r="43" spans="1:12">
      <c r="A43" s="280"/>
      <c r="B43" s="281"/>
      <c r="C43" s="281" t="s">
        <v>529</v>
      </c>
      <c r="D43" s="286"/>
      <c r="E43" s="282">
        <v>-5.2510000000000003</v>
      </c>
      <c r="F43" s="282">
        <v>-1.7</v>
      </c>
      <c r="G43" s="283">
        <v>-8.2000000000000003E-2</v>
      </c>
      <c r="H43" s="284">
        <v>-7.0330000000000004</v>
      </c>
      <c r="I43" s="282">
        <v>-1.84</v>
      </c>
      <c r="J43" s="282">
        <v>-1.2</v>
      </c>
      <c r="K43" s="283">
        <v>-0.03</v>
      </c>
      <c r="L43" s="285">
        <v>-3.07</v>
      </c>
    </row>
    <row r="44" spans="1:12">
      <c r="A44" s="280"/>
      <c r="B44" s="281"/>
      <c r="C44" s="281" t="s">
        <v>530</v>
      </c>
      <c r="D44" s="286"/>
      <c r="E44" s="302">
        <v>-295.17599999999999</v>
      </c>
      <c r="F44" s="302">
        <v>-56.136000000000003</v>
      </c>
      <c r="G44" s="302">
        <v>-8.3930000000000007</v>
      </c>
      <c r="H44" s="284">
        <v>-359.70499999999998</v>
      </c>
      <c r="I44" s="302">
        <v>-302.13099999999997</v>
      </c>
      <c r="J44" s="302">
        <v>-70.647999999999996</v>
      </c>
      <c r="K44" s="302">
        <v>-27.399000000000001</v>
      </c>
      <c r="L44" s="285">
        <v>-400.178</v>
      </c>
    </row>
    <row r="45" spans="1:12">
      <c r="A45" s="280"/>
      <c r="B45" s="281"/>
      <c r="C45" s="281" t="s">
        <v>531</v>
      </c>
      <c r="D45" s="286"/>
      <c r="E45" s="282">
        <v>-2.456</v>
      </c>
      <c r="F45" s="282">
        <v>-1.8180000000000001</v>
      </c>
      <c r="G45" s="283">
        <v>0</v>
      </c>
      <c r="H45" s="284">
        <v>-4.274</v>
      </c>
      <c r="I45" s="282">
        <v>-2.2639999999999998</v>
      </c>
      <c r="J45" s="282">
        <v>-1.052</v>
      </c>
      <c r="K45" s="283">
        <v>-1E-3</v>
      </c>
      <c r="L45" s="285">
        <v>-3.3170000000000002</v>
      </c>
    </row>
    <row r="46" spans="1:12">
      <c r="A46" s="280"/>
      <c r="B46" s="281"/>
      <c r="C46" s="281" t="s">
        <v>532</v>
      </c>
      <c r="D46" s="286"/>
      <c r="E46" s="282">
        <v>-95.45</v>
      </c>
      <c r="F46" s="282">
        <v>-66.387</v>
      </c>
      <c r="G46" s="283">
        <v>-25.574000000000002</v>
      </c>
      <c r="H46" s="284">
        <v>-187.411</v>
      </c>
      <c r="I46" s="282">
        <v>-73.504999999999995</v>
      </c>
      <c r="J46" s="282">
        <v>-78.91</v>
      </c>
      <c r="K46" s="283">
        <v>-34.064999999999998</v>
      </c>
      <c r="L46" s="285">
        <v>-186.48</v>
      </c>
    </row>
    <row r="47" spans="1:12">
      <c r="A47" s="280"/>
      <c r="B47" s="281"/>
      <c r="C47" s="281" t="s">
        <v>533</v>
      </c>
      <c r="D47" s="286"/>
      <c r="E47" s="282">
        <v>-77.968999999999994</v>
      </c>
      <c r="F47" s="282">
        <v>-111.812</v>
      </c>
      <c r="G47" s="283">
        <v>-14.54</v>
      </c>
      <c r="H47" s="284">
        <v>-204.321</v>
      </c>
      <c r="I47" s="282">
        <v>-39.79</v>
      </c>
      <c r="J47" s="282">
        <v>-126.51900000000001</v>
      </c>
      <c r="K47" s="283">
        <v>-32.448999999999998</v>
      </c>
      <c r="L47" s="285">
        <v>-198.75800000000001</v>
      </c>
    </row>
    <row r="48" spans="1:12" ht="12.75" customHeight="1">
      <c r="A48" s="280"/>
      <c r="B48" s="281"/>
      <c r="C48" s="600" t="s">
        <v>534</v>
      </c>
      <c r="D48" s="601"/>
      <c r="E48" s="282">
        <v>-30.387</v>
      </c>
      <c r="F48" s="282">
        <v>-35.216000000000001</v>
      </c>
      <c r="G48" s="283">
        <v>-9.2360000000000007</v>
      </c>
      <c r="H48" s="284">
        <v>-74.838999999999999</v>
      </c>
      <c r="I48" s="282">
        <v>-29.974</v>
      </c>
      <c r="J48" s="282">
        <v>-34.014000000000003</v>
      </c>
      <c r="K48" s="283">
        <v>-17.466999999999999</v>
      </c>
      <c r="L48" s="285">
        <v>-81.454999999999998</v>
      </c>
    </row>
    <row r="49" spans="1:25" ht="12.75" customHeight="1">
      <c r="A49" s="280"/>
      <c r="B49" s="652" t="s">
        <v>535</v>
      </c>
      <c r="C49" s="652"/>
      <c r="D49" s="653"/>
      <c r="E49" s="282">
        <v>-4110.6840000000002</v>
      </c>
      <c r="F49" s="282">
        <v>-1155.1659999999999</v>
      </c>
      <c r="G49" s="283">
        <v>-364.28</v>
      </c>
      <c r="H49" s="284">
        <v>-5630.13</v>
      </c>
      <c r="I49" s="282">
        <v>-3543.1759999999999</v>
      </c>
      <c r="J49" s="282">
        <v>-1139.875</v>
      </c>
      <c r="K49" s="283">
        <v>-454.17399999999998</v>
      </c>
      <c r="L49" s="285">
        <v>-5137.2250000000004</v>
      </c>
    </row>
    <row r="50" spans="1:25" ht="12.75" customHeight="1">
      <c r="A50" s="280"/>
      <c r="B50" s="281"/>
      <c r="C50" s="652" t="s">
        <v>536</v>
      </c>
      <c r="D50" s="653"/>
      <c r="E50" s="282">
        <v>-2.7989999999999999</v>
      </c>
      <c r="F50" s="282">
        <v>-0.63500000000000001</v>
      </c>
      <c r="G50" s="283">
        <v>-0.29699999999999999</v>
      </c>
      <c r="H50" s="284">
        <v>-3.7309999999999999</v>
      </c>
      <c r="I50" s="282">
        <v>-2.1</v>
      </c>
      <c r="J50" s="282">
        <v>-0.79900000000000004</v>
      </c>
      <c r="K50" s="283">
        <v>-0.38200000000000001</v>
      </c>
      <c r="L50" s="285">
        <v>-3.2810000000000001</v>
      </c>
    </row>
    <row r="51" spans="1:25">
      <c r="A51" s="280"/>
      <c r="B51" s="281"/>
      <c r="C51" s="670" t="s">
        <v>537</v>
      </c>
      <c r="D51" s="671"/>
      <c r="E51" s="282">
        <v>-4107.8850000000002</v>
      </c>
      <c r="F51" s="282">
        <v>-1154.5309999999999</v>
      </c>
      <c r="G51" s="283">
        <v>-363.983</v>
      </c>
      <c r="H51" s="284">
        <v>-5626.3990000000003</v>
      </c>
      <c r="I51" s="282">
        <v>-3541.076</v>
      </c>
      <c r="J51" s="282">
        <v>-1139.076</v>
      </c>
      <c r="K51" s="283">
        <v>-453.79199999999997</v>
      </c>
      <c r="L51" s="285">
        <v>-5133.9440000000004</v>
      </c>
    </row>
    <row r="52" spans="1:25">
      <c r="A52" s="280"/>
      <c r="B52" s="652" t="s">
        <v>538</v>
      </c>
      <c r="C52" s="652"/>
      <c r="D52" s="653"/>
      <c r="E52" s="282">
        <v>-614.274</v>
      </c>
      <c r="F52" s="282">
        <v>-492.69</v>
      </c>
      <c r="G52" s="283">
        <v>-42.305</v>
      </c>
      <c r="H52" s="284">
        <v>-1149.269</v>
      </c>
      <c r="I52" s="282">
        <v>-309.02499999999998</v>
      </c>
      <c r="J52" s="282">
        <v>-692.86500000000001</v>
      </c>
      <c r="K52" s="283">
        <v>-24.835000000000001</v>
      </c>
      <c r="L52" s="285">
        <v>-1026.7249999999999</v>
      </c>
    </row>
    <row r="53" spans="1:25" ht="12.75" customHeight="1">
      <c r="A53" s="280"/>
      <c r="B53" s="281"/>
      <c r="C53" s="672" t="s">
        <v>547</v>
      </c>
      <c r="D53" s="673"/>
      <c r="E53" s="282">
        <v>-21.539000000000001</v>
      </c>
      <c r="F53" s="282">
        <v>-54.911000000000001</v>
      </c>
      <c r="G53" s="283">
        <v>-5.1870000000000003</v>
      </c>
      <c r="H53" s="284">
        <v>-81.637</v>
      </c>
      <c r="I53" s="282">
        <v>-0.72099999999999997</v>
      </c>
      <c r="J53" s="282">
        <v>-47.353999999999999</v>
      </c>
      <c r="K53" s="283">
        <v>-3.6930000000000001</v>
      </c>
      <c r="L53" s="285">
        <v>-51.768000000000001</v>
      </c>
    </row>
    <row r="54" spans="1:25" ht="15" hidden="1" customHeight="1">
      <c r="A54" s="280"/>
      <c r="B54" s="281"/>
      <c r="C54" s="600" t="s">
        <v>540</v>
      </c>
      <c r="D54" s="601"/>
      <c r="E54" s="282">
        <v>-0.308</v>
      </c>
      <c r="F54" s="282">
        <v>-0.16400000000000001</v>
      </c>
      <c r="G54" s="283">
        <v>-4.0000000000000001E-3</v>
      </c>
      <c r="H54" s="284">
        <v>-0.47599999999999998</v>
      </c>
      <c r="I54" s="282">
        <v>-0.25900000000000001</v>
      </c>
      <c r="J54" s="282">
        <v>-0.16300000000000001</v>
      </c>
      <c r="K54" s="283">
        <v>-4.0000000000000001E-3</v>
      </c>
      <c r="L54" s="285">
        <v>-0.42599999999999999</v>
      </c>
    </row>
    <row r="55" spans="1:25" ht="0.75" hidden="1" customHeight="1">
      <c r="A55" s="280"/>
      <c r="B55" s="281"/>
      <c r="C55" s="672" t="s">
        <v>541</v>
      </c>
      <c r="D55" s="673"/>
      <c r="E55" s="291">
        <v>0</v>
      </c>
      <c r="F55" s="292">
        <v>0</v>
      </c>
      <c r="G55" s="293">
        <v>0</v>
      </c>
      <c r="H55" s="294">
        <v>0</v>
      </c>
      <c r="I55" s="291">
        <v>-4.5999999999999999E-2</v>
      </c>
      <c r="J55" s="292">
        <v>-5.8000000000000003E-2</v>
      </c>
      <c r="K55" s="293">
        <v>0</v>
      </c>
      <c r="L55" s="295">
        <v>-0.104</v>
      </c>
    </row>
    <row r="56" spans="1:25" ht="15" customHeight="1">
      <c r="A56" s="280"/>
      <c r="B56" s="281"/>
      <c r="C56" s="672" t="s">
        <v>542</v>
      </c>
      <c r="D56" s="673"/>
      <c r="E56" s="282">
        <v>-534.221</v>
      </c>
      <c r="F56" s="282">
        <v>-428.61900000000003</v>
      </c>
      <c r="G56" s="283">
        <v>-28.856000000000002</v>
      </c>
      <c r="H56" s="284">
        <v>-991.69600000000003</v>
      </c>
      <c r="I56" s="282">
        <v>-261.15100000000001</v>
      </c>
      <c r="J56" s="282">
        <v>-632.19799999999998</v>
      </c>
      <c r="K56" s="283">
        <v>-12.009</v>
      </c>
      <c r="L56" s="285">
        <v>-905.35799999999995</v>
      </c>
    </row>
    <row r="57" spans="1:25" ht="14.25" customHeight="1" thickBot="1">
      <c r="A57" s="297"/>
      <c r="B57" s="303"/>
      <c r="C57" s="304" t="s">
        <v>543</v>
      </c>
      <c r="D57" s="305"/>
      <c r="E57" s="298">
        <v>-58.14</v>
      </c>
      <c r="F57" s="298">
        <v>-8.952</v>
      </c>
      <c r="G57" s="299">
        <v>-8.2579999999999991</v>
      </c>
      <c r="H57" s="300">
        <v>-75.349999999999994</v>
      </c>
      <c r="I57" s="298">
        <v>-46.847999999999999</v>
      </c>
      <c r="J57" s="298">
        <v>-13.092000000000001</v>
      </c>
      <c r="K57" s="299">
        <v>-9.1289999999999996</v>
      </c>
      <c r="L57" s="301">
        <v>-69.069000000000003</v>
      </c>
    </row>
    <row r="58" spans="1:25" s="262" customFormat="1" ht="15.75" customHeight="1" thickBot="1">
      <c r="A58" s="676" t="s">
        <v>548</v>
      </c>
      <c r="B58" s="677"/>
      <c r="C58" s="677"/>
      <c r="D58" s="678"/>
      <c r="E58" s="270">
        <v>8114.6670000000004</v>
      </c>
      <c r="F58" s="270">
        <v>2928.8519999999999</v>
      </c>
      <c r="G58" s="271">
        <v>326.16800000000001</v>
      </c>
      <c r="H58" s="272">
        <v>11369.687</v>
      </c>
      <c r="I58" s="270">
        <v>7580.7179999999998</v>
      </c>
      <c r="J58" s="270">
        <v>3818.7919999999999</v>
      </c>
      <c r="K58" s="271">
        <v>758.78899999999999</v>
      </c>
      <c r="L58" s="273">
        <v>12158.299000000001</v>
      </c>
      <c r="N58" s="306"/>
      <c r="O58" s="306"/>
      <c r="P58" s="306"/>
      <c r="Q58" s="306"/>
      <c r="R58" s="306"/>
      <c r="S58" s="306"/>
      <c r="T58" s="306"/>
      <c r="U58" s="306"/>
      <c r="V58" s="306"/>
      <c r="W58" s="306"/>
      <c r="X58" s="306"/>
      <c r="Y58" s="306"/>
    </row>
    <row r="59" spans="1:25" s="262" customFormat="1" ht="15.75" customHeight="1" thickBot="1">
      <c r="A59" s="307" t="s">
        <v>549</v>
      </c>
      <c r="B59" s="308"/>
      <c r="C59" s="309"/>
      <c r="D59" s="310"/>
      <c r="E59" s="270">
        <v>2893.8910000000001</v>
      </c>
      <c r="F59" s="270">
        <v>759.40200000000004</v>
      </c>
      <c r="G59" s="271">
        <v>136.41300000000001</v>
      </c>
      <c r="H59" s="272">
        <v>3789.7060000000001</v>
      </c>
      <c r="I59" s="270">
        <v>2667.0639999999999</v>
      </c>
      <c r="J59" s="270">
        <v>976.34799999999996</v>
      </c>
      <c r="K59" s="271">
        <v>274.702</v>
      </c>
      <c r="L59" s="273">
        <v>3918.114</v>
      </c>
      <c r="N59" s="306"/>
      <c r="O59" s="306"/>
      <c r="P59" s="306"/>
      <c r="Q59" s="306"/>
      <c r="R59" s="306"/>
      <c r="S59" s="306"/>
      <c r="T59" s="306"/>
      <c r="U59" s="306"/>
      <c r="V59" s="306"/>
      <c r="W59" s="306"/>
      <c r="X59" s="306"/>
      <c r="Y59" s="306"/>
    </row>
    <row r="60" spans="1:25">
      <c r="A60" s="280"/>
      <c r="B60" s="652" t="s">
        <v>550</v>
      </c>
      <c r="C60" s="652"/>
      <c r="D60" s="669"/>
      <c r="E60" s="276">
        <v>3486.6529999999998</v>
      </c>
      <c r="F60" s="276">
        <v>1137.587</v>
      </c>
      <c r="G60" s="277">
        <v>242.85900000000001</v>
      </c>
      <c r="H60" s="278">
        <v>4867.0990000000002</v>
      </c>
      <c r="I60" s="276">
        <v>3183.1689999999999</v>
      </c>
      <c r="J60" s="276">
        <v>1433.413</v>
      </c>
      <c r="K60" s="277">
        <v>397.137</v>
      </c>
      <c r="L60" s="279">
        <v>5013.7190000000001</v>
      </c>
    </row>
    <row r="61" spans="1:25" ht="16.5" customHeight="1" thickBot="1">
      <c r="A61" s="297"/>
      <c r="B61" s="679" t="s">
        <v>551</v>
      </c>
      <c r="C61" s="679"/>
      <c r="D61" s="680"/>
      <c r="E61" s="298">
        <v>-592.76199999999994</v>
      </c>
      <c r="F61" s="298">
        <v>-378.185</v>
      </c>
      <c r="G61" s="299">
        <v>-106.446</v>
      </c>
      <c r="H61" s="300">
        <v>-1077.393</v>
      </c>
      <c r="I61" s="298">
        <v>-516.10500000000002</v>
      </c>
      <c r="J61" s="298">
        <v>-457.065</v>
      </c>
      <c r="K61" s="299">
        <v>-122.435</v>
      </c>
      <c r="L61" s="301">
        <v>-1095.605</v>
      </c>
    </row>
    <row r="62" spans="1:25" s="262" customFormat="1" ht="15" customHeight="1" thickBot="1">
      <c r="A62" s="681" t="s">
        <v>552</v>
      </c>
      <c r="B62" s="682"/>
      <c r="C62" s="682"/>
      <c r="D62" s="683"/>
      <c r="E62" s="270">
        <v>65.838999999999999</v>
      </c>
      <c r="F62" s="270">
        <v>6.5759999999999996</v>
      </c>
      <c r="G62" s="271">
        <v>0.77800000000000002</v>
      </c>
      <c r="H62" s="272">
        <v>73.192999999999998</v>
      </c>
      <c r="I62" s="270">
        <v>93.846999999999994</v>
      </c>
      <c r="J62" s="270">
        <v>-1.036</v>
      </c>
      <c r="K62" s="271">
        <v>0.77100000000000002</v>
      </c>
      <c r="L62" s="273">
        <v>93.581999999999994</v>
      </c>
      <c r="N62" s="306"/>
      <c r="O62" s="306"/>
      <c r="P62" s="306"/>
      <c r="Q62" s="306"/>
      <c r="R62" s="306"/>
      <c r="S62" s="306"/>
      <c r="T62" s="306"/>
      <c r="U62" s="306"/>
      <c r="V62" s="306"/>
      <c r="W62" s="306"/>
      <c r="X62" s="306"/>
      <c r="Y62" s="306"/>
    </row>
    <row r="63" spans="1:25" ht="12.75" customHeight="1">
      <c r="A63" s="275"/>
      <c r="B63" s="645" t="s">
        <v>553</v>
      </c>
      <c r="C63" s="645"/>
      <c r="D63" s="646"/>
      <c r="E63" s="276">
        <v>52.317</v>
      </c>
      <c r="F63" s="276">
        <v>7.1999999999999995E-2</v>
      </c>
      <c r="G63" s="277">
        <v>0.34899999999999998</v>
      </c>
      <c r="H63" s="278">
        <v>52.738</v>
      </c>
      <c r="I63" s="276">
        <v>99.844999999999999</v>
      </c>
      <c r="J63" s="276">
        <v>-0.36099999999999999</v>
      </c>
      <c r="K63" s="277">
        <v>-8.9999999999999993E-3</v>
      </c>
      <c r="L63" s="279">
        <v>99.474999999999994</v>
      </c>
    </row>
    <row r="64" spans="1:25" ht="12.75" customHeight="1">
      <c r="A64" s="280"/>
      <c r="B64" s="281"/>
      <c r="C64" s="652" t="s">
        <v>554</v>
      </c>
      <c r="D64" s="653"/>
      <c r="E64" s="282">
        <v>-7.9000000000000001E-2</v>
      </c>
      <c r="F64" s="282">
        <v>0</v>
      </c>
      <c r="G64" s="283">
        <v>6.5000000000000002E-2</v>
      </c>
      <c r="H64" s="284">
        <v>-1.4E-2</v>
      </c>
      <c r="I64" s="282">
        <v>3.3000000000000002E-2</v>
      </c>
      <c r="J64" s="282">
        <v>-0.36099999999999999</v>
      </c>
      <c r="K64" s="283">
        <v>0</v>
      </c>
      <c r="L64" s="285">
        <v>-0.32800000000000001</v>
      </c>
    </row>
    <row r="65" spans="1:25" ht="12.75" customHeight="1">
      <c r="A65" s="280"/>
      <c r="B65" s="281"/>
      <c r="C65" s="652" t="s">
        <v>555</v>
      </c>
      <c r="D65" s="653"/>
      <c r="E65" s="282">
        <v>52.396000000000001</v>
      </c>
      <c r="F65" s="282">
        <v>7.1999999999999995E-2</v>
      </c>
      <c r="G65" s="283">
        <v>0.28399999999999997</v>
      </c>
      <c r="H65" s="284">
        <v>52.752000000000002</v>
      </c>
      <c r="I65" s="282">
        <v>99.811999999999998</v>
      </c>
      <c r="J65" s="282">
        <v>0</v>
      </c>
      <c r="K65" s="283">
        <v>-8.9999999999999993E-3</v>
      </c>
      <c r="L65" s="285">
        <v>99.802999999999997</v>
      </c>
    </row>
    <row r="66" spans="1:25" ht="12.75" customHeight="1">
      <c r="A66" s="280"/>
      <c r="B66" s="672" t="s">
        <v>556</v>
      </c>
      <c r="C66" s="672"/>
      <c r="D66" s="673"/>
      <c r="E66" s="282">
        <v>2.1680000000000001</v>
      </c>
      <c r="F66" s="282">
        <v>-3.4239999999999999</v>
      </c>
      <c r="G66" s="311">
        <v>0</v>
      </c>
      <c r="H66" s="284">
        <v>-1.256</v>
      </c>
      <c r="I66" s="282">
        <v>-11.912000000000001</v>
      </c>
      <c r="J66" s="282">
        <v>-0.78300000000000003</v>
      </c>
      <c r="K66" s="311">
        <v>0</v>
      </c>
      <c r="L66" s="285">
        <v>-12.695</v>
      </c>
    </row>
    <row r="67" spans="1:25">
      <c r="A67" s="280"/>
      <c r="B67" s="281"/>
      <c r="C67" s="652" t="s">
        <v>554</v>
      </c>
      <c r="D67" s="653"/>
      <c r="E67" s="282">
        <v>2.1680000000000001</v>
      </c>
      <c r="F67" s="282">
        <v>0</v>
      </c>
      <c r="G67" s="283">
        <v>0</v>
      </c>
      <c r="H67" s="284">
        <v>2.1680000000000001</v>
      </c>
      <c r="I67" s="282">
        <v>-11.912000000000001</v>
      </c>
      <c r="J67" s="282">
        <v>0</v>
      </c>
      <c r="K67" s="283">
        <v>0</v>
      </c>
      <c r="L67" s="285">
        <v>-11.912000000000001</v>
      </c>
    </row>
    <row r="68" spans="1:25">
      <c r="A68" s="280"/>
      <c r="B68" s="281"/>
      <c r="C68" s="652" t="s">
        <v>555</v>
      </c>
      <c r="D68" s="653"/>
      <c r="E68" s="282">
        <v>0</v>
      </c>
      <c r="F68" s="282">
        <v>-3.4239999999999999</v>
      </c>
      <c r="G68" s="283">
        <v>0</v>
      </c>
      <c r="H68" s="284">
        <v>-3.4239999999999999</v>
      </c>
      <c r="I68" s="282">
        <v>0</v>
      </c>
      <c r="J68" s="282">
        <v>-0.78300000000000003</v>
      </c>
      <c r="K68" s="283">
        <v>0</v>
      </c>
      <c r="L68" s="285">
        <v>-0.78300000000000003</v>
      </c>
    </row>
    <row r="69" spans="1:25">
      <c r="A69" s="280"/>
      <c r="B69" s="600" t="s">
        <v>557</v>
      </c>
      <c r="C69" s="600"/>
      <c r="D69" s="601"/>
      <c r="E69" s="282">
        <v>2.7210000000000001</v>
      </c>
      <c r="F69" s="282">
        <v>0.29099999999999998</v>
      </c>
      <c r="G69" s="282">
        <v>0.42899999999999999</v>
      </c>
      <c r="H69" s="284">
        <v>3.4409999999999998</v>
      </c>
      <c r="I69" s="282">
        <v>2.508</v>
      </c>
      <c r="J69" s="282">
        <v>0</v>
      </c>
      <c r="K69" s="282">
        <v>0.78</v>
      </c>
      <c r="L69" s="285">
        <v>3.2879999999999998</v>
      </c>
    </row>
    <row r="70" spans="1:25" ht="13.5" thickBot="1">
      <c r="A70" s="297"/>
      <c r="B70" s="684" t="s">
        <v>558</v>
      </c>
      <c r="C70" s="684"/>
      <c r="D70" s="685"/>
      <c r="E70" s="298">
        <v>8.6329999999999991</v>
      </c>
      <c r="F70" s="298">
        <v>9.6370000000000005</v>
      </c>
      <c r="G70" s="299">
        <v>0</v>
      </c>
      <c r="H70" s="300">
        <v>18.27</v>
      </c>
      <c r="I70" s="298">
        <v>3.4060000000000001</v>
      </c>
      <c r="J70" s="298">
        <v>0.108</v>
      </c>
      <c r="K70" s="299">
        <v>0</v>
      </c>
      <c r="L70" s="301">
        <v>3.5139999999999998</v>
      </c>
    </row>
    <row r="71" spans="1:25" s="262" customFormat="1" ht="20.25" customHeight="1" thickBot="1">
      <c r="A71" s="686" t="s">
        <v>559</v>
      </c>
      <c r="B71" s="687"/>
      <c r="C71" s="687"/>
      <c r="D71" s="688"/>
      <c r="E71" s="270">
        <v>-2.2770000000000001</v>
      </c>
      <c r="F71" s="270">
        <v>0</v>
      </c>
      <c r="G71" s="271">
        <v>0</v>
      </c>
      <c r="H71" s="272">
        <v>-2.2770000000000001</v>
      </c>
      <c r="I71" s="270">
        <v>0</v>
      </c>
      <c r="J71" s="270">
        <v>0</v>
      </c>
      <c r="K71" s="271">
        <v>0</v>
      </c>
      <c r="L71" s="273">
        <v>0</v>
      </c>
      <c r="N71" s="306"/>
      <c r="O71" s="306"/>
      <c r="P71" s="306"/>
      <c r="Q71" s="306"/>
      <c r="R71" s="306"/>
      <c r="S71" s="306"/>
      <c r="T71" s="306"/>
      <c r="U71" s="306"/>
      <c r="V71" s="306"/>
      <c r="W71" s="306"/>
      <c r="X71" s="306"/>
      <c r="Y71" s="306"/>
    </row>
    <row r="72" spans="1:25" s="316" customFormat="1" ht="30" customHeight="1">
      <c r="A72" s="275"/>
      <c r="B72" s="689" t="s">
        <v>560</v>
      </c>
      <c r="C72" s="689"/>
      <c r="D72" s="690"/>
      <c r="E72" s="312">
        <v>-2.2770000000000001</v>
      </c>
      <c r="F72" s="312">
        <v>0</v>
      </c>
      <c r="G72" s="313">
        <v>0</v>
      </c>
      <c r="H72" s="314">
        <v>-2.2770000000000001</v>
      </c>
      <c r="I72" s="312">
        <v>0</v>
      </c>
      <c r="J72" s="312">
        <v>0</v>
      </c>
      <c r="K72" s="313">
        <v>0</v>
      </c>
      <c r="L72" s="315">
        <v>0</v>
      </c>
      <c r="N72" s="317"/>
      <c r="O72" s="317"/>
      <c r="P72" s="317"/>
      <c r="Q72" s="317"/>
      <c r="R72" s="317"/>
      <c r="S72" s="317"/>
      <c r="T72" s="317"/>
      <c r="U72" s="317"/>
      <c r="V72" s="317"/>
      <c r="W72" s="317"/>
      <c r="X72" s="317"/>
      <c r="Y72" s="317"/>
    </row>
    <row r="73" spans="1:25" s="316" customFormat="1" ht="13.5" thickBot="1">
      <c r="A73" s="297"/>
      <c r="B73" s="303"/>
      <c r="C73" s="679" t="s">
        <v>555</v>
      </c>
      <c r="D73" s="680"/>
      <c r="E73" s="318">
        <v>-2.2770000000000001</v>
      </c>
      <c r="F73" s="318">
        <v>0</v>
      </c>
      <c r="G73" s="319">
        <v>0</v>
      </c>
      <c r="H73" s="320">
        <v>-2.2770000000000001</v>
      </c>
      <c r="I73" s="318">
        <v>0</v>
      </c>
      <c r="J73" s="318">
        <v>0</v>
      </c>
      <c r="K73" s="319">
        <v>0</v>
      </c>
      <c r="L73" s="321">
        <v>0</v>
      </c>
      <c r="N73" s="261"/>
      <c r="O73" s="317"/>
      <c r="P73" s="317"/>
      <c r="Q73" s="317"/>
      <c r="R73" s="317"/>
      <c r="S73" s="317"/>
      <c r="T73" s="317"/>
      <c r="U73" s="317"/>
      <c r="V73" s="317"/>
      <c r="W73" s="317"/>
      <c r="X73" s="317"/>
      <c r="Y73" s="317"/>
    </row>
    <row r="74" spans="1:25" s="262" customFormat="1" ht="15" customHeight="1" thickBot="1">
      <c r="A74" s="686" t="s">
        <v>561</v>
      </c>
      <c r="B74" s="687"/>
      <c r="C74" s="687"/>
      <c r="D74" s="688"/>
      <c r="E74" s="270">
        <v>466.90800000000002</v>
      </c>
      <c r="F74" s="270">
        <v>145.23500000000001</v>
      </c>
      <c r="G74" s="271">
        <v>32.356000000000002</v>
      </c>
      <c r="H74" s="272">
        <v>644.49900000000002</v>
      </c>
      <c r="I74" s="270">
        <v>335.77100000000002</v>
      </c>
      <c r="J74" s="270">
        <v>204.04599999999999</v>
      </c>
      <c r="K74" s="271">
        <v>45.167999999999999</v>
      </c>
      <c r="L74" s="273">
        <v>584.98500000000001</v>
      </c>
      <c r="N74" s="306"/>
      <c r="O74" s="306"/>
      <c r="P74" s="306"/>
      <c r="Q74" s="306"/>
      <c r="R74" s="306"/>
      <c r="S74" s="306"/>
      <c r="T74" s="306"/>
      <c r="U74" s="306"/>
      <c r="V74" s="306"/>
      <c r="W74" s="306"/>
      <c r="X74" s="306"/>
      <c r="Y74" s="306"/>
    </row>
    <row r="75" spans="1:25">
      <c r="A75" s="275"/>
      <c r="B75" s="668" t="s">
        <v>562</v>
      </c>
      <c r="C75" s="668"/>
      <c r="D75" s="669"/>
      <c r="E75" s="276">
        <v>459.37</v>
      </c>
      <c r="F75" s="276">
        <v>-31.614999999999998</v>
      </c>
      <c r="G75" s="277">
        <v>24.768999999999998</v>
      </c>
      <c r="H75" s="278">
        <v>452.524</v>
      </c>
      <c r="I75" s="276">
        <v>362.46800000000002</v>
      </c>
      <c r="J75" s="276">
        <v>29.376000000000001</v>
      </c>
      <c r="K75" s="277">
        <v>41.353999999999999</v>
      </c>
      <c r="L75" s="279">
        <v>433.19799999999998</v>
      </c>
    </row>
    <row r="76" spans="1:25" ht="12.75" customHeight="1">
      <c r="A76" s="280"/>
      <c r="B76" s="652" t="s">
        <v>563</v>
      </c>
      <c r="C76" s="652"/>
      <c r="D76" s="653"/>
      <c r="E76" s="282">
        <v>-66.179000000000002</v>
      </c>
      <c r="F76" s="282">
        <v>182.614</v>
      </c>
      <c r="G76" s="283">
        <v>7.2279999999999998</v>
      </c>
      <c r="H76" s="284">
        <v>123.663</v>
      </c>
      <c r="I76" s="282">
        <v>-63.585999999999999</v>
      </c>
      <c r="J76" s="282">
        <v>192.309</v>
      </c>
      <c r="K76" s="283">
        <v>3.5779999999999998</v>
      </c>
      <c r="L76" s="285">
        <v>132.30099999999999</v>
      </c>
    </row>
    <row r="77" spans="1:25" ht="13.5" customHeight="1" thickBot="1">
      <c r="A77" s="297"/>
      <c r="B77" s="691" t="s">
        <v>564</v>
      </c>
      <c r="C77" s="691"/>
      <c r="D77" s="692"/>
      <c r="E77" s="298">
        <v>73.716999999999999</v>
      </c>
      <c r="F77" s="298">
        <v>-5.7640000000000002</v>
      </c>
      <c r="G77" s="299">
        <v>0.35899999999999999</v>
      </c>
      <c r="H77" s="300">
        <v>68.311999999999998</v>
      </c>
      <c r="I77" s="298">
        <v>36.889000000000003</v>
      </c>
      <c r="J77" s="298">
        <v>-17.638999999999999</v>
      </c>
      <c r="K77" s="299">
        <v>0.23599999999999999</v>
      </c>
      <c r="L77" s="301">
        <v>19.486000000000001</v>
      </c>
    </row>
    <row r="78" spans="1:25" s="262" customFormat="1" ht="18.75" customHeight="1" thickBot="1">
      <c r="A78" s="676" t="s">
        <v>565</v>
      </c>
      <c r="B78" s="677"/>
      <c r="C78" s="677"/>
      <c r="D78" s="678"/>
      <c r="E78" s="270">
        <v>1352.6089999999999</v>
      </c>
      <c r="F78" s="270">
        <v>409.46899999999999</v>
      </c>
      <c r="G78" s="271">
        <v>58.646000000000001</v>
      </c>
      <c r="H78" s="272">
        <v>1820.7239999999999</v>
      </c>
      <c r="I78" s="270">
        <v>1007.7430000000001</v>
      </c>
      <c r="J78" s="270">
        <v>530.07100000000003</v>
      </c>
      <c r="K78" s="271">
        <v>170.239</v>
      </c>
      <c r="L78" s="273">
        <v>1708.0530000000001</v>
      </c>
      <c r="N78" s="306"/>
      <c r="O78" s="306"/>
      <c r="P78" s="306"/>
      <c r="Q78" s="306"/>
      <c r="R78" s="306"/>
      <c r="S78" s="306"/>
      <c r="T78" s="306"/>
      <c r="U78" s="306"/>
      <c r="V78" s="306"/>
      <c r="W78" s="306"/>
      <c r="X78" s="306"/>
      <c r="Y78" s="306"/>
    </row>
    <row r="79" spans="1:25" ht="12.75" customHeight="1">
      <c r="A79" s="275"/>
      <c r="B79" s="689" t="s">
        <v>566</v>
      </c>
      <c r="C79" s="689"/>
      <c r="D79" s="690"/>
      <c r="E79" s="276">
        <v>63.725999999999999</v>
      </c>
      <c r="F79" s="276">
        <v>20.428999999999998</v>
      </c>
      <c r="G79" s="277">
        <v>3.7229999999999999</v>
      </c>
      <c r="H79" s="278">
        <v>87.878</v>
      </c>
      <c r="I79" s="276">
        <v>75.697000000000003</v>
      </c>
      <c r="J79" s="276">
        <v>23.366</v>
      </c>
      <c r="K79" s="277">
        <v>7.0570000000000004</v>
      </c>
      <c r="L79" s="279">
        <v>106.12</v>
      </c>
    </row>
    <row r="80" spans="1:25" ht="27" customHeight="1">
      <c r="A80" s="280"/>
      <c r="B80" s="672" t="s">
        <v>567</v>
      </c>
      <c r="C80" s="672"/>
      <c r="D80" s="673"/>
      <c r="E80" s="282">
        <v>6.1210000000000004</v>
      </c>
      <c r="F80" s="282">
        <v>31.369</v>
      </c>
      <c r="G80" s="283">
        <v>3.7999999999999999E-2</v>
      </c>
      <c r="H80" s="284">
        <v>37.527999999999999</v>
      </c>
      <c r="I80" s="282">
        <v>17.286000000000001</v>
      </c>
      <c r="J80" s="282">
        <v>17.434999999999999</v>
      </c>
      <c r="K80" s="283">
        <v>0.02</v>
      </c>
      <c r="L80" s="285">
        <v>34.741</v>
      </c>
    </row>
    <row r="81" spans="1:25" ht="12.75" customHeight="1">
      <c r="A81" s="280"/>
      <c r="B81" s="670" t="s">
        <v>568</v>
      </c>
      <c r="C81" s="670"/>
      <c r="D81" s="671"/>
      <c r="E81" s="282">
        <v>436.85300000000001</v>
      </c>
      <c r="F81" s="282">
        <v>103.559</v>
      </c>
      <c r="G81" s="283">
        <v>0.06</v>
      </c>
      <c r="H81" s="284">
        <v>540.47199999999998</v>
      </c>
      <c r="I81" s="282">
        <v>34.487000000000002</v>
      </c>
      <c r="J81" s="282">
        <v>39.56</v>
      </c>
      <c r="K81" s="283">
        <v>18.123000000000001</v>
      </c>
      <c r="L81" s="285">
        <v>92.17</v>
      </c>
    </row>
    <row r="82" spans="1:25" ht="12.75" customHeight="1">
      <c r="A82" s="280"/>
      <c r="B82" s="672" t="s">
        <v>569</v>
      </c>
      <c r="C82" s="672"/>
      <c r="D82" s="673"/>
      <c r="E82" s="282">
        <v>344.33300000000003</v>
      </c>
      <c r="F82" s="282">
        <v>52.343000000000004</v>
      </c>
      <c r="G82" s="283">
        <v>8.6240000000000006</v>
      </c>
      <c r="H82" s="284">
        <v>405.3</v>
      </c>
      <c r="I82" s="282">
        <v>413.70800000000003</v>
      </c>
      <c r="J82" s="282">
        <v>117.23399999999999</v>
      </c>
      <c r="K82" s="283">
        <v>82.066000000000003</v>
      </c>
      <c r="L82" s="285">
        <v>613.00800000000004</v>
      </c>
    </row>
    <row r="83" spans="1:25">
      <c r="A83" s="280"/>
      <c r="B83" s="652" t="s">
        <v>570</v>
      </c>
      <c r="C83" s="652"/>
      <c r="D83" s="653"/>
      <c r="E83" s="282">
        <v>15.260999999999999</v>
      </c>
      <c r="F83" s="282">
        <v>23.934000000000001</v>
      </c>
      <c r="G83" s="283">
        <v>0</v>
      </c>
      <c r="H83" s="284">
        <v>39.195</v>
      </c>
      <c r="I83" s="282">
        <v>5.8780000000000001</v>
      </c>
      <c r="J83" s="282">
        <v>0.04</v>
      </c>
      <c r="K83" s="283">
        <v>0.68</v>
      </c>
      <c r="L83" s="285">
        <v>6.5979999999999999</v>
      </c>
    </row>
    <row r="84" spans="1:25">
      <c r="A84" s="280"/>
      <c r="B84" s="652" t="s">
        <v>571</v>
      </c>
      <c r="C84" s="652"/>
      <c r="D84" s="653"/>
      <c r="E84" s="282">
        <v>246.42400000000001</v>
      </c>
      <c r="F84" s="282">
        <v>156.51900000000001</v>
      </c>
      <c r="G84" s="283">
        <v>27.866</v>
      </c>
      <c r="H84" s="284">
        <v>430.80900000000003</v>
      </c>
      <c r="I84" s="282">
        <v>269.20999999999998</v>
      </c>
      <c r="J84" s="282">
        <v>307.43599999999998</v>
      </c>
      <c r="K84" s="283">
        <v>41.359000000000002</v>
      </c>
      <c r="L84" s="285">
        <v>618.005</v>
      </c>
    </row>
    <row r="85" spans="1:25" ht="12.75" customHeight="1">
      <c r="A85" s="280"/>
      <c r="B85" s="600" t="s">
        <v>572</v>
      </c>
      <c r="C85" s="600"/>
      <c r="D85" s="601"/>
      <c r="E85" s="282">
        <v>216.98699999999999</v>
      </c>
      <c r="F85" s="282">
        <v>20.966000000000001</v>
      </c>
      <c r="G85" s="283">
        <v>14.978999999999999</v>
      </c>
      <c r="H85" s="284">
        <v>252.93199999999999</v>
      </c>
      <c r="I85" s="282">
        <v>191.352</v>
      </c>
      <c r="J85" s="282">
        <v>24.640999999999998</v>
      </c>
      <c r="K85" s="283">
        <v>20.795000000000002</v>
      </c>
      <c r="L85" s="285">
        <v>236.78800000000001</v>
      </c>
    </row>
    <row r="86" spans="1:25" ht="15.75" customHeight="1" thickBot="1">
      <c r="A86" s="297"/>
      <c r="B86" s="693" t="s">
        <v>573</v>
      </c>
      <c r="C86" s="693"/>
      <c r="D86" s="694"/>
      <c r="E86" s="298">
        <v>22.904</v>
      </c>
      <c r="F86" s="298">
        <v>0.35</v>
      </c>
      <c r="G86" s="299">
        <v>3.3559999999999999</v>
      </c>
      <c r="H86" s="300">
        <v>26.61</v>
      </c>
      <c r="I86" s="298">
        <v>0.125</v>
      </c>
      <c r="J86" s="298">
        <v>0.35899999999999999</v>
      </c>
      <c r="K86" s="299">
        <v>0.13900000000000001</v>
      </c>
      <c r="L86" s="301">
        <v>0.623</v>
      </c>
    </row>
    <row r="87" spans="1:25" s="262" customFormat="1" ht="30.75" customHeight="1" thickBot="1">
      <c r="A87" s="591" t="s">
        <v>574</v>
      </c>
      <c r="B87" s="592"/>
      <c r="C87" s="592"/>
      <c r="D87" s="593"/>
      <c r="E87" s="270">
        <v>-3791.9720000000002</v>
      </c>
      <c r="F87" s="270">
        <v>-527.78</v>
      </c>
      <c r="G87" s="322">
        <v>-219.75</v>
      </c>
      <c r="H87" s="272">
        <v>-4539.5020000000004</v>
      </c>
      <c r="I87" s="270">
        <v>-3244.4920000000002</v>
      </c>
      <c r="J87" s="270">
        <v>-596.66099999999994</v>
      </c>
      <c r="K87" s="322">
        <v>13.007999999999999</v>
      </c>
      <c r="L87" s="273">
        <v>-3828.145</v>
      </c>
      <c r="N87" s="306"/>
      <c r="O87" s="306"/>
      <c r="P87" s="306"/>
      <c r="Q87" s="306"/>
      <c r="R87" s="306"/>
      <c r="S87" s="306"/>
      <c r="T87" s="306"/>
      <c r="U87" s="306"/>
      <c r="V87" s="306"/>
      <c r="W87" s="306"/>
      <c r="X87" s="306"/>
      <c r="Y87" s="306"/>
    </row>
    <row r="88" spans="1:25" ht="25.5" customHeight="1">
      <c r="A88" s="275"/>
      <c r="B88" s="668" t="s">
        <v>575</v>
      </c>
      <c r="C88" s="668"/>
      <c r="D88" s="669"/>
      <c r="E88" s="276">
        <v>-8077.3230000000003</v>
      </c>
      <c r="F88" s="276">
        <v>-1992.454</v>
      </c>
      <c r="G88" s="323">
        <v>-566.85</v>
      </c>
      <c r="H88" s="278">
        <v>-10636.627</v>
      </c>
      <c r="I88" s="276">
        <v>-10273.834000000001</v>
      </c>
      <c r="J88" s="276">
        <v>-1657.1790000000001</v>
      </c>
      <c r="K88" s="323">
        <v>-578.79700000000003</v>
      </c>
      <c r="L88" s="279">
        <v>-12509.81</v>
      </c>
    </row>
    <row r="89" spans="1:25" ht="27" customHeight="1">
      <c r="A89" s="280"/>
      <c r="B89" s="281"/>
      <c r="C89" s="672" t="s">
        <v>576</v>
      </c>
      <c r="D89" s="673"/>
      <c r="E89" s="282">
        <v>-7903.8119999999999</v>
      </c>
      <c r="F89" s="282">
        <v>-1965.51</v>
      </c>
      <c r="G89" s="324">
        <v>-565.39599999999996</v>
      </c>
      <c r="H89" s="284">
        <v>-10434.718000000001</v>
      </c>
      <c r="I89" s="282">
        <v>-10111.628000000001</v>
      </c>
      <c r="J89" s="282">
        <v>-1611.1959999999999</v>
      </c>
      <c r="K89" s="324">
        <v>-559.88599999999997</v>
      </c>
      <c r="L89" s="285">
        <v>-12282.71</v>
      </c>
    </row>
    <row r="90" spans="1:25" ht="27" customHeight="1">
      <c r="A90" s="280"/>
      <c r="B90" s="281"/>
      <c r="C90" s="672" t="s">
        <v>577</v>
      </c>
      <c r="D90" s="673"/>
      <c r="E90" s="282">
        <v>-173.511</v>
      </c>
      <c r="F90" s="282">
        <v>-26.943999999999999</v>
      </c>
      <c r="G90" s="324">
        <v>-1.454</v>
      </c>
      <c r="H90" s="284">
        <v>-201.90899999999999</v>
      </c>
      <c r="I90" s="282">
        <v>-162.20599999999999</v>
      </c>
      <c r="J90" s="282">
        <v>-45.982999999999997</v>
      </c>
      <c r="K90" s="324">
        <v>-18.911000000000001</v>
      </c>
      <c r="L90" s="285">
        <v>-227.1</v>
      </c>
    </row>
    <row r="91" spans="1:25" ht="29.25" customHeight="1">
      <c r="A91" s="280"/>
      <c r="B91" s="600" t="s">
        <v>578</v>
      </c>
      <c r="C91" s="600"/>
      <c r="D91" s="601"/>
      <c r="E91" s="282">
        <v>4285.3509999999997</v>
      </c>
      <c r="F91" s="282">
        <v>1464.674</v>
      </c>
      <c r="G91" s="311">
        <v>347.1</v>
      </c>
      <c r="H91" s="284">
        <v>6097.125</v>
      </c>
      <c r="I91" s="282">
        <v>7029.3419999999996</v>
      </c>
      <c r="J91" s="282">
        <v>1060.518</v>
      </c>
      <c r="K91" s="311">
        <v>591.80499999999995</v>
      </c>
      <c r="L91" s="285">
        <v>8681.6650000000009</v>
      </c>
    </row>
    <row r="92" spans="1:25" ht="29.25" customHeight="1">
      <c r="A92" s="280"/>
      <c r="B92" s="281"/>
      <c r="C92" s="600" t="s">
        <v>579</v>
      </c>
      <c r="D92" s="601"/>
      <c r="E92" s="282">
        <v>4105.3140000000003</v>
      </c>
      <c r="F92" s="282">
        <v>1437.8879999999999</v>
      </c>
      <c r="G92" s="283">
        <v>346.815</v>
      </c>
      <c r="H92" s="284">
        <v>5890.0169999999998</v>
      </c>
      <c r="I92" s="282">
        <v>6545.3069999999998</v>
      </c>
      <c r="J92" s="282">
        <v>1029.4860000000001</v>
      </c>
      <c r="K92" s="283">
        <v>590.428</v>
      </c>
      <c r="L92" s="285">
        <v>8165.2209999999995</v>
      </c>
    </row>
    <row r="93" spans="1:25" ht="28.5" customHeight="1" thickBot="1">
      <c r="A93" s="280"/>
      <c r="B93" s="281"/>
      <c r="C93" s="600" t="s">
        <v>580</v>
      </c>
      <c r="D93" s="601"/>
      <c r="E93" s="282">
        <v>180.03700000000001</v>
      </c>
      <c r="F93" s="282">
        <v>26.786000000000001</v>
      </c>
      <c r="G93" s="283">
        <v>0.28499999999999998</v>
      </c>
      <c r="H93" s="284">
        <v>207.108</v>
      </c>
      <c r="I93" s="282">
        <v>484.03500000000003</v>
      </c>
      <c r="J93" s="282">
        <v>31.032</v>
      </c>
      <c r="K93" s="283">
        <v>1.377</v>
      </c>
      <c r="L93" s="285">
        <v>516.44399999999996</v>
      </c>
    </row>
    <row r="94" spans="1:25" ht="31.5" hidden="1" customHeight="1" thickBot="1">
      <c r="A94" s="297"/>
      <c r="B94" s="679" t="s">
        <v>581</v>
      </c>
      <c r="C94" s="679"/>
      <c r="D94" s="680"/>
      <c r="E94" s="298">
        <v>0</v>
      </c>
      <c r="F94" s="298">
        <v>0</v>
      </c>
      <c r="G94" s="299">
        <v>0</v>
      </c>
      <c r="H94" s="300">
        <v>0</v>
      </c>
      <c r="I94" s="298">
        <v>0</v>
      </c>
      <c r="J94" s="298">
        <v>0</v>
      </c>
      <c r="K94" s="299">
        <v>0</v>
      </c>
      <c r="L94" s="301">
        <v>0</v>
      </c>
    </row>
    <row r="95" spans="1:25" s="262" customFormat="1" ht="13.5" customHeight="1" thickBot="1">
      <c r="A95" s="591" t="s">
        <v>582</v>
      </c>
      <c r="B95" s="592"/>
      <c r="C95" s="592"/>
      <c r="D95" s="593"/>
      <c r="E95" s="270">
        <v>-321.24400000000003</v>
      </c>
      <c r="F95" s="270">
        <v>-119.54900000000001</v>
      </c>
      <c r="G95" s="271">
        <v>-22.68</v>
      </c>
      <c r="H95" s="272">
        <v>-463.47300000000001</v>
      </c>
      <c r="I95" s="270">
        <v>-742.66300000000001</v>
      </c>
      <c r="J95" s="270">
        <v>-165.61600000000001</v>
      </c>
      <c r="K95" s="271">
        <v>-71.882999999999996</v>
      </c>
      <c r="L95" s="273">
        <v>-980.16200000000003</v>
      </c>
      <c r="N95" s="306"/>
      <c r="O95" s="306"/>
      <c r="P95" s="306"/>
      <c r="Q95" s="306"/>
      <c r="R95" s="306"/>
      <c r="S95" s="306"/>
      <c r="T95" s="306"/>
      <c r="U95" s="306"/>
      <c r="V95" s="306"/>
      <c r="W95" s="306"/>
      <c r="X95" s="306"/>
      <c r="Y95" s="306"/>
    </row>
    <row r="96" spans="1:25" ht="28.5" customHeight="1">
      <c r="A96" s="275"/>
      <c r="B96" s="689" t="s">
        <v>583</v>
      </c>
      <c r="C96" s="689"/>
      <c r="D96" s="690"/>
      <c r="E96" s="325">
        <v>-321.24400000000003</v>
      </c>
      <c r="F96" s="325">
        <v>-119.54900000000001</v>
      </c>
      <c r="G96" s="326">
        <v>-22.68</v>
      </c>
      <c r="H96" s="327">
        <v>-463.47300000000001</v>
      </c>
      <c r="I96" s="325">
        <v>-748.322</v>
      </c>
      <c r="J96" s="325">
        <v>-168.67400000000001</v>
      </c>
      <c r="K96" s="326">
        <v>-84.477000000000004</v>
      </c>
      <c r="L96" s="328">
        <v>-1001.473</v>
      </c>
    </row>
    <row r="97" spans="1:25" s="262" customFormat="1" ht="13.5" customHeight="1" thickBot="1">
      <c r="A97" s="297"/>
      <c r="B97" s="606" t="s">
        <v>584</v>
      </c>
      <c r="C97" s="606"/>
      <c r="D97" s="607"/>
      <c r="E97" s="282">
        <v>0</v>
      </c>
      <c r="F97" s="282">
        <v>0</v>
      </c>
      <c r="G97" s="283">
        <v>0</v>
      </c>
      <c r="H97" s="284">
        <v>0</v>
      </c>
      <c r="I97" s="282">
        <v>5.6589999999999998</v>
      </c>
      <c r="J97" s="282">
        <v>3.0579999999999998</v>
      </c>
      <c r="K97" s="283">
        <v>12.593999999999999</v>
      </c>
      <c r="L97" s="285">
        <v>21.311</v>
      </c>
      <c r="N97" s="306"/>
      <c r="O97" s="306"/>
      <c r="P97" s="306"/>
      <c r="Q97" s="306"/>
      <c r="R97" s="306"/>
      <c r="S97" s="306"/>
      <c r="T97" s="306"/>
      <c r="U97" s="306"/>
      <c r="V97" s="306"/>
      <c r="W97" s="306"/>
      <c r="X97" s="306"/>
      <c r="Y97" s="306"/>
    </row>
    <row r="98" spans="1:25" s="262" customFormat="1" ht="15.75" customHeight="1" thickBot="1">
      <c r="A98" s="676" t="s">
        <v>585</v>
      </c>
      <c r="B98" s="677"/>
      <c r="C98" s="677"/>
      <c r="D98" s="678"/>
      <c r="E98" s="270">
        <v>-2431.7979999999998</v>
      </c>
      <c r="F98" s="270">
        <v>-1278.9559999999999</v>
      </c>
      <c r="G98" s="271">
        <v>-340.75599999999997</v>
      </c>
      <c r="H98" s="272">
        <v>-4051.51</v>
      </c>
      <c r="I98" s="270">
        <v>-2303.9490000000001</v>
      </c>
      <c r="J98" s="270">
        <v>-1530.4269999999999</v>
      </c>
      <c r="K98" s="271">
        <v>-462.85399999999998</v>
      </c>
      <c r="L98" s="273">
        <v>-4297.2299999999996</v>
      </c>
      <c r="N98" s="306"/>
      <c r="O98" s="306"/>
      <c r="P98" s="306"/>
      <c r="Q98" s="306"/>
      <c r="R98" s="306"/>
      <c r="S98" s="306"/>
      <c r="T98" s="306"/>
      <c r="U98" s="306"/>
      <c r="V98" s="306"/>
      <c r="W98" s="306"/>
      <c r="X98" s="306"/>
      <c r="Y98" s="306"/>
    </row>
    <row r="99" spans="1:25" s="262" customFormat="1" ht="15.75" customHeight="1" thickBot="1">
      <c r="A99" s="665" t="s">
        <v>586</v>
      </c>
      <c r="B99" s="666"/>
      <c r="C99" s="666"/>
      <c r="D99" s="667"/>
      <c r="E99" s="270">
        <v>-623.84900000000005</v>
      </c>
      <c r="F99" s="270">
        <v>-361.30700000000002</v>
      </c>
      <c r="G99" s="271">
        <v>-99.075000000000003</v>
      </c>
      <c r="H99" s="272">
        <v>-1084.231</v>
      </c>
      <c r="I99" s="270">
        <v>-498.916</v>
      </c>
      <c r="J99" s="270">
        <v>-407.012</v>
      </c>
      <c r="K99" s="271">
        <v>-106.926</v>
      </c>
      <c r="L99" s="273">
        <v>-1012.854</v>
      </c>
      <c r="N99" s="306"/>
      <c r="O99" s="306"/>
      <c r="P99" s="306"/>
      <c r="Q99" s="306"/>
      <c r="R99" s="306"/>
      <c r="S99" s="306"/>
      <c r="T99" s="306"/>
      <c r="U99" s="306"/>
      <c r="V99" s="306"/>
      <c r="W99" s="306"/>
      <c r="X99" s="306"/>
      <c r="Y99" s="306"/>
    </row>
    <row r="100" spans="1:25" ht="13.5" customHeight="1" thickBot="1">
      <c r="A100" s="676" t="s">
        <v>587</v>
      </c>
      <c r="B100" s="677"/>
      <c r="C100" s="677"/>
      <c r="D100" s="678"/>
      <c r="E100" s="270">
        <v>-3719.826</v>
      </c>
      <c r="F100" s="270">
        <v>-1727.1020000000001</v>
      </c>
      <c r="G100" s="329">
        <v>-605.64200000000005</v>
      </c>
      <c r="H100" s="272">
        <v>-6052.57</v>
      </c>
      <c r="I100" s="270">
        <v>-3179.643</v>
      </c>
      <c r="J100" s="270">
        <v>-2148.6990000000001</v>
      </c>
      <c r="K100" s="329">
        <v>-666.42899999999997</v>
      </c>
      <c r="L100" s="273">
        <v>-5994.7709999999997</v>
      </c>
    </row>
    <row r="101" spans="1:25" ht="12.75" customHeight="1">
      <c r="A101" s="275"/>
      <c r="B101" s="698" t="s">
        <v>588</v>
      </c>
      <c r="C101" s="699"/>
      <c r="D101" s="700"/>
      <c r="E101" s="276">
        <v>-1917.867</v>
      </c>
      <c r="F101" s="276">
        <v>-1247.623</v>
      </c>
      <c r="G101" s="277">
        <v>-445.67</v>
      </c>
      <c r="H101" s="278">
        <v>-3611.16</v>
      </c>
      <c r="I101" s="276">
        <v>-1663.7449999999999</v>
      </c>
      <c r="J101" s="276">
        <v>-1416.1510000000001</v>
      </c>
      <c r="K101" s="277">
        <v>-523.08399999999995</v>
      </c>
      <c r="L101" s="279">
        <v>-3602.98</v>
      </c>
    </row>
    <row r="102" spans="1:25" ht="12.75" customHeight="1">
      <c r="A102" s="280"/>
      <c r="B102" s="695" t="s">
        <v>589</v>
      </c>
      <c r="C102" s="696"/>
      <c r="D102" s="697"/>
      <c r="E102" s="282">
        <v>-948.80700000000002</v>
      </c>
      <c r="F102" s="282">
        <v>-225.90100000000001</v>
      </c>
      <c r="G102" s="283">
        <v>-47.222000000000001</v>
      </c>
      <c r="H102" s="284">
        <v>-1221.93</v>
      </c>
      <c r="I102" s="282">
        <v>-945.19600000000003</v>
      </c>
      <c r="J102" s="282">
        <v>-282.91199999999998</v>
      </c>
      <c r="K102" s="283">
        <v>-82.275999999999996</v>
      </c>
      <c r="L102" s="285">
        <v>-1310.384</v>
      </c>
    </row>
    <row r="103" spans="1:25" hidden="1">
      <c r="A103" s="280"/>
      <c r="B103" s="330"/>
      <c r="C103" s="331"/>
      <c r="D103" s="332"/>
      <c r="E103" s="291">
        <v>0</v>
      </c>
      <c r="F103" s="292">
        <v>0</v>
      </c>
      <c r="G103" s="293">
        <v>0</v>
      </c>
      <c r="H103" s="294">
        <v>0</v>
      </c>
      <c r="I103" s="291"/>
      <c r="J103" s="292"/>
      <c r="K103" s="293"/>
      <c r="L103" s="295"/>
    </row>
    <row r="104" spans="1:25" ht="12.75" customHeight="1">
      <c r="A104" s="280"/>
      <c r="B104" s="701" t="s">
        <v>590</v>
      </c>
      <c r="C104" s="702"/>
      <c r="D104" s="703"/>
      <c r="E104" s="291">
        <v>-7</v>
      </c>
      <c r="F104" s="292">
        <v>0</v>
      </c>
      <c r="G104" s="293">
        <v>0</v>
      </c>
      <c r="H104" s="294">
        <v>-7</v>
      </c>
      <c r="I104" s="291">
        <v>-0.80300000000000005</v>
      </c>
      <c r="J104" s="292">
        <v>0</v>
      </c>
      <c r="K104" s="293">
        <v>-0.112</v>
      </c>
      <c r="L104" s="295">
        <v>-0.91500000000000004</v>
      </c>
    </row>
    <row r="105" spans="1:25" ht="12.75" customHeight="1">
      <c r="A105" s="280"/>
      <c r="B105" s="695" t="s">
        <v>591</v>
      </c>
      <c r="C105" s="696"/>
      <c r="D105" s="697"/>
      <c r="E105" s="282">
        <v>-334.66399999999999</v>
      </c>
      <c r="F105" s="282">
        <v>-123.071</v>
      </c>
      <c r="G105" s="283">
        <v>-72.024000000000001</v>
      </c>
      <c r="H105" s="284">
        <v>-529.75900000000001</v>
      </c>
      <c r="I105" s="282">
        <v>-436.32600000000002</v>
      </c>
      <c r="J105" s="282">
        <v>-105.251</v>
      </c>
      <c r="K105" s="283">
        <v>-22.036000000000001</v>
      </c>
      <c r="L105" s="285">
        <v>-563.61300000000006</v>
      </c>
    </row>
    <row r="106" spans="1:25">
      <c r="A106" s="280"/>
      <c r="B106" s="695" t="s">
        <v>592</v>
      </c>
      <c r="C106" s="696"/>
      <c r="D106" s="697"/>
      <c r="E106" s="282">
        <v>-10.941000000000001</v>
      </c>
      <c r="F106" s="282">
        <v>-6.7759999999999998</v>
      </c>
      <c r="G106" s="283">
        <v>0</v>
      </c>
      <c r="H106" s="284">
        <v>-17.716999999999999</v>
      </c>
      <c r="I106" s="282">
        <v>-47.485999999999997</v>
      </c>
      <c r="J106" s="282">
        <v>-35.652000000000001</v>
      </c>
      <c r="K106" s="283">
        <v>0</v>
      </c>
      <c r="L106" s="285">
        <v>-83.138000000000005</v>
      </c>
    </row>
    <row r="107" spans="1:25" ht="16.5" customHeight="1">
      <c r="A107" s="280"/>
      <c r="B107" s="704" t="s">
        <v>593</v>
      </c>
      <c r="C107" s="705"/>
      <c r="D107" s="706"/>
      <c r="E107" s="282">
        <v>-489.18</v>
      </c>
      <c r="F107" s="282">
        <v>-123.06</v>
      </c>
      <c r="G107" s="283">
        <v>-39.366999999999997</v>
      </c>
      <c r="H107" s="284">
        <v>-651.60699999999997</v>
      </c>
      <c r="I107" s="282">
        <v>-85.628</v>
      </c>
      <c r="J107" s="282">
        <v>-211.78100000000001</v>
      </c>
      <c r="K107" s="283">
        <v>-23.231000000000002</v>
      </c>
      <c r="L107" s="285">
        <v>-320.64</v>
      </c>
    </row>
    <row r="108" spans="1:25" s="262" customFormat="1" ht="13.5" thickBot="1">
      <c r="A108" s="333"/>
      <c r="B108" s="704" t="s">
        <v>594</v>
      </c>
      <c r="C108" s="705"/>
      <c r="D108" s="707"/>
      <c r="E108" s="334">
        <v>-11.244</v>
      </c>
      <c r="F108" s="298">
        <v>-0.67</v>
      </c>
      <c r="G108" s="299">
        <v>-1.359</v>
      </c>
      <c r="H108" s="300">
        <v>-13.273</v>
      </c>
      <c r="I108" s="334">
        <v>-0.45900000000000002</v>
      </c>
      <c r="J108" s="298">
        <v>-96.951999999999998</v>
      </c>
      <c r="K108" s="299">
        <v>-15.69</v>
      </c>
      <c r="L108" s="301">
        <v>-113.101</v>
      </c>
      <c r="M108" s="335"/>
      <c r="N108" s="306"/>
      <c r="O108" s="306"/>
      <c r="P108" s="306"/>
      <c r="Q108" s="306"/>
      <c r="R108" s="306"/>
      <c r="S108" s="306"/>
      <c r="T108" s="306"/>
      <c r="U108" s="306"/>
      <c r="V108" s="306"/>
      <c r="W108" s="306"/>
      <c r="X108" s="306"/>
      <c r="Y108" s="306"/>
    </row>
    <row r="109" spans="1:25" ht="13.5" thickBot="1">
      <c r="A109" s="336" t="s">
        <v>595</v>
      </c>
      <c r="B109" s="337"/>
      <c r="C109" s="337"/>
      <c r="D109" s="338"/>
      <c r="E109" s="339">
        <v>2002.9480000000001</v>
      </c>
      <c r="F109" s="270">
        <v>234.84</v>
      </c>
      <c r="G109" s="329">
        <v>-733.54200000000003</v>
      </c>
      <c r="H109" s="272">
        <v>1504.2460000000001</v>
      </c>
      <c r="I109" s="339">
        <v>1715.48</v>
      </c>
      <c r="J109" s="270">
        <v>679.80600000000004</v>
      </c>
      <c r="K109" s="329">
        <v>-45.414999999999999</v>
      </c>
      <c r="L109" s="273">
        <v>2349.8710000000001</v>
      </c>
    </row>
    <row r="110" spans="1:25" ht="13.5" customHeight="1" thickBot="1">
      <c r="A110" s="708" t="s">
        <v>596</v>
      </c>
      <c r="B110" s="709"/>
      <c r="C110" s="709"/>
      <c r="D110" s="710"/>
      <c r="E110" s="340">
        <v>-17.486000000000001</v>
      </c>
      <c r="F110" s="341">
        <v>-23.466999999999999</v>
      </c>
      <c r="G110" s="342">
        <v>-1.8680000000000001</v>
      </c>
      <c r="H110" s="343">
        <v>-42.820999999999998</v>
      </c>
      <c r="I110" s="340">
        <v>-21.331</v>
      </c>
      <c r="J110" s="341">
        <v>-15.000999999999999</v>
      </c>
      <c r="K110" s="342">
        <v>-2.923</v>
      </c>
      <c r="L110" s="344">
        <v>-39.255000000000003</v>
      </c>
    </row>
    <row r="111" spans="1:25" ht="13.5" customHeight="1" thickBot="1">
      <c r="A111" s="676" t="s">
        <v>597</v>
      </c>
      <c r="B111" s="677"/>
      <c r="C111" s="677"/>
      <c r="D111" s="678"/>
      <c r="E111" s="340">
        <v>1985.462</v>
      </c>
      <c r="F111" s="341">
        <v>211.37299999999999</v>
      </c>
      <c r="G111" s="342">
        <v>-735.41</v>
      </c>
      <c r="H111" s="343">
        <v>1461.425</v>
      </c>
      <c r="I111" s="340">
        <v>1694.1489999999999</v>
      </c>
      <c r="J111" s="341">
        <v>664.80499999999995</v>
      </c>
      <c r="K111" s="342">
        <v>-48.338000000000001</v>
      </c>
      <c r="L111" s="344">
        <v>2310.616</v>
      </c>
    </row>
    <row r="112" spans="1:25">
      <c r="K112" s="345"/>
      <c r="L112" s="345"/>
    </row>
    <row r="113" spans="2:12" ht="12.75" customHeight="1">
      <c r="B113" s="632" t="s">
        <v>396</v>
      </c>
      <c r="C113" s="632"/>
      <c r="D113" s="632"/>
      <c r="E113" s="632"/>
      <c r="F113" s="632"/>
      <c r="G113" s="632"/>
      <c r="H113" s="632"/>
      <c r="I113" s="632"/>
      <c r="J113" s="632"/>
      <c r="K113" s="632"/>
      <c r="L113" s="632"/>
    </row>
    <row r="114" spans="2:12">
      <c r="B114" s="633" t="s">
        <v>397</v>
      </c>
      <c r="C114" s="633"/>
      <c r="D114" s="633"/>
      <c r="E114" s="633"/>
      <c r="F114" s="633"/>
      <c r="G114" s="633"/>
      <c r="H114" s="633"/>
      <c r="I114" s="633"/>
      <c r="J114" s="633"/>
      <c r="K114" s="633"/>
      <c r="L114" s="633"/>
    </row>
    <row r="115" spans="2:12" ht="27" customHeight="1">
      <c r="E115" s="256"/>
      <c r="F115" s="256"/>
      <c r="G115" s="256"/>
      <c r="H115" s="256"/>
      <c r="I115" s="256"/>
      <c r="J115" s="256"/>
      <c r="K115" s="256"/>
      <c r="L115" s="256"/>
    </row>
  </sheetData>
  <mergeCells count="91">
    <mergeCell ref="B114:L114"/>
    <mergeCell ref="B106:D106"/>
    <mergeCell ref="B107:D107"/>
    <mergeCell ref="B108:D108"/>
    <mergeCell ref="A110:D110"/>
    <mergeCell ref="A111:D111"/>
    <mergeCell ref="B113:L113"/>
    <mergeCell ref="B105:D105"/>
    <mergeCell ref="C93:D93"/>
    <mergeCell ref="B94:D94"/>
    <mergeCell ref="A95:D95"/>
    <mergeCell ref="B96:D96"/>
    <mergeCell ref="B97:D97"/>
    <mergeCell ref="A98:D98"/>
    <mergeCell ref="A99:D99"/>
    <mergeCell ref="A100:D100"/>
    <mergeCell ref="B101:D101"/>
    <mergeCell ref="B102:D102"/>
    <mergeCell ref="B104:D104"/>
    <mergeCell ref="C92:D92"/>
    <mergeCell ref="B81:D81"/>
    <mergeCell ref="B82:D82"/>
    <mergeCell ref="B83:D83"/>
    <mergeCell ref="B84:D84"/>
    <mergeCell ref="B85:D85"/>
    <mergeCell ref="B86:D86"/>
    <mergeCell ref="A87:D87"/>
    <mergeCell ref="B88:D88"/>
    <mergeCell ref="C89:D89"/>
    <mergeCell ref="C90:D90"/>
    <mergeCell ref="B91:D91"/>
    <mergeCell ref="B80:D80"/>
    <mergeCell ref="B69:D69"/>
    <mergeCell ref="B70:D70"/>
    <mergeCell ref="A71:D71"/>
    <mergeCell ref="B72:D72"/>
    <mergeCell ref="C73:D73"/>
    <mergeCell ref="A74:D74"/>
    <mergeCell ref="B75:D75"/>
    <mergeCell ref="B76:D76"/>
    <mergeCell ref="B77:D77"/>
    <mergeCell ref="A78:D78"/>
    <mergeCell ref="B79:D79"/>
    <mergeCell ref="C68:D68"/>
    <mergeCell ref="C55:D55"/>
    <mergeCell ref="C56:D56"/>
    <mergeCell ref="A58:D58"/>
    <mergeCell ref="B60:D60"/>
    <mergeCell ref="B61:D61"/>
    <mergeCell ref="A62:D62"/>
    <mergeCell ref="B63:D63"/>
    <mergeCell ref="C64:D64"/>
    <mergeCell ref="C65:D65"/>
    <mergeCell ref="B66:D66"/>
    <mergeCell ref="C67:D67"/>
    <mergeCell ref="C54:D54"/>
    <mergeCell ref="C35:D35"/>
    <mergeCell ref="C36:D36"/>
    <mergeCell ref="B37:D37"/>
    <mergeCell ref="B41:D41"/>
    <mergeCell ref="B42:D42"/>
    <mergeCell ref="C48:D48"/>
    <mergeCell ref="B49:D49"/>
    <mergeCell ref="C50:D50"/>
    <mergeCell ref="C51:D51"/>
    <mergeCell ref="B52:D52"/>
    <mergeCell ref="C53:D53"/>
    <mergeCell ref="B34:D34"/>
    <mergeCell ref="C22:D22"/>
    <mergeCell ref="B23:D23"/>
    <mergeCell ref="C24:D24"/>
    <mergeCell ref="C25:D25"/>
    <mergeCell ref="B26:D26"/>
    <mergeCell ref="C27:D27"/>
    <mergeCell ref="C28:D28"/>
    <mergeCell ref="C29:D29"/>
    <mergeCell ref="C30:D30"/>
    <mergeCell ref="B32:D32"/>
    <mergeCell ref="A33:D33"/>
    <mergeCell ref="B16:D16"/>
    <mergeCell ref="A4:L4"/>
    <mergeCell ref="K5:L5"/>
    <mergeCell ref="A6:D7"/>
    <mergeCell ref="E6:H6"/>
    <mergeCell ref="I6:L6"/>
    <mergeCell ref="A8:D8"/>
    <mergeCell ref="B9:D9"/>
    <mergeCell ref="C10:D10"/>
    <mergeCell ref="C11:D11"/>
    <mergeCell ref="B12:D12"/>
    <mergeCell ref="B15:D15"/>
  </mergeCells>
  <printOptions horizontalCentered="1"/>
  <pageMargins left="0.15748031496062992" right="0.15748031496062992" top="0.19685039370078741" bottom="0.15748031496062992" header="0.15748031496062992" footer="0.15748031496062992"/>
  <pageSetup paperSize="9" scale="48"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2:HD111"/>
  <sheetViews>
    <sheetView showGridLines="0" zoomScale="101" zoomScaleNormal="101" workbookViewId="0"/>
  </sheetViews>
  <sheetFormatPr defaultRowHeight="12"/>
  <cols>
    <col min="1" max="1" width="61.140625" style="421" customWidth="1"/>
    <col min="2" max="3" width="8" style="349" customWidth="1"/>
    <col min="4" max="5" width="8" style="423" customWidth="1"/>
    <col min="6" max="6" width="7.42578125" style="423" customWidth="1"/>
    <col min="7" max="8" width="9.140625" style="349"/>
    <col min="9" max="9" width="9.140625" style="349" customWidth="1"/>
    <col min="10" max="10" width="8.42578125" style="349" customWidth="1"/>
    <col min="11" max="11" width="9.140625" style="349"/>
    <col min="12" max="38" width="9.140625" style="348"/>
    <col min="39" max="256" width="9.140625" style="349"/>
    <col min="257" max="257" width="61.140625" style="349" customWidth="1"/>
    <col min="258" max="261" width="8" style="349" customWidth="1"/>
    <col min="262" max="262" width="7.42578125" style="349" customWidth="1"/>
    <col min="263" max="264" width="9.140625" style="349"/>
    <col min="265" max="265" width="9.140625" style="349" customWidth="1"/>
    <col min="266" max="266" width="8.42578125" style="349" customWidth="1"/>
    <col min="267" max="512" width="9.140625" style="349"/>
    <col min="513" max="513" width="61.140625" style="349" customWidth="1"/>
    <col min="514" max="517" width="8" style="349" customWidth="1"/>
    <col min="518" max="518" width="7.42578125" style="349" customWidth="1"/>
    <col min="519" max="520" width="9.140625" style="349"/>
    <col min="521" max="521" width="9.140625" style="349" customWidth="1"/>
    <col min="522" max="522" width="8.42578125" style="349" customWidth="1"/>
    <col min="523" max="768" width="9.140625" style="349"/>
    <col min="769" max="769" width="61.140625" style="349" customWidth="1"/>
    <col min="770" max="773" width="8" style="349" customWidth="1"/>
    <col min="774" max="774" width="7.42578125" style="349" customWidth="1"/>
    <col min="775" max="776" width="9.140625" style="349"/>
    <col min="777" max="777" width="9.140625" style="349" customWidth="1"/>
    <col min="778" max="778" width="8.42578125" style="349" customWidth="1"/>
    <col min="779" max="1024" width="9.140625" style="349"/>
    <col min="1025" max="1025" width="61.140625" style="349" customWidth="1"/>
    <col min="1026" max="1029" width="8" style="349" customWidth="1"/>
    <col min="1030" max="1030" width="7.42578125" style="349" customWidth="1"/>
    <col min="1031" max="1032" width="9.140625" style="349"/>
    <col min="1033" max="1033" width="9.140625" style="349" customWidth="1"/>
    <col min="1034" max="1034" width="8.42578125" style="349" customWidth="1"/>
    <col min="1035" max="1280" width="9.140625" style="349"/>
    <col min="1281" max="1281" width="61.140625" style="349" customWidth="1"/>
    <col min="1282" max="1285" width="8" style="349" customWidth="1"/>
    <col min="1286" max="1286" width="7.42578125" style="349" customWidth="1"/>
    <col min="1287" max="1288" width="9.140625" style="349"/>
    <col min="1289" max="1289" width="9.140625" style="349" customWidth="1"/>
    <col min="1290" max="1290" width="8.42578125" style="349" customWidth="1"/>
    <col min="1291" max="1536" width="9.140625" style="349"/>
    <col min="1537" max="1537" width="61.140625" style="349" customWidth="1"/>
    <col min="1538" max="1541" width="8" style="349" customWidth="1"/>
    <col min="1542" max="1542" width="7.42578125" style="349" customWidth="1"/>
    <col min="1543" max="1544" width="9.140625" style="349"/>
    <col min="1545" max="1545" width="9.140625" style="349" customWidth="1"/>
    <col min="1546" max="1546" width="8.42578125" style="349" customWidth="1"/>
    <col min="1547" max="1792" width="9.140625" style="349"/>
    <col min="1793" max="1793" width="61.140625" style="349" customWidth="1"/>
    <col min="1794" max="1797" width="8" style="349" customWidth="1"/>
    <col min="1798" max="1798" width="7.42578125" style="349" customWidth="1"/>
    <col min="1799" max="1800" width="9.140625" style="349"/>
    <col min="1801" max="1801" width="9.140625" style="349" customWidth="1"/>
    <col min="1802" max="1802" width="8.42578125" style="349" customWidth="1"/>
    <col min="1803" max="2048" width="9.140625" style="349"/>
    <col min="2049" max="2049" width="61.140625" style="349" customWidth="1"/>
    <col min="2050" max="2053" width="8" style="349" customWidth="1"/>
    <col min="2054" max="2054" width="7.42578125" style="349" customWidth="1"/>
    <col min="2055" max="2056" width="9.140625" style="349"/>
    <col min="2057" max="2057" width="9.140625" style="349" customWidth="1"/>
    <col min="2058" max="2058" width="8.42578125" style="349" customWidth="1"/>
    <col min="2059" max="2304" width="9.140625" style="349"/>
    <col min="2305" max="2305" width="61.140625" style="349" customWidth="1"/>
    <col min="2306" max="2309" width="8" style="349" customWidth="1"/>
    <col min="2310" max="2310" width="7.42578125" style="349" customWidth="1"/>
    <col min="2311" max="2312" width="9.140625" style="349"/>
    <col min="2313" max="2313" width="9.140625" style="349" customWidth="1"/>
    <col min="2314" max="2314" width="8.42578125" style="349" customWidth="1"/>
    <col min="2315" max="2560" width="9.140625" style="349"/>
    <col min="2561" max="2561" width="61.140625" style="349" customWidth="1"/>
    <col min="2562" max="2565" width="8" style="349" customWidth="1"/>
    <col min="2566" max="2566" width="7.42578125" style="349" customWidth="1"/>
    <col min="2567" max="2568" width="9.140625" style="349"/>
    <col min="2569" max="2569" width="9.140625" style="349" customWidth="1"/>
    <col min="2570" max="2570" width="8.42578125" style="349" customWidth="1"/>
    <col min="2571" max="2816" width="9.140625" style="349"/>
    <col min="2817" max="2817" width="61.140625" style="349" customWidth="1"/>
    <col min="2818" max="2821" width="8" style="349" customWidth="1"/>
    <col min="2822" max="2822" width="7.42578125" style="349" customWidth="1"/>
    <col min="2823" max="2824" width="9.140625" style="349"/>
    <col min="2825" max="2825" width="9.140625" style="349" customWidth="1"/>
    <col min="2826" max="2826" width="8.42578125" style="349" customWidth="1"/>
    <col min="2827" max="3072" width="9.140625" style="349"/>
    <col min="3073" max="3073" width="61.140625" style="349" customWidth="1"/>
    <col min="3074" max="3077" width="8" style="349" customWidth="1"/>
    <col min="3078" max="3078" width="7.42578125" style="349" customWidth="1"/>
    <col min="3079" max="3080" width="9.140625" style="349"/>
    <col min="3081" max="3081" width="9.140625" style="349" customWidth="1"/>
    <col min="3082" max="3082" width="8.42578125" style="349" customWidth="1"/>
    <col min="3083" max="3328" width="9.140625" style="349"/>
    <col min="3329" max="3329" width="61.140625" style="349" customWidth="1"/>
    <col min="3330" max="3333" width="8" style="349" customWidth="1"/>
    <col min="3334" max="3334" width="7.42578125" style="349" customWidth="1"/>
    <col min="3335" max="3336" width="9.140625" style="349"/>
    <col min="3337" max="3337" width="9.140625" style="349" customWidth="1"/>
    <col min="3338" max="3338" width="8.42578125" style="349" customWidth="1"/>
    <col min="3339" max="3584" width="9.140625" style="349"/>
    <col min="3585" max="3585" width="61.140625" style="349" customWidth="1"/>
    <col min="3586" max="3589" width="8" style="349" customWidth="1"/>
    <col min="3590" max="3590" width="7.42578125" style="349" customWidth="1"/>
    <col min="3591" max="3592" width="9.140625" style="349"/>
    <col min="3593" max="3593" width="9.140625" style="349" customWidth="1"/>
    <col min="3594" max="3594" width="8.42578125" style="349" customWidth="1"/>
    <col min="3595" max="3840" width="9.140625" style="349"/>
    <col min="3841" max="3841" width="61.140625" style="349" customWidth="1"/>
    <col min="3842" max="3845" width="8" style="349" customWidth="1"/>
    <col min="3846" max="3846" width="7.42578125" style="349" customWidth="1"/>
    <col min="3847" max="3848" width="9.140625" style="349"/>
    <col min="3849" max="3849" width="9.140625" style="349" customWidth="1"/>
    <col min="3850" max="3850" width="8.42578125" style="349" customWidth="1"/>
    <col min="3851" max="4096" width="9.140625" style="349"/>
    <col min="4097" max="4097" width="61.140625" style="349" customWidth="1"/>
    <col min="4098" max="4101" width="8" style="349" customWidth="1"/>
    <col min="4102" max="4102" width="7.42578125" style="349" customWidth="1"/>
    <col min="4103" max="4104" width="9.140625" style="349"/>
    <col min="4105" max="4105" width="9.140625" style="349" customWidth="1"/>
    <col min="4106" max="4106" width="8.42578125" style="349" customWidth="1"/>
    <col min="4107" max="4352" width="9.140625" style="349"/>
    <col min="4353" max="4353" width="61.140625" style="349" customWidth="1"/>
    <col min="4354" max="4357" width="8" style="349" customWidth="1"/>
    <col min="4358" max="4358" width="7.42578125" style="349" customWidth="1"/>
    <col min="4359" max="4360" width="9.140625" style="349"/>
    <col min="4361" max="4361" width="9.140625" style="349" customWidth="1"/>
    <col min="4362" max="4362" width="8.42578125" style="349" customWidth="1"/>
    <col min="4363" max="4608" width="9.140625" style="349"/>
    <col min="4609" max="4609" width="61.140625" style="349" customWidth="1"/>
    <col min="4610" max="4613" width="8" style="349" customWidth="1"/>
    <col min="4614" max="4614" width="7.42578125" style="349" customWidth="1"/>
    <col min="4615" max="4616" width="9.140625" style="349"/>
    <col min="4617" max="4617" width="9.140625" style="349" customWidth="1"/>
    <col min="4618" max="4618" width="8.42578125" style="349" customWidth="1"/>
    <col min="4619" max="4864" width="9.140625" style="349"/>
    <col min="4865" max="4865" width="61.140625" style="349" customWidth="1"/>
    <col min="4866" max="4869" width="8" style="349" customWidth="1"/>
    <col min="4870" max="4870" width="7.42578125" style="349" customWidth="1"/>
    <col min="4871" max="4872" width="9.140625" style="349"/>
    <col min="4873" max="4873" width="9.140625" style="349" customWidth="1"/>
    <col min="4874" max="4874" width="8.42578125" style="349" customWidth="1"/>
    <col min="4875" max="5120" width="9.140625" style="349"/>
    <col min="5121" max="5121" width="61.140625" style="349" customWidth="1"/>
    <col min="5122" max="5125" width="8" style="349" customWidth="1"/>
    <col min="5126" max="5126" width="7.42578125" style="349" customWidth="1"/>
    <col min="5127" max="5128" width="9.140625" style="349"/>
    <col min="5129" max="5129" width="9.140625" style="349" customWidth="1"/>
    <col min="5130" max="5130" width="8.42578125" style="349" customWidth="1"/>
    <col min="5131" max="5376" width="9.140625" style="349"/>
    <col min="5377" max="5377" width="61.140625" style="349" customWidth="1"/>
    <col min="5378" max="5381" width="8" style="349" customWidth="1"/>
    <col min="5382" max="5382" width="7.42578125" style="349" customWidth="1"/>
    <col min="5383" max="5384" width="9.140625" style="349"/>
    <col min="5385" max="5385" width="9.140625" style="349" customWidth="1"/>
    <col min="5386" max="5386" width="8.42578125" style="349" customWidth="1"/>
    <col min="5387" max="5632" width="9.140625" style="349"/>
    <col min="5633" max="5633" width="61.140625" style="349" customWidth="1"/>
    <col min="5634" max="5637" width="8" style="349" customWidth="1"/>
    <col min="5638" max="5638" width="7.42578125" style="349" customWidth="1"/>
    <col min="5639" max="5640" width="9.140625" style="349"/>
    <col min="5641" max="5641" width="9.140625" style="349" customWidth="1"/>
    <col min="5642" max="5642" width="8.42578125" style="349" customWidth="1"/>
    <col min="5643" max="5888" width="9.140625" style="349"/>
    <col min="5889" max="5889" width="61.140625" style="349" customWidth="1"/>
    <col min="5890" max="5893" width="8" style="349" customWidth="1"/>
    <col min="5894" max="5894" width="7.42578125" style="349" customWidth="1"/>
    <col min="5895" max="5896" width="9.140625" style="349"/>
    <col min="5897" max="5897" width="9.140625" style="349" customWidth="1"/>
    <col min="5898" max="5898" width="8.42578125" style="349" customWidth="1"/>
    <col min="5899" max="6144" width="9.140625" style="349"/>
    <col min="6145" max="6145" width="61.140625" style="349" customWidth="1"/>
    <col min="6146" max="6149" width="8" style="349" customWidth="1"/>
    <col min="6150" max="6150" width="7.42578125" style="349" customWidth="1"/>
    <col min="6151" max="6152" width="9.140625" style="349"/>
    <col min="6153" max="6153" width="9.140625" style="349" customWidth="1"/>
    <col min="6154" max="6154" width="8.42578125" style="349" customWidth="1"/>
    <col min="6155" max="6400" width="9.140625" style="349"/>
    <col min="6401" max="6401" width="61.140625" style="349" customWidth="1"/>
    <col min="6402" max="6405" width="8" style="349" customWidth="1"/>
    <col min="6406" max="6406" width="7.42578125" style="349" customWidth="1"/>
    <col min="6407" max="6408" width="9.140625" style="349"/>
    <col min="6409" max="6409" width="9.140625" style="349" customWidth="1"/>
    <col min="6410" max="6410" width="8.42578125" style="349" customWidth="1"/>
    <col min="6411" max="6656" width="9.140625" style="349"/>
    <col min="6657" max="6657" width="61.140625" style="349" customWidth="1"/>
    <col min="6658" max="6661" width="8" style="349" customWidth="1"/>
    <col min="6662" max="6662" width="7.42578125" style="349" customWidth="1"/>
    <col min="6663" max="6664" width="9.140625" style="349"/>
    <col min="6665" max="6665" width="9.140625" style="349" customWidth="1"/>
    <col min="6666" max="6666" width="8.42578125" style="349" customWidth="1"/>
    <col min="6667" max="6912" width="9.140625" style="349"/>
    <col min="6913" max="6913" width="61.140625" style="349" customWidth="1"/>
    <col min="6914" max="6917" width="8" style="349" customWidth="1"/>
    <col min="6918" max="6918" width="7.42578125" style="349" customWidth="1"/>
    <col min="6919" max="6920" width="9.140625" style="349"/>
    <col min="6921" max="6921" width="9.140625" style="349" customWidth="1"/>
    <col min="6922" max="6922" width="8.42578125" style="349" customWidth="1"/>
    <col min="6923" max="7168" width="9.140625" style="349"/>
    <col min="7169" max="7169" width="61.140625" style="349" customWidth="1"/>
    <col min="7170" max="7173" width="8" style="349" customWidth="1"/>
    <col min="7174" max="7174" width="7.42578125" style="349" customWidth="1"/>
    <col min="7175" max="7176" width="9.140625" style="349"/>
    <col min="7177" max="7177" width="9.140625" style="349" customWidth="1"/>
    <col min="7178" max="7178" width="8.42578125" style="349" customWidth="1"/>
    <col min="7179" max="7424" width="9.140625" style="349"/>
    <col min="7425" max="7425" width="61.140625" style="349" customWidth="1"/>
    <col min="7426" max="7429" width="8" style="349" customWidth="1"/>
    <col min="7430" max="7430" width="7.42578125" style="349" customWidth="1"/>
    <col min="7431" max="7432" width="9.140625" style="349"/>
    <col min="7433" max="7433" width="9.140625" style="349" customWidth="1"/>
    <col min="7434" max="7434" width="8.42578125" style="349" customWidth="1"/>
    <col min="7435" max="7680" width="9.140625" style="349"/>
    <col min="7681" max="7681" width="61.140625" style="349" customWidth="1"/>
    <col min="7682" max="7685" width="8" style="349" customWidth="1"/>
    <col min="7686" max="7686" width="7.42578125" style="349" customWidth="1"/>
    <col min="7687" max="7688" width="9.140625" style="349"/>
    <col min="7689" max="7689" width="9.140625" style="349" customWidth="1"/>
    <col min="7690" max="7690" width="8.42578125" style="349" customWidth="1"/>
    <col min="7691" max="7936" width="9.140625" style="349"/>
    <col min="7937" max="7937" width="61.140625" style="349" customWidth="1"/>
    <col min="7938" max="7941" width="8" style="349" customWidth="1"/>
    <col min="7942" max="7942" width="7.42578125" style="349" customWidth="1"/>
    <col min="7943" max="7944" width="9.140625" style="349"/>
    <col min="7945" max="7945" width="9.140625" style="349" customWidth="1"/>
    <col min="7946" max="7946" width="8.42578125" style="349" customWidth="1"/>
    <col min="7947" max="8192" width="9.140625" style="349"/>
    <col min="8193" max="8193" width="61.140625" style="349" customWidth="1"/>
    <col min="8194" max="8197" width="8" style="349" customWidth="1"/>
    <col min="8198" max="8198" width="7.42578125" style="349" customWidth="1"/>
    <col min="8199" max="8200" width="9.140625" style="349"/>
    <col min="8201" max="8201" width="9.140625" style="349" customWidth="1"/>
    <col min="8202" max="8202" width="8.42578125" style="349" customWidth="1"/>
    <col min="8203" max="8448" width="9.140625" style="349"/>
    <col min="8449" max="8449" width="61.140625" style="349" customWidth="1"/>
    <col min="8450" max="8453" width="8" style="349" customWidth="1"/>
    <col min="8454" max="8454" width="7.42578125" style="349" customWidth="1"/>
    <col min="8455" max="8456" width="9.140625" style="349"/>
    <col min="8457" max="8457" width="9.140625" style="349" customWidth="1"/>
    <col min="8458" max="8458" width="8.42578125" style="349" customWidth="1"/>
    <col min="8459" max="8704" width="9.140625" style="349"/>
    <col min="8705" max="8705" width="61.140625" style="349" customWidth="1"/>
    <col min="8706" max="8709" width="8" style="349" customWidth="1"/>
    <col min="8710" max="8710" width="7.42578125" style="349" customWidth="1"/>
    <col min="8711" max="8712" width="9.140625" style="349"/>
    <col min="8713" max="8713" width="9.140625" style="349" customWidth="1"/>
    <col min="8714" max="8714" width="8.42578125" style="349" customWidth="1"/>
    <col min="8715" max="8960" width="9.140625" style="349"/>
    <col min="8961" max="8961" width="61.140625" style="349" customWidth="1"/>
    <col min="8962" max="8965" width="8" style="349" customWidth="1"/>
    <col min="8966" max="8966" width="7.42578125" style="349" customWidth="1"/>
    <col min="8967" max="8968" width="9.140625" style="349"/>
    <col min="8969" max="8969" width="9.140625" style="349" customWidth="1"/>
    <col min="8970" max="8970" width="8.42578125" style="349" customWidth="1"/>
    <col min="8971" max="9216" width="9.140625" style="349"/>
    <col min="9217" max="9217" width="61.140625" style="349" customWidth="1"/>
    <col min="9218" max="9221" width="8" style="349" customWidth="1"/>
    <col min="9222" max="9222" width="7.42578125" style="349" customWidth="1"/>
    <col min="9223" max="9224" width="9.140625" style="349"/>
    <col min="9225" max="9225" width="9.140625" style="349" customWidth="1"/>
    <col min="9226" max="9226" width="8.42578125" style="349" customWidth="1"/>
    <col min="9227" max="9472" width="9.140625" style="349"/>
    <col min="9473" max="9473" width="61.140625" style="349" customWidth="1"/>
    <col min="9474" max="9477" width="8" style="349" customWidth="1"/>
    <col min="9478" max="9478" width="7.42578125" style="349" customWidth="1"/>
    <col min="9479" max="9480" width="9.140625" style="349"/>
    <col min="9481" max="9481" width="9.140625" style="349" customWidth="1"/>
    <col min="9482" max="9482" width="8.42578125" style="349" customWidth="1"/>
    <col min="9483" max="9728" width="9.140625" style="349"/>
    <col min="9729" max="9729" width="61.140625" style="349" customWidth="1"/>
    <col min="9730" max="9733" width="8" style="349" customWidth="1"/>
    <col min="9734" max="9734" width="7.42578125" style="349" customWidth="1"/>
    <col min="9735" max="9736" width="9.140625" style="349"/>
    <col min="9737" max="9737" width="9.140625" style="349" customWidth="1"/>
    <col min="9738" max="9738" width="8.42578125" style="349" customWidth="1"/>
    <col min="9739" max="9984" width="9.140625" style="349"/>
    <col min="9985" max="9985" width="61.140625" style="349" customWidth="1"/>
    <col min="9986" max="9989" width="8" style="349" customWidth="1"/>
    <col min="9990" max="9990" width="7.42578125" style="349" customWidth="1"/>
    <col min="9991" max="9992" width="9.140625" style="349"/>
    <col min="9993" max="9993" width="9.140625" style="349" customWidth="1"/>
    <col min="9994" max="9994" width="8.42578125" style="349" customWidth="1"/>
    <col min="9995" max="10240" width="9.140625" style="349"/>
    <col min="10241" max="10241" width="61.140625" style="349" customWidth="1"/>
    <col min="10242" max="10245" width="8" style="349" customWidth="1"/>
    <col min="10246" max="10246" width="7.42578125" style="349" customWidth="1"/>
    <col min="10247" max="10248" width="9.140625" style="349"/>
    <col min="10249" max="10249" width="9.140625" style="349" customWidth="1"/>
    <col min="10250" max="10250" width="8.42578125" style="349" customWidth="1"/>
    <col min="10251" max="10496" width="9.140625" style="349"/>
    <col min="10497" max="10497" width="61.140625" style="349" customWidth="1"/>
    <col min="10498" max="10501" width="8" style="349" customWidth="1"/>
    <col min="10502" max="10502" width="7.42578125" style="349" customWidth="1"/>
    <col min="10503" max="10504" width="9.140625" style="349"/>
    <col min="10505" max="10505" width="9.140625" style="349" customWidth="1"/>
    <col min="10506" max="10506" width="8.42578125" style="349" customWidth="1"/>
    <col min="10507" max="10752" width="9.140625" style="349"/>
    <col min="10753" max="10753" width="61.140625" style="349" customWidth="1"/>
    <col min="10754" max="10757" width="8" style="349" customWidth="1"/>
    <col min="10758" max="10758" width="7.42578125" style="349" customWidth="1"/>
    <col min="10759" max="10760" width="9.140625" style="349"/>
    <col min="10761" max="10761" width="9.140625" style="349" customWidth="1"/>
    <col min="10762" max="10762" width="8.42578125" style="349" customWidth="1"/>
    <col min="10763" max="11008" width="9.140625" style="349"/>
    <col min="11009" max="11009" width="61.140625" style="349" customWidth="1"/>
    <col min="11010" max="11013" width="8" style="349" customWidth="1"/>
    <col min="11014" max="11014" width="7.42578125" style="349" customWidth="1"/>
    <col min="11015" max="11016" width="9.140625" style="349"/>
    <col min="11017" max="11017" width="9.140625" style="349" customWidth="1"/>
    <col min="11018" max="11018" width="8.42578125" style="349" customWidth="1"/>
    <col min="11019" max="11264" width="9.140625" style="349"/>
    <col min="11265" max="11265" width="61.140625" style="349" customWidth="1"/>
    <col min="11266" max="11269" width="8" style="349" customWidth="1"/>
    <col min="11270" max="11270" width="7.42578125" style="349" customWidth="1"/>
    <col min="11271" max="11272" width="9.140625" style="349"/>
    <col min="11273" max="11273" width="9.140625" style="349" customWidth="1"/>
    <col min="11274" max="11274" width="8.42578125" style="349" customWidth="1"/>
    <col min="11275" max="11520" width="9.140625" style="349"/>
    <col min="11521" max="11521" width="61.140625" style="349" customWidth="1"/>
    <col min="11522" max="11525" width="8" style="349" customWidth="1"/>
    <col min="11526" max="11526" width="7.42578125" style="349" customWidth="1"/>
    <col min="11527" max="11528" width="9.140625" style="349"/>
    <col min="11529" max="11529" width="9.140625" style="349" customWidth="1"/>
    <col min="11530" max="11530" width="8.42578125" style="349" customWidth="1"/>
    <col min="11531" max="11776" width="9.140625" style="349"/>
    <col min="11777" max="11777" width="61.140625" style="349" customWidth="1"/>
    <col min="11778" max="11781" width="8" style="349" customWidth="1"/>
    <col min="11782" max="11782" width="7.42578125" style="349" customWidth="1"/>
    <col min="11783" max="11784" width="9.140625" style="349"/>
    <col min="11785" max="11785" width="9.140625" style="349" customWidth="1"/>
    <col min="11786" max="11786" width="8.42578125" style="349" customWidth="1"/>
    <col min="11787" max="12032" width="9.140625" style="349"/>
    <col min="12033" max="12033" width="61.140625" style="349" customWidth="1"/>
    <col min="12034" max="12037" width="8" style="349" customWidth="1"/>
    <col min="12038" max="12038" width="7.42578125" style="349" customWidth="1"/>
    <col min="12039" max="12040" width="9.140625" style="349"/>
    <col min="12041" max="12041" width="9.140625" style="349" customWidth="1"/>
    <col min="12042" max="12042" width="8.42578125" style="349" customWidth="1"/>
    <col min="12043" max="12288" width="9.140625" style="349"/>
    <col min="12289" max="12289" width="61.140625" style="349" customWidth="1"/>
    <col min="12290" max="12293" width="8" style="349" customWidth="1"/>
    <col min="12294" max="12294" width="7.42578125" style="349" customWidth="1"/>
    <col min="12295" max="12296" width="9.140625" style="349"/>
    <col min="12297" max="12297" width="9.140625" style="349" customWidth="1"/>
    <col min="12298" max="12298" width="8.42578125" style="349" customWidth="1"/>
    <col min="12299" max="12544" width="9.140625" style="349"/>
    <col min="12545" max="12545" width="61.140625" style="349" customWidth="1"/>
    <col min="12546" max="12549" width="8" style="349" customWidth="1"/>
    <col min="12550" max="12550" width="7.42578125" style="349" customWidth="1"/>
    <col min="12551" max="12552" width="9.140625" style="349"/>
    <col min="12553" max="12553" width="9.140625" style="349" customWidth="1"/>
    <col min="12554" max="12554" width="8.42578125" style="349" customWidth="1"/>
    <col min="12555" max="12800" width="9.140625" style="349"/>
    <col min="12801" max="12801" width="61.140625" style="349" customWidth="1"/>
    <col min="12802" max="12805" width="8" style="349" customWidth="1"/>
    <col min="12806" max="12806" width="7.42578125" style="349" customWidth="1"/>
    <col min="12807" max="12808" width="9.140625" style="349"/>
    <col min="12809" max="12809" width="9.140625" style="349" customWidth="1"/>
    <col min="12810" max="12810" width="8.42578125" style="349" customWidth="1"/>
    <col min="12811" max="13056" width="9.140625" style="349"/>
    <col min="13057" max="13057" width="61.140625" style="349" customWidth="1"/>
    <col min="13058" max="13061" width="8" style="349" customWidth="1"/>
    <col min="13062" max="13062" width="7.42578125" style="349" customWidth="1"/>
    <col min="13063" max="13064" width="9.140625" style="349"/>
    <col min="13065" max="13065" width="9.140625" style="349" customWidth="1"/>
    <col min="13066" max="13066" width="8.42578125" style="349" customWidth="1"/>
    <col min="13067" max="13312" width="9.140625" style="349"/>
    <col min="13313" max="13313" width="61.140625" style="349" customWidth="1"/>
    <col min="13314" max="13317" width="8" style="349" customWidth="1"/>
    <col min="13318" max="13318" width="7.42578125" style="349" customWidth="1"/>
    <col min="13319" max="13320" width="9.140625" style="349"/>
    <col min="13321" max="13321" width="9.140625" style="349" customWidth="1"/>
    <col min="13322" max="13322" width="8.42578125" style="349" customWidth="1"/>
    <col min="13323" max="13568" width="9.140625" style="349"/>
    <col min="13569" max="13569" width="61.140625" style="349" customWidth="1"/>
    <col min="13570" max="13573" width="8" style="349" customWidth="1"/>
    <col min="13574" max="13574" width="7.42578125" style="349" customWidth="1"/>
    <col min="13575" max="13576" width="9.140625" style="349"/>
    <col min="13577" max="13577" width="9.140625" style="349" customWidth="1"/>
    <col min="13578" max="13578" width="8.42578125" style="349" customWidth="1"/>
    <col min="13579" max="13824" width="9.140625" style="349"/>
    <col min="13825" max="13825" width="61.140625" style="349" customWidth="1"/>
    <col min="13826" max="13829" width="8" style="349" customWidth="1"/>
    <col min="13830" max="13830" width="7.42578125" style="349" customWidth="1"/>
    <col min="13831" max="13832" width="9.140625" style="349"/>
    <col min="13833" max="13833" width="9.140625" style="349" customWidth="1"/>
    <col min="13834" max="13834" width="8.42578125" style="349" customWidth="1"/>
    <col min="13835" max="14080" width="9.140625" style="349"/>
    <col min="14081" max="14081" width="61.140625" style="349" customWidth="1"/>
    <col min="14082" max="14085" width="8" style="349" customWidth="1"/>
    <col min="14086" max="14086" width="7.42578125" style="349" customWidth="1"/>
    <col min="14087" max="14088" width="9.140625" style="349"/>
    <col min="14089" max="14089" width="9.140625" style="349" customWidth="1"/>
    <col min="14090" max="14090" width="8.42578125" style="349" customWidth="1"/>
    <col min="14091" max="14336" width="9.140625" style="349"/>
    <col min="14337" max="14337" width="61.140625" style="349" customWidth="1"/>
    <col min="14338" max="14341" width="8" style="349" customWidth="1"/>
    <col min="14342" max="14342" width="7.42578125" style="349" customWidth="1"/>
    <col min="14343" max="14344" width="9.140625" style="349"/>
    <col min="14345" max="14345" width="9.140625" style="349" customWidth="1"/>
    <col min="14346" max="14346" width="8.42578125" style="349" customWidth="1"/>
    <col min="14347" max="14592" width="9.140625" style="349"/>
    <col min="14593" max="14593" width="61.140625" style="349" customWidth="1"/>
    <col min="14594" max="14597" width="8" style="349" customWidth="1"/>
    <col min="14598" max="14598" width="7.42578125" style="349" customWidth="1"/>
    <col min="14599" max="14600" width="9.140625" style="349"/>
    <col min="14601" max="14601" width="9.140625" style="349" customWidth="1"/>
    <col min="14602" max="14602" width="8.42578125" style="349" customWidth="1"/>
    <col min="14603" max="14848" width="9.140625" style="349"/>
    <col min="14849" max="14849" width="61.140625" style="349" customWidth="1"/>
    <col min="14850" max="14853" width="8" style="349" customWidth="1"/>
    <col min="14854" max="14854" width="7.42578125" style="349" customWidth="1"/>
    <col min="14855" max="14856" width="9.140625" style="349"/>
    <col min="14857" max="14857" width="9.140625" style="349" customWidth="1"/>
    <col min="14858" max="14858" width="8.42578125" style="349" customWidth="1"/>
    <col min="14859" max="15104" width="9.140625" style="349"/>
    <col min="15105" max="15105" width="61.140625" style="349" customWidth="1"/>
    <col min="15106" max="15109" width="8" style="349" customWidth="1"/>
    <col min="15110" max="15110" width="7.42578125" style="349" customWidth="1"/>
    <col min="15111" max="15112" width="9.140625" style="349"/>
    <col min="15113" max="15113" width="9.140625" style="349" customWidth="1"/>
    <col min="15114" max="15114" width="8.42578125" style="349" customWidth="1"/>
    <col min="15115" max="15360" width="9.140625" style="349"/>
    <col min="15361" max="15361" width="61.140625" style="349" customWidth="1"/>
    <col min="15362" max="15365" width="8" style="349" customWidth="1"/>
    <col min="15366" max="15366" width="7.42578125" style="349" customWidth="1"/>
    <col min="15367" max="15368" width="9.140625" style="349"/>
    <col min="15369" max="15369" width="9.140625" style="349" customWidth="1"/>
    <col min="15370" max="15370" width="8.42578125" style="349" customWidth="1"/>
    <col min="15371" max="15616" width="9.140625" style="349"/>
    <col min="15617" max="15617" width="61.140625" style="349" customWidth="1"/>
    <col min="15618" max="15621" width="8" style="349" customWidth="1"/>
    <col min="15622" max="15622" width="7.42578125" style="349" customWidth="1"/>
    <col min="15623" max="15624" width="9.140625" style="349"/>
    <col min="15625" max="15625" width="9.140625" style="349" customWidth="1"/>
    <col min="15626" max="15626" width="8.42578125" style="349" customWidth="1"/>
    <col min="15627" max="15872" width="9.140625" style="349"/>
    <col min="15873" max="15873" width="61.140625" style="349" customWidth="1"/>
    <col min="15874" max="15877" width="8" style="349" customWidth="1"/>
    <col min="15878" max="15878" width="7.42578125" style="349" customWidth="1"/>
    <col min="15879" max="15880" width="9.140625" style="349"/>
    <col min="15881" max="15881" width="9.140625" style="349" customWidth="1"/>
    <col min="15882" max="15882" width="8.42578125" style="349" customWidth="1"/>
    <col min="15883" max="16128" width="9.140625" style="349"/>
    <col min="16129" max="16129" width="61.140625" style="349" customWidth="1"/>
    <col min="16130" max="16133" width="8" style="349" customWidth="1"/>
    <col min="16134" max="16134" width="7.42578125" style="349" customWidth="1"/>
    <col min="16135" max="16136" width="9.140625" style="349"/>
    <col min="16137" max="16137" width="9.140625" style="349" customWidth="1"/>
    <col min="16138" max="16138" width="8.42578125" style="349" customWidth="1"/>
    <col min="16139" max="16384" width="9.140625" style="349"/>
  </cols>
  <sheetData>
    <row r="2" spans="1:212" ht="12.75">
      <c r="E2" s="349"/>
      <c r="F2" s="260" t="s">
        <v>778</v>
      </c>
    </row>
    <row r="3" spans="1:212" ht="12" customHeight="1">
      <c r="A3" s="712" t="s">
        <v>598</v>
      </c>
      <c r="B3" s="712"/>
      <c r="C3" s="712"/>
      <c r="D3" s="712"/>
      <c r="E3" s="712"/>
      <c r="F3" s="712"/>
      <c r="G3" s="346"/>
      <c r="H3" s="346"/>
      <c r="I3" s="346"/>
      <c r="J3" s="346"/>
      <c r="K3" s="346"/>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row>
    <row r="4" spans="1:212" ht="12" customHeight="1">
      <c r="A4" s="350"/>
      <c r="B4" s="350"/>
      <c r="C4" s="350"/>
      <c r="D4" s="350"/>
      <c r="E4" s="350"/>
      <c r="F4" s="350"/>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row>
    <row r="5" spans="1:212">
      <c r="A5" s="351"/>
      <c r="B5" s="352">
        <v>2009</v>
      </c>
      <c r="C5" s="352">
        <v>2010</v>
      </c>
      <c r="D5" s="352">
        <v>2011</v>
      </c>
      <c r="E5" s="352">
        <v>2012</v>
      </c>
      <c r="F5" s="353">
        <v>2013</v>
      </c>
      <c r="G5" s="348"/>
      <c r="H5" s="348"/>
      <c r="I5" s="348"/>
      <c r="J5" s="348"/>
      <c r="K5" s="348"/>
      <c r="AM5" s="348"/>
      <c r="AN5" s="348"/>
      <c r="AO5" s="348"/>
      <c r="AP5" s="348"/>
      <c r="AQ5" s="348"/>
      <c r="AR5" s="348"/>
      <c r="AS5" s="348"/>
      <c r="AT5" s="348"/>
      <c r="AU5" s="348"/>
      <c r="AV5" s="348"/>
      <c r="AW5" s="348"/>
      <c r="AX5" s="348"/>
      <c r="AY5" s="348"/>
      <c r="AZ5" s="348"/>
    </row>
    <row r="6" spans="1:212">
      <c r="A6" s="354"/>
      <c r="B6" s="355"/>
      <c r="C6" s="356"/>
      <c r="D6" s="349"/>
      <c r="E6" s="348"/>
      <c r="F6" s="348"/>
      <c r="G6" s="348"/>
      <c r="H6" s="348"/>
      <c r="I6" s="348"/>
      <c r="J6" s="348"/>
      <c r="K6" s="348"/>
      <c r="AM6" s="348"/>
      <c r="AN6" s="348"/>
      <c r="AO6" s="348"/>
      <c r="AP6" s="348"/>
      <c r="AQ6" s="348"/>
      <c r="AR6" s="348"/>
      <c r="AS6" s="348"/>
      <c r="AT6" s="348"/>
      <c r="AU6" s="348"/>
      <c r="AV6" s="348"/>
      <c r="AW6" s="348"/>
      <c r="AX6" s="348"/>
      <c r="AY6" s="348"/>
      <c r="AZ6" s="348"/>
    </row>
    <row r="7" spans="1:212" ht="12.75" customHeight="1">
      <c r="A7" s="357" t="s">
        <v>599</v>
      </c>
      <c r="B7" s="357"/>
      <c r="C7" s="357"/>
      <c r="D7" s="357"/>
      <c r="E7" s="357"/>
      <c r="F7" s="357"/>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M7" s="348"/>
      <c r="AN7" s="348"/>
      <c r="AO7" s="348"/>
      <c r="AP7" s="348"/>
      <c r="AQ7" s="348"/>
      <c r="AR7" s="348"/>
      <c r="AS7" s="348"/>
      <c r="AT7" s="348"/>
      <c r="AU7" s="348"/>
      <c r="AV7" s="348"/>
      <c r="AW7" s="348"/>
      <c r="AX7" s="348"/>
      <c r="AY7" s="348"/>
      <c r="AZ7" s="348"/>
    </row>
    <row r="8" spans="1:212" ht="21" customHeight="1">
      <c r="A8" s="359" t="s">
        <v>600</v>
      </c>
      <c r="B8" s="355"/>
      <c r="C8" s="356"/>
      <c r="D8" s="349"/>
      <c r="E8" s="348"/>
      <c r="F8" s="360"/>
      <c r="G8" s="348"/>
      <c r="H8" s="348"/>
      <c r="I8" s="348"/>
      <c r="J8" s="348"/>
      <c r="K8" s="348"/>
      <c r="AM8" s="348"/>
      <c r="AN8" s="348"/>
      <c r="AO8" s="348"/>
      <c r="AP8" s="348"/>
      <c r="AQ8" s="348"/>
      <c r="AR8" s="348"/>
      <c r="AS8" s="348"/>
      <c r="AT8" s="348"/>
      <c r="AU8" s="348"/>
      <c r="AV8" s="348"/>
      <c r="AW8" s="348"/>
      <c r="AX8" s="348"/>
      <c r="AY8" s="348"/>
      <c r="AZ8" s="348"/>
    </row>
    <row r="9" spans="1:212">
      <c r="A9" s="361" t="s">
        <v>601</v>
      </c>
      <c r="B9" s="362">
        <v>16.399999999999999</v>
      </c>
      <c r="C9" s="362">
        <v>16.100000000000001</v>
      </c>
      <c r="D9" s="362">
        <v>16.8</v>
      </c>
      <c r="E9" s="362">
        <v>17.117344181230756</v>
      </c>
      <c r="F9" s="360">
        <v>16.849259944807983</v>
      </c>
      <c r="G9" s="348"/>
      <c r="H9" s="363"/>
      <c r="I9" s="348"/>
      <c r="J9" s="348"/>
      <c r="K9" s="348"/>
      <c r="AM9" s="348"/>
      <c r="AN9" s="348"/>
      <c r="AO9" s="348"/>
      <c r="AP9" s="348"/>
      <c r="AQ9" s="348"/>
      <c r="AR9" s="348"/>
      <c r="AS9" s="348"/>
      <c r="AT9" s="348"/>
      <c r="AU9" s="348"/>
      <c r="AV9" s="348"/>
      <c r="AW9" s="348"/>
      <c r="AX9" s="348"/>
      <c r="AY9" s="348"/>
      <c r="AZ9" s="348"/>
    </row>
    <row r="10" spans="1:212" s="348" customFormat="1" ht="13.5">
      <c r="A10" s="361" t="s">
        <v>602</v>
      </c>
      <c r="B10" s="364">
        <v>13.8</v>
      </c>
      <c r="C10" s="362">
        <v>13.43</v>
      </c>
      <c r="D10" s="362">
        <v>14.1</v>
      </c>
      <c r="E10" s="362">
        <v>14.549727241231302</v>
      </c>
      <c r="F10" s="360">
        <v>14.446013638139032</v>
      </c>
      <c r="H10" s="363"/>
    </row>
    <row r="11" spans="1:212" s="348" customFormat="1">
      <c r="A11" s="361" t="s">
        <v>603</v>
      </c>
      <c r="B11" s="365">
        <v>11.4</v>
      </c>
      <c r="C11" s="366">
        <v>10.6</v>
      </c>
      <c r="D11" s="362">
        <v>11</v>
      </c>
      <c r="E11" s="362">
        <v>11.163394455628433</v>
      </c>
      <c r="F11" s="360">
        <v>11.273707692070868</v>
      </c>
      <c r="H11" s="363"/>
    </row>
    <row r="12" spans="1:212" s="348" customFormat="1" ht="13.5">
      <c r="A12" s="361" t="s">
        <v>604</v>
      </c>
      <c r="B12" s="364">
        <v>-0.6</v>
      </c>
      <c r="C12" s="362">
        <v>-0.3</v>
      </c>
      <c r="D12" s="362">
        <v>-0.9</v>
      </c>
      <c r="E12" s="362">
        <v>-3.6760651368179471</v>
      </c>
      <c r="F12" s="360">
        <v>-1.8274068177847369</v>
      </c>
      <c r="H12" s="363"/>
    </row>
    <row r="13" spans="1:212" s="348" customFormat="1" ht="13.5">
      <c r="A13" s="361" t="s">
        <v>605</v>
      </c>
      <c r="B13" s="367">
        <f>-0.0078966606839459*100</f>
        <v>-0.78966606839458997</v>
      </c>
      <c r="C13" s="367">
        <v>-0.53500498067899305</v>
      </c>
      <c r="D13" s="362">
        <v>-1.1000000000000001</v>
      </c>
      <c r="E13" s="362">
        <v>-3.8327889056045379</v>
      </c>
      <c r="F13" s="360">
        <v>-1.9343585705605268</v>
      </c>
      <c r="H13" s="363"/>
    </row>
    <row r="14" spans="1:212" s="372" customFormat="1" ht="13.5">
      <c r="A14" s="361" t="s">
        <v>606</v>
      </c>
      <c r="B14" s="367">
        <f>'[11]Assets quality'!$AC$23*100</f>
        <v>13.484381580900893</v>
      </c>
      <c r="C14" s="367">
        <v>11.897254932984859</v>
      </c>
      <c r="D14" s="362">
        <v>10.774549404081563</v>
      </c>
      <c r="E14" s="362">
        <v>10.703213690200913</v>
      </c>
      <c r="F14" s="360">
        <v>11.599596769274635</v>
      </c>
      <c r="G14" s="368"/>
      <c r="H14" s="363"/>
      <c r="I14" s="368"/>
      <c r="J14" s="369"/>
      <c r="K14" s="370"/>
      <c r="L14" s="370"/>
      <c r="M14" s="370"/>
      <c r="N14" s="368"/>
      <c r="O14" s="368"/>
      <c r="P14" s="368"/>
      <c r="Q14" s="368"/>
      <c r="R14" s="368"/>
      <c r="S14" s="368"/>
      <c r="T14" s="368"/>
      <c r="U14" s="368"/>
      <c r="V14" s="368"/>
      <c r="W14" s="369"/>
      <c r="X14" s="370"/>
      <c r="Y14" s="370"/>
      <c r="Z14" s="370"/>
      <c r="AA14" s="368"/>
      <c r="AB14" s="368"/>
      <c r="AC14" s="368"/>
      <c r="AD14" s="368"/>
      <c r="AE14" s="368"/>
      <c r="AF14" s="368"/>
      <c r="AG14" s="368"/>
      <c r="AH14" s="371"/>
      <c r="AI14" s="371"/>
      <c r="AJ14" s="369"/>
      <c r="AK14" s="370"/>
      <c r="AL14" s="370"/>
      <c r="AM14" s="370"/>
      <c r="AN14" s="368"/>
      <c r="AO14" s="368"/>
      <c r="AP14" s="368"/>
      <c r="AQ14" s="368"/>
      <c r="AR14" s="368"/>
      <c r="AS14" s="371"/>
      <c r="AT14" s="371"/>
      <c r="AU14" s="371"/>
      <c r="AV14" s="371"/>
      <c r="AW14" s="369"/>
      <c r="AX14" s="370"/>
      <c r="AY14" s="370"/>
      <c r="AZ14" s="370"/>
      <c r="BA14" s="368"/>
      <c r="BB14" s="368"/>
      <c r="BC14" s="368"/>
      <c r="BD14" s="368"/>
      <c r="BE14" s="368"/>
      <c r="BF14" s="371"/>
      <c r="BG14" s="371"/>
      <c r="BH14" s="371"/>
      <c r="BI14" s="371"/>
      <c r="BJ14" s="369"/>
      <c r="BK14" s="370"/>
      <c r="BL14" s="370"/>
      <c r="BM14" s="370"/>
      <c r="BN14" s="368"/>
      <c r="BO14" s="368"/>
      <c r="BP14" s="368"/>
      <c r="BQ14" s="368"/>
      <c r="BR14" s="368"/>
      <c r="BS14" s="371"/>
      <c r="BT14" s="371"/>
      <c r="BU14" s="371"/>
      <c r="BV14" s="371"/>
      <c r="BW14" s="369"/>
      <c r="BX14" s="370"/>
      <c r="BY14" s="370"/>
      <c r="BZ14" s="370"/>
      <c r="CA14" s="368"/>
      <c r="CB14" s="368"/>
      <c r="CC14" s="368"/>
      <c r="CD14" s="368"/>
      <c r="CE14" s="368"/>
      <c r="CF14" s="371"/>
      <c r="CG14" s="371"/>
      <c r="CH14" s="371"/>
      <c r="CI14" s="371"/>
      <c r="CJ14" s="369"/>
      <c r="CK14" s="370"/>
      <c r="CL14" s="370"/>
      <c r="CM14" s="370"/>
      <c r="CN14" s="368"/>
      <c r="CO14" s="368"/>
      <c r="CP14" s="368"/>
      <c r="CQ14" s="368"/>
      <c r="CR14" s="368"/>
      <c r="CS14" s="371"/>
      <c r="CT14" s="371"/>
      <c r="CU14" s="371"/>
      <c r="CV14" s="371"/>
      <c r="CW14" s="369"/>
      <c r="CX14" s="370"/>
      <c r="CY14" s="370"/>
      <c r="CZ14" s="370"/>
      <c r="DA14" s="368"/>
      <c r="DB14" s="368"/>
      <c r="DC14" s="368"/>
      <c r="DD14" s="368"/>
      <c r="DE14" s="368"/>
      <c r="DF14" s="371"/>
      <c r="DG14" s="371"/>
      <c r="DH14" s="371"/>
      <c r="DI14" s="371"/>
      <c r="DJ14" s="369"/>
      <c r="DK14" s="370"/>
      <c r="DL14" s="370"/>
      <c r="DM14" s="370"/>
      <c r="DN14" s="368"/>
      <c r="DO14" s="368"/>
      <c r="DP14" s="368"/>
      <c r="DQ14" s="368"/>
      <c r="DR14" s="368"/>
      <c r="DS14" s="371"/>
      <c r="DT14" s="371"/>
      <c r="DU14" s="371"/>
      <c r="DV14" s="371"/>
      <c r="DW14" s="369"/>
      <c r="DX14" s="370"/>
      <c r="DY14" s="370"/>
      <c r="DZ14" s="370"/>
      <c r="EA14" s="368"/>
      <c r="EB14" s="368"/>
      <c r="EC14" s="368"/>
      <c r="ED14" s="368"/>
      <c r="EE14" s="368"/>
      <c r="EF14" s="371"/>
      <c r="EG14" s="371"/>
      <c r="EH14" s="371"/>
      <c r="EI14" s="371"/>
      <c r="EJ14" s="369"/>
      <c r="EK14" s="370"/>
      <c r="EL14" s="370"/>
      <c r="EM14" s="370"/>
      <c r="EN14" s="368"/>
      <c r="EO14" s="368"/>
      <c r="EP14" s="368"/>
      <c r="EQ14" s="368"/>
      <c r="ER14" s="368"/>
      <c r="ES14" s="371"/>
      <c r="ET14" s="371"/>
      <c r="EU14" s="371"/>
      <c r="EV14" s="371"/>
      <c r="EW14" s="369"/>
      <c r="EX14" s="370"/>
      <c r="EY14" s="370"/>
      <c r="EZ14" s="370"/>
      <c r="FA14" s="368"/>
      <c r="FB14" s="368"/>
      <c r="FC14" s="368"/>
      <c r="FD14" s="368"/>
      <c r="FE14" s="368"/>
      <c r="FF14" s="371"/>
      <c r="FG14" s="371"/>
      <c r="FH14" s="371"/>
      <c r="FI14" s="371"/>
      <c r="FJ14" s="369"/>
      <c r="FK14" s="370"/>
      <c r="FL14" s="370"/>
      <c r="FM14" s="370"/>
      <c r="FN14" s="368"/>
      <c r="FO14" s="368"/>
      <c r="FP14" s="368"/>
      <c r="FQ14" s="368"/>
      <c r="FR14" s="368"/>
      <c r="FS14" s="371"/>
      <c r="FT14" s="371"/>
      <c r="FU14" s="371"/>
      <c r="FV14" s="371"/>
      <c r="FW14" s="369"/>
      <c r="FX14" s="370"/>
      <c r="FY14" s="370"/>
      <c r="FZ14" s="370"/>
      <c r="GA14" s="368"/>
      <c r="GB14" s="368"/>
      <c r="GC14" s="368"/>
      <c r="GD14" s="368"/>
      <c r="GE14" s="368"/>
      <c r="GF14" s="371"/>
      <c r="GG14" s="371"/>
      <c r="GH14" s="371"/>
      <c r="GI14" s="371"/>
      <c r="GJ14" s="369"/>
      <c r="GK14" s="370"/>
      <c r="GL14" s="370"/>
      <c r="GM14" s="370"/>
      <c r="GN14" s="368"/>
      <c r="GO14" s="368"/>
      <c r="GP14" s="368"/>
      <c r="GQ14" s="368"/>
      <c r="GR14" s="368"/>
      <c r="GS14" s="371"/>
      <c r="GT14" s="371"/>
      <c r="GU14" s="371"/>
      <c r="GV14" s="371"/>
      <c r="GW14" s="369"/>
      <c r="GX14" s="370"/>
      <c r="GY14" s="370"/>
      <c r="GZ14" s="370"/>
      <c r="HA14" s="368"/>
      <c r="HB14" s="368"/>
      <c r="HC14" s="368"/>
      <c r="HD14" s="368"/>
    </row>
    <row r="15" spans="1:212">
      <c r="A15" s="373"/>
      <c r="B15" s="367"/>
      <c r="C15" s="367"/>
      <c r="D15" s="362"/>
      <c r="E15" s="362"/>
      <c r="F15" s="360"/>
      <c r="G15" s="348"/>
      <c r="H15" s="363"/>
      <c r="I15" s="348"/>
      <c r="J15" s="348"/>
      <c r="K15" s="348"/>
      <c r="AH15" s="349"/>
      <c r="AI15" s="349"/>
      <c r="AJ15" s="349"/>
      <c r="AK15" s="349"/>
      <c r="AL15" s="349"/>
    </row>
    <row r="16" spans="1:212" ht="14.25" customHeight="1">
      <c r="A16" s="374" t="s">
        <v>607</v>
      </c>
      <c r="B16" s="367"/>
      <c r="C16" s="367"/>
      <c r="D16" s="362"/>
      <c r="E16" s="362"/>
      <c r="F16" s="360"/>
      <c r="G16" s="348"/>
      <c r="H16" s="363"/>
      <c r="I16" s="348"/>
      <c r="J16" s="348"/>
      <c r="K16" s="348"/>
      <c r="AH16" s="349"/>
      <c r="AI16" s="349"/>
      <c r="AJ16" s="349"/>
      <c r="AK16" s="349"/>
      <c r="AL16" s="349"/>
    </row>
    <row r="17" spans="1:38" ht="13.5">
      <c r="A17" s="375" t="s">
        <v>608</v>
      </c>
      <c r="B17" s="362">
        <v>8.9</v>
      </c>
      <c r="C17" s="362">
        <v>9</v>
      </c>
      <c r="D17" s="362">
        <v>9.5</v>
      </c>
      <c r="E17" s="362">
        <v>10.112397130414799</v>
      </c>
      <c r="F17" s="360">
        <v>10.939568430426274</v>
      </c>
      <c r="G17" s="348"/>
      <c r="H17" s="363"/>
      <c r="I17" s="348"/>
      <c r="J17" s="348"/>
      <c r="K17" s="348"/>
      <c r="AH17" s="349"/>
      <c r="AI17" s="349"/>
      <c r="AJ17" s="349"/>
      <c r="AK17" s="349"/>
      <c r="AL17" s="349"/>
    </row>
    <row r="18" spans="1:38" ht="13.5">
      <c r="A18" s="375" t="s">
        <v>609</v>
      </c>
      <c r="B18" s="376">
        <v>9.0822776550513407</v>
      </c>
      <c r="C18" s="362">
        <v>9.2678830244078405</v>
      </c>
      <c r="D18" s="362">
        <v>9.9</v>
      </c>
      <c r="E18" s="362">
        <v>10.492625467803574</v>
      </c>
      <c r="F18" s="360">
        <v>11.50685045200021</v>
      </c>
      <c r="G18" s="348"/>
      <c r="H18" s="363"/>
      <c r="I18" s="348"/>
      <c r="J18" s="348"/>
      <c r="K18" s="348"/>
      <c r="AH18" s="349"/>
      <c r="AI18" s="349"/>
      <c r="AJ18" s="349"/>
      <c r="AK18" s="349"/>
      <c r="AL18" s="349"/>
    </row>
    <row r="19" spans="1:38" ht="13.5">
      <c r="A19" s="375" t="s">
        <v>610</v>
      </c>
      <c r="B19" s="376">
        <v>101.4</v>
      </c>
      <c r="C19" s="362">
        <v>100.7</v>
      </c>
      <c r="D19" s="362">
        <v>101.9</v>
      </c>
      <c r="E19" s="362">
        <v>107.08029854488991</v>
      </c>
      <c r="F19" s="360">
        <v>103.11659192237335</v>
      </c>
      <c r="G19" s="348"/>
      <c r="H19" s="363"/>
      <c r="I19" s="348"/>
      <c r="J19" s="348"/>
      <c r="K19" s="348"/>
      <c r="AH19" s="349"/>
      <c r="AI19" s="349"/>
      <c r="AJ19" s="349"/>
      <c r="AK19" s="349"/>
      <c r="AL19" s="349"/>
    </row>
    <row r="20" spans="1:38" ht="13.5">
      <c r="A20" s="375" t="s">
        <v>611</v>
      </c>
      <c r="B20" s="377">
        <f>1.01757564322239*100</f>
        <v>101.75756432223899</v>
      </c>
      <c r="C20" s="377">
        <v>101.16922170551499</v>
      </c>
      <c r="D20" s="378">
        <v>102.2</v>
      </c>
      <c r="E20" s="362">
        <v>107.51812593117793</v>
      </c>
      <c r="F20" s="360">
        <v>103.32658746263486</v>
      </c>
      <c r="G20" s="348"/>
      <c r="H20" s="363"/>
      <c r="I20" s="348"/>
      <c r="J20" s="348"/>
      <c r="K20" s="348"/>
      <c r="AH20" s="349"/>
      <c r="AI20" s="349"/>
      <c r="AJ20" s="349"/>
      <c r="AK20" s="349"/>
      <c r="AL20" s="349"/>
    </row>
    <row r="21" spans="1:38" ht="13.5">
      <c r="A21" s="375" t="s">
        <v>612</v>
      </c>
      <c r="B21" s="377">
        <f>'[11]Assets quality'!$AE$23*100</f>
        <v>69.987734154218629</v>
      </c>
      <c r="C21" s="377">
        <v>73.99925382744803</v>
      </c>
      <c r="D21" s="378">
        <v>77.43762455451089</v>
      </c>
      <c r="E21" s="362">
        <v>79.005337791086632</v>
      </c>
      <c r="F21" s="360">
        <v>80.051747503511123</v>
      </c>
      <c r="G21" s="348"/>
      <c r="H21" s="363"/>
      <c r="I21" s="348"/>
      <c r="J21" s="348"/>
      <c r="K21" s="348"/>
      <c r="AH21" s="349"/>
      <c r="AI21" s="349"/>
      <c r="AJ21" s="349"/>
      <c r="AK21" s="349"/>
      <c r="AL21" s="349"/>
    </row>
    <row r="22" spans="1:38">
      <c r="A22" s="375"/>
      <c r="B22" s="377"/>
      <c r="C22" s="377"/>
      <c r="D22" s="378"/>
      <c r="E22" s="362"/>
      <c r="F22" s="360"/>
      <c r="G22" s="348"/>
      <c r="H22" s="363"/>
      <c r="I22" s="348"/>
      <c r="J22" s="348"/>
      <c r="K22" s="348"/>
      <c r="AH22" s="349"/>
      <c r="AI22" s="349"/>
      <c r="AJ22" s="349"/>
      <c r="AK22" s="349"/>
      <c r="AL22" s="349"/>
    </row>
    <row r="23" spans="1:38" ht="23.25">
      <c r="A23" s="361" t="s">
        <v>613</v>
      </c>
      <c r="B23" s="362">
        <f>B24+B25+B26+B27+B28+B29</f>
        <v>99.357866662207272</v>
      </c>
      <c r="C23" s="362">
        <v>99.598637628884504</v>
      </c>
      <c r="D23" s="362">
        <v>99.731490432886147</v>
      </c>
      <c r="E23" s="362">
        <v>99.159202497081239</v>
      </c>
      <c r="F23" s="360">
        <v>99.542249244387776</v>
      </c>
      <c r="G23" s="348"/>
      <c r="H23" s="363"/>
      <c r="I23" s="348"/>
      <c r="J23" s="348"/>
      <c r="K23" s="348"/>
      <c r="AH23" s="349"/>
      <c r="AI23" s="349"/>
      <c r="AJ23" s="349"/>
      <c r="AK23" s="349"/>
      <c r="AL23" s="349"/>
    </row>
    <row r="24" spans="1:38" ht="23.25">
      <c r="A24" s="361" t="s">
        <v>614</v>
      </c>
      <c r="B24" s="364">
        <f>'[12]Assets quality'!$AL$23*100</f>
        <v>2.5731131627196611</v>
      </c>
      <c r="C24" s="362">
        <v>3.371166213947415</v>
      </c>
      <c r="D24" s="362">
        <v>4.7428935175392608</v>
      </c>
      <c r="E24" s="362">
        <v>4.8859459499180167</v>
      </c>
      <c r="F24" s="360">
        <v>5.4368739940204227</v>
      </c>
      <c r="G24" s="348"/>
      <c r="H24" s="363"/>
      <c r="I24" s="348"/>
      <c r="J24" s="348"/>
      <c r="K24" s="348"/>
      <c r="AH24" s="349"/>
      <c r="AI24" s="349"/>
      <c r="AJ24" s="349"/>
      <c r="AK24" s="349"/>
      <c r="AL24" s="349"/>
    </row>
    <row r="25" spans="1:38" ht="23.25">
      <c r="A25" s="361" t="s">
        <v>615</v>
      </c>
      <c r="B25" s="364">
        <f>'[12]Assets quality'!$AM$23*100</f>
        <v>0.11162520102924328</v>
      </c>
      <c r="C25" s="362">
        <v>8.6810821674477914E-2</v>
      </c>
      <c r="D25" s="362">
        <v>7.5821060346320912E-2</v>
      </c>
      <c r="E25" s="362">
        <v>0.14563132779594751</v>
      </c>
      <c r="F25" s="360">
        <v>0.1631096284019152</v>
      </c>
      <c r="G25" s="348"/>
      <c r="H25" s="363"/>
      <c r="I25" s="348"/>
      <c r="J25" s="348"/>
      <c r="K25" s="348"/>
      <c r="AH25" s="349"/>
      <c r="AI25" s="349"/>
      <c r="AJ25" s="349"/>
      <c r="AK25" s="349"/>
      <c r="AL25" s="349"/>
    </row>
    <row r="26" spans="1:38" ht="27.75" customHeight="1">
      <c r="A26" s="379" t="s">
        <v>616</v>
      </c>
      <c r="B26" s="364">
        <f>'[12]Assets quality'!$AN$23*100</f>
        <v>7.4888011746264985E-2</v>
      </c>
      <c r="C26" s="362">
        <v>5.8771502505283311E-2</v>
      </c>
      <c r="D26" s="362">
        <v>0.14831747083378441</v>
      </c>
      <c r="E26" s="362">
        <v>0.84507564118274459</v>
      </c>
      <c r="F26" s="360">
        <v>0.84544328458498064</v>
      </c>
      <c r="G26" s="348"/>
      <c r="H26" s="363"/>
      <c r="I26" s="348"/>
      <c r="J26" s="348"/>
      <c r="K26" s="348"/>
      <c r="AH26" s="349"/>
      <c r="AI26" s="349"/>
      <c r="AJ26" s="349"/>
      <c r="AK26" s="349"/>
      <c r="AL26" s="349"/>
    </row>
    <row r="27" spans="1:38" ht="23.25">
      <c r="A27" s="361" t="s">
        <v>617</v>
      </c>
      <c r="B27" s="364">
        <f>'[12]Assets quality'!$AO$23*100</f>
        <v>58.656847043055315</v>
      </c>
      <c r="C27" s="362">
        <v>58.944577497206396</v>
      </c>
      <c r="D27" s="362">
        <v>58.249524099684656</v>
      </c>
      <c r="E27" s="362">
        <v>56.854508185465882</v>
      </c>
      <c r="F27" s="360">
        <v>55.384334932999934</v>
      </c>
      <c r="G27" s="348"/>
      <c r="H27" s="363"/>
      <c r="I27" s="348"/>
      <c r="J27" s="348"/>
      <c r="K27" s="348"/>
      <c r="AH27" s="349"/>
      <c r="AI27" s="349"/>
      <c r="AJ27" s="349"/>
      <c r="AK27" s="349"/>
      <c r="AL27" s="349"/>
    </row>
    <row r="28" spans="1:38" ht="23.25">
      <c r="A28" s="361" t="s">
        <v>618</v>
      </c>
      <c r="B28" s="364">
        <f>'[12]Assets quality'!$AP$23*100</f>
        <v>37.894479789978078</v>
      </c>
      <c r="C28" s="362">
        <v>37.084089351552016</v>
      </c>
      <c r="D28" s="362">
        <v>36.473452616935894</v>
      </c>
      <c r="E28" s="362">
        <v>36.36248280806614</v>
      </c>
      <c r="F28" s="360">
        <v>37.668141433886341</v>
      </c>
      <c r="G28" s="348"/>
      <c r="H28" s="363"/>
      <c r="I28" s="348"/>
      <c r="J28" s="348"/>
      <c r="K28" s="348"/>
      <c r="AH28" s="349"/>
      <c r="AI28" s="349"/>
      <c r="AJ28" s="349"/>
      <c r="AK28" s="349"/>
      <c r="AL28" s="349"/>
    </row>
    <row r="29" spans="1:38" ht="24.75">
      <c r="A29" s="361" t="s">
        <v>619</v>
      </c>
      <c r="B29" s="380">
        <f>'[12]Assets quality'!$AQ$23*100</f>
        <v>4.6913453678710665E-2</v>
      </c>
      <c r="C29" s="381">
        <v>5.3222241998907842E-2</v>
      </c>
      <c r="D29" s="382">
        <v>4.1481667546243252E-2</v>
      </c>
      <c r="E29" s="362">
        <v>6.5558584652510937E-2</v>
      </c>
      <c r="F29" s="360">
        <v>4.4345970494197709E-2</v>
      </c>
      <c r="G29" s="348"/>
      <c r="H29" s="363"/>
      <c r="I29" s="348"/>
      <c r="J29" s="348"/>
      <c r="K29" s="348"/>
      <c r="AH29" s="349"/>
      <c r="AI29" s="349"/>
      <c r="AJ29" s="349"/>
      <c r="AK29" s="349"/>
      <c r="AL29" s="349"/>
    </row>
    <row r="30" spans="1:38" ht="13.5" customHeight="1">
      <c r="A30" s="383" t="s">
        <v>620</v>
      </c>
      <c r="B30" s="384">
        <f>'[12]Assets quality'!$AR$23*100</f>
        <v>0.64213333779273352</v>
      </c>
      <c r="C30" s="384">
        <v>0.40136237111549838</v>
      </c>
      <c r="D30" s="384">
        <v>0.26850956711384322</v>
      </c>
      <c r="E30" s="384">
        <v>0.84079750291875166</v>
      </c>
      <c r="F30" s="360">
        <v>0.45775075561221379</v>
      </c>
      <c r="G30" s="348"/>
      <c r="H30" s="363"/>
      <c r="I30" s="348"/>
      <c r="J30" s="348"/>
      <c r="K30" s="348"/>
      <c r="AH30" s="349"/>
      <c r="AI30" s="349"/>
      <c r="AJ30" s="349"/>
      <c r="AK30" s="349"/>
      <c r="AL30" s="349"/>
    </row>
    <row r="31" spans="1:38">
      <c r="A31" s="385" t="s">
        <v>621</v>
      </c>
      <c r="B31" s="386">
        <f>0.00522913890366393*100</f>
        <v>0.52291389036639302</v>
      </c>
      <c r="C31" s="386">
        <v>0.30799711290005699</v>
      </c>
      <c r="D31" s="386">
        <v>0.24239220977876402</v>
      </c>
      <c r="E31" s="386">
        <v>0.33520165211502201</v>
      </c>
      <c r="F31" s="360">
        <v>0.11852235329387209</v>
      </c>
      <c r="G31" s="348"/>
      <c r="H31" s="363"/>
      <c r="I31" s="348"/>
      <c r="J31" s="348"/>
      <c r="K31" s="348"/>
      <c r="AH31" s="349"/>
      <c r="AI31" s="349"/>
      <c r="AJ31" s="349"/>
      <c r="AK31" s="349"/>
      <c r="AL31" s="349"/>
    </row>
    <row r="32" spans="1:38">
      <c r="A32" s="387" t="s">
        <v>622</v>
      </c>
      <c r="B32" s="386">
        <f>0.00119219447426341*100</f>
        <v>0.119219447426341</v>
      </c>
      <c r="C32" s="386">
        <v>9.3365258215441796E-2</v>
      </c>
      <c r="D32" s="388">
        <v>2.6117357335078899E-2</v>
      </c>
      <c r="E32" s="384">
        <v>0.50559585080372904</v>
      </c>
      <c r="F32" s="360">
        <v>0.33922840231834167</v>
      </c>
      <c r="G32" s="348"/>
      <c r="H32" s="363"/>
      <c r="I32" s="348"/>
      <c r="J32" s="348"/>
      <c r="K32" s="348"/>
      <c r="AH32" s="349"/>
      <c r="AI32" s="349"/>
      <c r="AJ32" s="349"/>
      <c r="AK32" s="349"/>
      <c r="AL32" s="349"/>
    </row>
    <row r="33" spans="1:212" ht="15" customHeight="1">
      <c r="A33" s="385"/>
      <c r="B33" s="386"/>
      <c r="C33" s="386"/>
      <c r="D33" s="386"/>
      <c r="E33" s="386"/>
      <c r="F33" s="360"/>
      <c r="G33" s="348"/>
      <c r="H33" s="363"/>
      <c r="I33" s="348"/>
      <c r="J33" s="348"/>
      <c r="K33" s="348"/>
      <c r="AH33" s="349"/>
      <c r="AI33" s="349"/>
      <c r="AJ33" s="349"/>
      <c r="AK33" s="349"/>
      <c r="AL33" s="349"/>
    </row>
    <row r="34" spans="1:212" ht="14.25" customHeight="1">
      <c r="A34" s="361" t="s">
        <v>623</v>
      </c>
      <c r="B34" s="367">
        <v>213.3</v>
      </c>
      <c r="C34" s="367">
        <v>200.4</v>
      </c>
      <c r="D34" s="362">
        <v>189.6</v>
      </c>
      <c r="E34" s="362">
        <v>205.1155506173005</v>
      </c>
      <c r="F34" s="360">
        <v>188.45802724795044</v>
      </c>
      <c r="G34" s="348"/>
      <c r="H34" s="363"/>
      <c r="I34" s="348"/>
      <c r="J34" s="348"/>
      <c r="K34" s="348"/>
      <c r="AH34" s="349"/>
      <c r="AI34" s="349"/>
      <c r="AJ34" s="349"/>
      <c r="AK34" s="349"/>
      <c r="AL34" s="349"/>
    </row>
    <row r="35" spans="1:212" ht="12.75" customHeight="1">
      <c r="A35" s="361" t="s">
        <v>624</v>
      </c>
      <c r="B35" s="367"/>
      <c r="C35" s="389">
        <v>30</v>
      </c>
      <c r="D35" s="390">
        <v>20</v>
      </c>
      <c r="E35" s="390">
        <v>24</v>
      </c>
      <c r="F35" s="391">
        <v>20</v>
      </c>
      <c r="G35" s="348"/>
      <c r="H35" s="363"/>
      <c r="I35" s="348"/>
      <c r="J35" s="348"/>
      <c r="K35" s="348"/>
      <c r="AH35" s="349"/>
      <c r="AI35" s="349"/>
      <c r="AJ35" s="349"/>
      <c r="AK35" s="349"/>
      <c r="AL35" s="349"/>
    </row>
    <row r="36" spans="1:212" ht="13.5" customHeight="1">
      <c r="A36" s="361" t="s">
        <v>625</v>
      </c>
      <c r="B36" s="367"/>
      <c r="C36" s="367">
        <v>23.211612451523301</v>
      </c>
      <c r="D36" s="362">
        <v>24.217330919842901</v>
      </c>
      <c r="E36" s="362">
        <v>1.5</v>
      </c>
      <c r="F36" s="360">
        <v>1.6701185462816293</v>
      </c>
      <c r="G36" s="348"/>
      <c r="H36" s="363"/>
      <c r="I36" s="348"/>
      <c r="J36" s="348"/>
      <c r="K36" s="348"/>
      <c r="AH36" s="349"/>
      <c r="AI36" s="349"/>
      <c r="AJ36" s="349"/>
      <c r="AK36" s="349"/>
      <c r="AL36" s="349"/>
    </row>
    <row r="37" spans="1:212" ht="12.75" customHeight="1">
      <c r="A37" s="361" t="s">
        <v>626</v>
      </c>
      <c r="B37" s="367"/>
      <c r="C37" s="367">
        <v>4.8904279400894692</v>
      </c>
      <c r="D37" s="362">
        <v>7.3570955133387006</v>
      </c>
      <c r="E37" s="362">
        <v>1.9346516326895897</v>
      </c>
      <c r="F37" s="360">
        <v>3.8445090676020359</v>
      </c>
      <c r="G37" s="348"/>
      <c r="H37" s="363"/>
      <c r="I37" s="348"/>
      <c r="J37" s="348"/>
      <c r="K37" s="348"/>
      <c r="AH37" s="349"/>
      <c r="AI37" s="349"/>
      <c r="AJ37" s="349"/>
      <c r="AK37" s="349"/>
      <c r="AL37" s="349"/>
    </row>
    <row r="38" spans="1:212">
      <c r="A38" s="392" t="s">
        <v>627</v>
      </c>
      <c r="B38" s="367"/>
      <c r="C38" s="367">
        <v>13.711649565214302</v>
      </c>
      <c r="D38" s="362">
        <v>16.220043981548901</v>
      </c>
      <c r="E38" s="362">
        <v>15.569330989446598</v>
      </c>
      <c r="F38" s="360">
        <v>12.838015765434951</v>
      </c>
      <c r="G38" s="348"/>
      <c r="H38" s="363"/>
      <c r="I38" s="348"/>
      <c r="J38" s="348"/>
      <c r="K38" s="348"/>
      <c r="AH38" s="349"/>
      <c r="AI38" s="349"/>
      <c r="AJ38" s="349"/>
      <c r="AK38" s="349"/>
      <c r="AL38" s="349"/>
    </row>
    <row r="39" spans="1:212">
      <c r="A39" s="361" t="s">
        <v>628</v>
      </c>
      <c r="B39" s="364">
        <v>4.5999999999999996</v>
      </c>
      <c r="C39" s="362">
        <v>6.3</v>
      </c>
      <c r="D39" s="362">
        <v>4.5999999999999996</v>
      </c>
      <c r="E39" s="362">
        <v>3.4969415493367531</v>
      </c>
      <c r="F39" s="360">
        <v>4.1946978974006086</v>
      </c>
      <c r="G39" s="348"/>
      <c r="H39" s="363"/>
      <c r="I39" s="348"/>
      <c r="J39" s="348"/>
      <c r="K39" s="348"/>
      <c r="AH39" s="349"/>
      <c r="AI39" s="349"/>
      <c r="AJ39" s="349"/>
      <c r="AK39" s="349"/>
      <c r="AL39" s="349"/>
    </row>
    <row r="40" spans="1:212" s="394" customFormat="1">
      <c r="A40" s="393" t="s">
        <v>629</v>
      </c>
      <c r="B40" s="364">
        <v>1.5</v>
      </c>
      <c r="C40" s="362">
        <v>1.5</v>
      </c>
      <c r="D40" s="362">
        <v>1.6</v>
      </c>
      <c r="E40" s="362">
        <v>1.8035300147451978</v>
      </c>
      <c r="F40" s="360">
        <v>1.7087950270826251</v>
      </c>
      <c r="G40" s="368"/>
      <c r="H40" s="363"/>
      <c r="I40" s="368"/>
      <c r="J40" s="369"/>
      <c r="K40" s="370"/>
      <c r="L40" s="370"/>
      <c r="M40" s="370"/>
      <c r="N40" s="368"/>
      <c r="O40" s="368"/>
      <c r="P40" s="368"/>
      <c r="Q40" s="368"/>
      <c r="R40" s="368"/>
      <c r="S40" s="368"/>
      <c r="T40" s="368"/>
      <c r="U40" s="368"/>
      <c r="V40" s="368"/>
      <c r="W40" s="369"/>
      <c r="X40" s="370"/>
      <c r="Y40" s="370"/>
      <c r="Z40" s="370"/>
      <c r="AA40" s="368"/>
      <c r="AB40" s="368"/>
      <c r="AC40" s="368"/>
      <c r="AD40" s="368"/>
      <c r="AE40" s="368"/>
      <c r="AF40" s="368"/>
      <c r="AG40" s="368"/>
      <c r="AH40" s="371"/>
      <c r="AI40" s="371"/>
      <c r="AJ40" s="369"/>
      <c r="AK40" s="370"/>
      <c r="AL40" s="370"/>
      <c r="AM40" s="370"/>
      <c r="AN40" s="368"/>
      <c r="AO40" s="368"/>
      <c r="AP40" s="368"/>
      <c r="AQ40" s="368"/>
      <c r="AR40" s="368"/>
      <c r="AS40" s="371"/>
      <c r="AT40" s="371"/>
      <c r="AU40" s="371"/>
      <c r="AV40" s="371"/>
      <c r="AW40" s="369"/>
      <c r="AX40" s="370"/>
      <c r="AY40" s="370"/>
      <c r="AZ40" s="370"/>
      <c r="BA40" s="368"/>
      <c r="BB40" s="368"/>
      <c r="BC40" s="368"/>
      <c r="BD40" s="368"/>
      <c r="BE40" s="368"/>
      <c r="BF40" s="371"/>
      <c r="BG40" s="371"/>
      <c r="BH40" s="371"/>
      <c r="BI40" s="371"/>
      <c r="BJ40" s="369"/>
      <c r="BK40" s="370"/>
      <c r="BL40" s="370"/>
      <c r="BM40" s="370"/>
      <c r="BN40" s="368"/>
      <c r="BO40" s="368"/>
      <c r="BP40" s="368"/>
      <c r="BQ40" s="368"/>
      <c r="BR40" s="368"/>
      <c r="BS40" s="371"/>
      <c r="BT40" s="371"/>
      <c r="BU40" s="371"/>
      <c r="BV40" s="371"/>
      <c r="BW40" s="369"/>
      <c r="BX40" s="370"/>
      <c r="BY40" s="370"/>
      <c r="BZ40" s="370"/>
      <c r="CA40" s="368"/>
      <c r="CB40" s="368"/>
      <c r="CC40" s="368"/>
      <c r="CD40" s="368"/>
      <c r="CE40" s="368"/>
      <c r="CF40" s="371"/>
      <c r="CG40" s="371"/>
      <c r="CH40" s="371"/>
      <c r="CI40" s="371"/>
      <c r="CJ40" s="369"/>
      <c r="CK40" s="370"/>
      <c r="CL40" s="370"/>
      <c r="CM40" s="370"/>
      <c r="CN40" s="368"/>
      <c r="CO40" s="368"/>
      <c r="CP40" s="368"/>
      <c r="CQ40" s="368"/>
      <c r="CR40" s="368"/>
      <c r="CS40" s="371"/>
      <c r="CT40" s="371"/>
      <c r="CU40" s="371"/>
      <c r="CV40" s="371"/>
      <c r="CW40" s="369"/>
      <c r="CX40" s="370"/>
      <c r="CY40" s="370"/>
      <c r="CZ40" s="370"/>
      <c r="DA40" s="368"/>
      <c r="DB40" s="368"/>
      <c r="DC40" s="368"/>
      <c r="DD40" s="368"/>
      <c r="DE40" s="368"/>
      <c r="DF40" s="371"/>
      <c r="DG40" s="371"/>
      <c r="DH40" s="371"/>
      <c r="DI40" s="371"/>
      <c r="DJ40" s="369"/>
      <c r="DK40" s="370"/>
      <c r="DL40" s="370"/>
      <c r="DM40" s="370"/>
      <c r="DN40" s="368"/>
      <c r="DO40" s="368"/>
      <c r="DP40" s="368"/>
      <c r="DQ40" s="368"/>
      <c r="DR40" s="368"/>
      <c r="DS40" s="371"/>
      <c r="DT40" s="371"/>
      <c r="DU40" s="371"/>
      <c r="DV40" s="371"/>
      <c r="DW40" s="369"/>
      <c r="DX40" s="370"/>
      <c r="DY40" s="370"/>
      <c r="DZ40" s="370"/>
      <c r="EA40" s="368"/>
      <c r="EB40" s="368"/>
      <c r="EC40" s="368"/>
      <c r="ED40" s="368"/>
      <c r="EE40" s="368"/>
      <c r="EF40" s="371"/>
      <c r="EG40" s="371"/>
      <c r="EH40" s="371"/>
      <c r="EI40" s="371"/>
      <c r="EJ40" s="369"/>
      <c r="EK40" s="370"/>
      <c r="EL40" s="370"/>
      <c r="EM40" s="370"/>
      <c r="EN40" s="368"/>
      <c r="EO40" s="368"/>
      <c r="EP40" s="368"/>
      <c r="EQ40" s="368"/>
      <c r="ER40" s="368"/>
      <c r="ES40" s="371"/>
      <c r="ET40" s="371"/>
      <c r="EU40" s="371"/>
      <c r="EV40" s="371"/>
      <c r="EW40" s="369"/>
      <c r="EX40" s="370"/>
      <c r="EY40" s="370"/>
      <c r="EZ40" s="370"/>
      <c r="FA40" s="368"/>
      <c r="FB40" s="368"/>
      <c r="FC40" s="368"/>
      <c r="FD40" s="368"/>
      <c r="FE40" s="368"/>
      <c r="FF40" s="371"/>
      <c r="FG40" s="371"/>
      <c r="FH40" s="371"/>
      <c r="FI40" s="371"/>
      <c r="FJ40" s="369"/>
      <c r="FK40" s="370"/>
      <c r="FL40" s="370"/>
      <c r="FM40" s="370"/>
      <c r="FN40" s="368"/>
      <c r="FO40" s="368"/>
      <c r="FP40" s="368"/>
      <c r="FQ40" s="368"/>
      <c r="FR40" s="368"/>
      <c r="FS40" s="371"/>
      <c r="FT40" s="371"/>
      <c r="FU40" s="371"/>
      <c r="FV40" s="371"/>
      <c r="FW40" s="369"/>
      <c r="FX40" s="370"/>
      <c r="FY40" s="370"/>
      <c r="FZ40" s="370"/>
      <c r="GA40" s="368"/>
      <c r="GB40" s="368"/>
      <c r="GC40" s="368"/>
      <c r="GD40" s="368"/>
      <c r="GE40" s="368"/>
      <c r="GF40" s="371"/>
      <c r="GG40" s="371"/>
      <c r="GH40" s="371"/>
      <c r="GI40" s="371"/>
      <c r="GJ40" s="369"/>
      <c r="GK40" s="370"/>
      <c r="GL40" s="370"/>
      <c r="GM40" s="370"/>
      <c r="GN40" s="368"/>
      <c r="GO40" s="368"/>
      <c r="GP40" s="368"/>
      <c r="GQ40" s="368"/>
      <c r="GR40" s="368"/>
      <c r="GS40" s="371"/>
      <c r="GT40" s="371"/>
      <c r="GU40" s="371"/>
      <c r="GV40" s="371"/>
      <c r="GW40" s="369"/>
      <c r="GX40" s="370"/>
      <c r="GY40" s="370"/>
      <c r="GZ40" s="370"/>
      <c r="HA40" s="368"/>
      <c r="HB40" s="368"/>
      <c r="HC40" s="368"/>
      <c r="HD40" s="368"/>
    </row>
    <row r="41" spans="1:212" s="394" customFormat="1">
      <c r="A41" s="393" t="s">
        <v>630</v>
      </c>
      <c r="B41" s="395">
        <f>SUM(B42:B43)</f>
        <v>58.5</v>
      </c>
      <c r="C41" s="396">
        <v>58.8</v>
      </c>
      <c r="D41" s="396">
        <v>59.2</v>
      </c>
      <c r="E41" s="396">
        <v>55.373915560504031</v>
      </c>
      <c r="F41" s="360">
        <v>52.703102438853122</v>
      </c>
      <c r="G41" s="368"/>
      <c r="H41" s="363"/>
      <c r="I41" s="368"/>
      <c r="J41" s="369"/>
      <c r="K41" s="370"/>
      <c r="L41" s="370"/>
      <c r="M41" s="370"/>
      <c r="N41" s="368"/>
      <c r="O41" s="368"/>
      <c r="P41" s="368"/>
      <c r="Q41" s="368"/>
      <c r="R41" s="368"/>
      <c r="S41" s="368"/>
      <c r="T41" s="368"/>
      <c r="U41" s="368"/>
      <c r="V41" s="368"/>
      <c r="W41" s="369"/>
      <c r="X41" s="370"/>
      <c r="Y41" s="370"/>
      <c r="Z41" s="370"/>
      <c r="AA41" s="368"/>
      <c r="AB41" s="368"/>
      <c r="AC41" s="368"/>
      <c r="AD41" s="368"/>
      <c r="AE41" s="368"/>
      <c r="AF41" s="368"/>
      <c r="AG41" s="368"/>
      <c r="AH41" s="371"/>
      <c r="AI41" s="371"/>
      <c r="AJ41" s="369"/>
      <c r="AK41" s="370"/>
      <c r="AL41" s="370"/>
      <c r="AM41" s="370"/>
      <c r="AN41" s="368"/>
      <c r="AO41" s="368"/>
      <c r="AP41" s="368"/>
      <c r="AQ41" s="368"/>
      <c r="AR41" s="368"/>
      <c r="AS41" s="371"/>
      <c r="AT41" s="371"/>
      <c r="AU41" s="371"/>
      <c r="AV41" s="371"/>
      <c r="AW41" s="369"/>
      <c r="AX41" s="370"/>
      <c r="AY41" s="370"/>
      <c r="AZ41" s="370"/>
      <c r="BA41" s="368"/>
      <c r="BB41" s="368"/>
      <c r="BC41" s="368"/>
      <c r="BD41" s="368"/>
      <c r="BE41" s="368"/>
      <c r="BF41" s="371"/>
      <c r="BG41" s="371"/>
      <c r="BH41" s="371"/>
      <c r="BI41" s="371"/>
      <c r="BJ41" s="369"/>
      <c r="BK41" s="370"/>
      <c r="BL41" s="370"/>
      <c r="BM41" s="370"/>
      <c r="BN41" s="368"/>
      <c r="BO41" s="368"/>
      <c r="BP41" s="368"/>
      <c r="BQ41" s="368"/>
      <c r="BR41" s="368"/>
      <c r="BS41" s="371"/>
      <c r="BT41" s="371"/>
      <c r="BU41" s="371"/>
      <c r="BV41" s="371"/>
      <c r="BW41" s="369"/>
      <c r="BX41" s="370"/>
      <c r="BY41" s="370"/>
      <c r="BZ41" s="370"/>
      <c r="CA41" s="368"/>
      <c r="CB41" s="368"/>
      <c r="CC41" s="368"/>
      <c r="CD41" s="368"/>
      <c r="CE41" s="368"/>
      <c r="CF41" s="371"/>
      <c r="CG41" s="371"/>
      <c r="CH41" s="371"/>
      <c r="CI41" s="371"/>
      <c r="CJ41" s="369"/>
      <c r="CK41" s="370"/>
      <c r="CL41" s="370"/>
      <c r="CM41" s="370"/>
      <c r="CN41" s="368"/>
      <c r="CO41" s="368"/>
      <c r="CP41" s="368"/>
      <c r="CQ41" s="368"/>
      <c r="CR41" s="368"/>
      <c r="CS41" s="371"/>
      <c r="CT41" s="371"/>
      <c r="CU41" s="371"/>
      <c r="CV41" s="371"/>
      <c r="CW41" s="369"/>
      <c r="CX41" s="370"/>
      <c r="CY41" s="370"/>
      <c r="CZ41" s="370"/>
      <c r="DA41" s="368"/>
      <c r="DB41" s="368"/>
      <c r="DC41" s="368"/>
      <c r="DD41" s="368"/>
      <c r="DE41" s="368"/>
      <c r="DF41" s="371"/>
      <c r="DG41" s="371"/>
      <c r="DH41" s="371"/>
      <c r="DI41" s="371"/>
      <c r="DJ41" s="369"/>
      <c r="DK41" s="370"/>
      <c r="DL41" s="370"/>
      <c r="DM41" s="370"/>
      <c r="DN41" s="368"/>
      <c r="DO41" s="368"/>
      <c r="DP41" s="368"/>
      <c r="DQ41" s="368"/>
      <c r="DR41" s="368"/>
      <c r="DS41" s="371"/>
      <c r="DT41" s="371"/>
      <c r="DU41" s="371"/>
      <c r="DV41" s="371"/>
      <c r="DW41" s="369"/>
      <c r="DX41" s="370"/>
      <c r="DY41" s="370"/>
      <c r="DZ41" s="370"/>
      <c r="EA41" s="368"/>
      <c r="EB41" s="368"/>
      <c r="EC41" s="368"/>
      <c r="ED41" s="368"/>
      <c r="EE41" s="368"/>
      <c r="EF41" s="371"/>
      <c r="EG41" s="371"/>
      <c r="EH41" s="371"/>
      <c r="EI41" s="371"/>
      <c r="EJ41" s="369"/>
      <c r="EK41" s="370"/>
      <c r="EL41" s="370"/>
      <c r="EM41" s="370"/>
      <c r="EN41" s="368"/>
      <c r="EO41" s="368"/>
      <c r="EP41" s="368"/>
      <c r="EQ41" s="368"/>
      <c r="ER41" s="368"/>
      <c r="ES41" s="371"/>
      <c r="ET41" s="371"/>
      <c r="EU41" s="371"/>
      <c r="EV41" s="371"/>
      <c r="EW41" s="369"/>
      <c r="EX41" s="370"/>
      <c r="EY41" s="370"/>
      <c r="EZ41" s="370"/>
      <c r="FA41" s="368"/>
      <c r="FB41" s="368"/>
      <c r="FC41" s="368"/>
      <c r="FD41" s="368"/>
      <c r="FE41" s="368"/>
      <c r="FF41" s="371"/>
      <c r="FG41" s="371"/>
      <c r="FH41" s="371"/>
      <c r="FI41" s="371"/>
      <c r="FJ41" s="369"/>
      <c r="FK41" s="370"/>
      <c r="FL41" s="370"/>
      <c r="FM41" s="370"/>
      <c r="FN41" s="368"/>
      <c r="FO41" s="368"/>
      <c r="FP41" s="368"/>
      <c r="FQ41" s="368"/>
      <c r="FR41" s="368"/>
      <c r="FS41" s="371"/>
      <c r="FT41" s="371"/>
      <c r="FU41" s="371"/>
      <c r="FV41" s="371"/>
      <c r="FW41" s="369"/>
      <c r="FX41" s="370"/>
      <c r="FY41" s="370"/>
      <c r="FZ41" s="370"/>
      <c r="GA41" s="368"/>
      <c r="GB41" s="368"/>
      <c r="GC41" s="368"/>
      <c r="GD41" s="368"/>
      <c r="GE41" s="368"/>
      <c r="GF41" s="371"/>
      <c r="GG41" s="371"/>
      <c r="GH41" s="371"/>
      <c r="GI41" s="371"/>
      <c r="GJ41" s="369"/>
      <c r="GK41" s="370"/>
      <c r="GL41" s="370"/>
      <c r="GM41" s="370"/>
      <c r="GN41" s="368"/>
      <c r="GO41" s="368"/>
      <c r="GP41" s="368"/>
      <c r="GQ41" s="368"/>
      <c r="GR41" s="368"/>
      <c r="GS41" s="371"/>
      <c r="GT41" s="371"/>
      <c r="GU41" s="371"/>
      <c r="GV41" s="371"/>
      <c r="GW41" s="369"/>
      <c r="GX41" s="370"/>
      <c r="GY41" s="370"/>
      <c r="GZ41" s="370"/>
      <c r="HA41" s="368"/>
      <c r="HB41" s="368"/>
      <c r="HC41" s="368"/>
      <c r="HD41" s="368"/>
    </row>
    <row r="42" spans="1:212" s="394" customFormat="1">
      <c r="A42" s="361" t="s">
        <v>631</v>
      </c>
      <c r="B42" s="364">
        <v>22.6</v>
      </c>
      <c r="C42" s="362">
        <v>25.8</v>
      </c>
      <c r="D42" s="362">
        <v>28.2</v>
      </c>
      <c r="E42" s="362">
        <v>25.534894386830704</v>
      </c>
      <c r="F42" s="360">
        <v>23.811197448693797</v>
      </c>
      <c r="G42" s="397"/>
      <c r="H42" s="363"/>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row>
    <row r="43" spans="1:212" s="394" customFormat="1">
      <c r="A43" s="387" t="s">
        <v>632</v>
      </c>
      <c r="B43" s="364">
        <v>35.9</v>
      </c>
      <c r="C43" s="362">
        <v>33</v>
      </c>
      <c r="D43" s="362">
        <v>31</v>
      </c>
      <c r="E43" s="362">
        <v>29.839021173673324</v>
      </c>
      <c r="F43" s="360">
        <v>28.891904990159322</v>
      </c>
      <c r="G43" s="397"/>
      <c r="H43" s="363"/>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row>
    <row r="44" spans="1:212">
      <c r="A44" s="398"/>
      <c r="B44" s="399"/>
      <c r="C44" s="399"/>
      <c r="D44" s="399"/>
      <c r="E44" s="362"/>
      <c r="F44" s="360"/>
      <c r="G44" s="348"/>
      <c r="H44" s="363"/>
      <c r="I44" s="348"/>
      <c r="J44" s="348"/>
      <c r="K44" s="348"/>
      <c r="AH44" s="349"/>
      <c r="AI44" s="349"/>
      <c r="AJ44" s="349"/>
      <c r="AK44" s="349"/>
      <c r="AL44" s="349"/>
    </row>
    <row r="45" spans="1:212" s="402" customFormat="1">
      <c r="A45" s="400" t="s">
        <v>633</v>
      </c>
      <c r="B45" s="399"/>
      <c r="C45" s="399"/>
      <c r="D45" s="399"/>
      <c r="E45" s="399"/>
      <c r="F45" s="360"/>
      <c r="G45" s="401"/>
      <c r="H45" s="363"/>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row>
    <row r="46" spans="1:212" s="394" customFormat="1" ht="13.5">
      <c r="A46" s="361" t="s">
        <v>634</v>
      </c>
      <c r="B46" s="364">
        <v>0.6454203650769238</v>
      </c>
      <c r="C46" s="362">
        <v>0.8</v>
      </c>
      <c r="D46" s="362">
        <v>0.37</v>
      </c>
      <c r="E46" s="362">
        <v>0.42727843096770107</v>
      </c>
      <c r="F46" s="360">
        <v>0.63971350513054714</v>
      </c>
      <c r="G46" s="397"/>
      <c r="H46" s="363"/>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row>
    <row r="47" spans="1:212" s="394" customFormat="1" ht="13.5" customHeight="1">
      <c r="A47" s="361" t="s">
        <v>635</v>
      </c>
      <c r="B47" s="364">
        <v>5.6285279711878582</v>
      </c>
      <c r="C47" s="362">
        <v>7.34</v>
      </c>
      <c r="D47" s="362">
        <v>3.44</v>
      </c>
      <c r="E47" s="362">
        <v>3.8466786042217747</v>
      </c>
      <c r="F47" s="360">
        <v>5.7016378684046609</v>
      </c>
      <c r="G47" s="397"/>
      <c r="H47" s="363"/>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row>
    <row r="48" spans="1:212" s="394" customFormat="1" ht="13.5">
      <c r="A48" s="361" t="s">
        <v>636</v>
      </c>
      <c r="B48" s="364">
        <v>62.6</v>
      </c>
      <c r="C48" s="362">
        <v>61.8</v>
      </c>
      <c r="D48" s="362">
        <v>60</v>
      </c>
      <c r="E48" s="362">
        <v>60.673307615040585</v>
      </c>
      <c r="F48" s="360">
        <v>62.16821001068665</v>
      </c>
      <c r="G48" s="397"/>
      <c r="H48" s="363"/>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row>
    <row r="49" spans="1:33" s="394" customFormat="1" ht="13.5">
      <c r="A49" s="361" t="s">
        <v>637</v>
      </c>
      <c r="B49" s="364">
        <v>64.5</v>
      </c>
      <c r="C49" s="362">
        <v>68.2</v>
      </c>
      <c r="D49" s="362">
        <v>69.7</v>
      </c>
      <c r="E49" s="362">
        <v>65.345974647464772</v>
      </c>
      <c r="F49" s="360">
        <v>62.823445193817086</v>
      </c>
      <c r="G49" s="397"/>
      <c r="H49" s="363"/>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row>
    <row r="50" spans="1:33" s="394" customFormat="1" ht="14.25" customHeight="1">
      <c r="A50" s="387" t="s">
        <v>638</v>
      </c>
      <c r="B50" s="364"/>
      <c r="C50" s="362">
        <v>0.52666321998453891</v>
      </c>
      <c r="D50" s="362">
        <v>0.47045239685997398</v>
      </c>
      <c r="E50" s="362">
        <v>0.39058783274048492</v>
      </c>
      <c r="F50" s="360">
        <v>0.47850652704133029</v>
      </c>
      <c r="G50" s="397"/>
      <c r="H50" s="363"/>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row>
    <row r="51" spans="1:33" s="394" customFormat="1" ht="14.25" customHeight="1">
      <c r="A51" s="361" t="s">
        <v>639</v>
      </c>
      <c r="B51" s="364">
        <v>36.9</v>
      </c>
      <c r="C51" s="362">
        <v>36.1</v>
      </c>
      <c r="D51" s="362">
        <v>34.1</v>
      </c>
      <c r="E51" s="362">
        <v>33.086226421273061</v>
      </c>
      <c r="F51" s="360">
        <v>34.975376113707107</v>
      </c>
      <c r="G51" s="397"/>
      <c r="H51" s="363"/>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row>
    <row r="52" spans="1:33" s="394" customFormat="1" ht="14.25" customHeight="1">
      <c r="A52" s="361"/>
      <c r="B52" s="364"/>
      <c r="C52" s="362"/>
      <c r="D52" s="362"/>
      <c r="E52" s="362"/>
      <c r="F52" s="360"/>
      <c r="G52" s="397"/>
      <c r="H52" s="363"/>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row>
    <row r="53" spans="1:33" s="394" customFormat="1" ht="14.25" customHeight="1">
      <c r="A53" s="374" t="s">
        <v>640</v>
      </c>
      <c r="B53" s="364"/>
      <c r="C53" s="362"/>
      <c r="D53" s="362"/>
      <c r="E53" s="362"/>
      <c r="F53" s="360"/>
      <c r="G53" s="397"/>
      <c r="H53" s="363"/>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row>
    <row r="54" spans="1:33" s="394" customFormat="1" ht="14.25" customHeight="1">
      <c r="A54" s="393" t="s">
        <v>641</v>
      </c>
      <c r="B54" s="364">
        <v>2.8</v>
      </c>
      <c r="C54" s="362">
        <v>2.2999999999999998</v>
      </c>
      <c r="D54" s="362">
        <v>3.2</v>
      </c>
      <c r="E54" s="362">
        <v>3.4987467467947866</v>
      </c>
      <c r="F54" s="360">
        <v>3.6040436501401976</v>
      </c>
      <c r="G54" s="397"/>
      <c r="H54" s="363"/>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row>
    <row r="55" spans="1:33" s="394" customFormat="1" ht="14.25" customHeight="1">
      <c r="A55" s="393" t="s">
        <v>642</v>
      </c>
      <c r="B55" s="364">
        <v>4.2</v>
      </c>
      <c r="C55" s="362">
        <v>4.3886468454813539</v>
      </c>
      <c r="D55" s="362">
        <v>4.8</v>
      </c>
      <c r="E55" s="362">
        <v>4.6264468078612122</v>
      </c>
      <c r="F55" s="360">
        <v>4.7683108643619594</v>
      </c>
      <c r="G55" s="397"/>
      <c r="H55" s="363"/>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row>
    <row r="56" spans="1:33" s="394" customFormat="1" ht="14.25" customHeight="1">
      <c r="A56" s="393" t="s">
        <v>643</v>
      </c>
      <c r="B56" s="364">
        <v>6.2</v>
      </c>
      <c r="C56" s="362">
        <v>2.7</v>
      </c>
      <c r="D56" s="362">
        <v>2.2000000000000002</v>
      </c>
      <c r="E56" s="362">
        <v>2.1176900000000001</v>
      </c>
      <c r="F56" s="360">
        <v>2.17</v>
      </c>
      <c r="G56" s="397"/>
      <c r="H56" s="363"/>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row>
    <row r="57" spans="1:33" s="394" customFormat="1">
      <c r="A57" s="361"/>
      <c r="B57" s="365"/>
      <c r="C57" s="362"/>
      <c r="D57" s="362"/>
      <c r="E57" s="362"/>
      <c r="F57" s="360"/>
      <c r="G57" s="397"/>
      <c r="H57" s="363"/>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row>
    <row r="58" spans="1:33" s="394" customFormat="1">
      <c r="A58" s="400" t="s">
        <v>644</v>
      </c>
      <c r="B58" s="365"/>
      <c r="C58" s="362"/>
      <c r="D58" s="362"/>
      <c r="E58" s="362"/>
      <c r="F58" s="360"/>
      <c r="G58" s="397"/>
      <c r="H58" s="363"/>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row>
    <row r="59" spans="1:33" s="394" customFormat="1" ht="13.5">
      <c r="A59" s="361" t="s">
        <v>645</v>
      </c>
      <c r="B59" s="365">
        <v>20.6</v>
      </c>
      <c r="C59" s="362">
        <v>25.3</v>
      </c>
      <c r="D59" s="362">
        <v>25.3</v>
      </c>
      <c r="E59" s="362">
        <v>29.445747045975413</v>
      </c>
      <c r="F59" s="360">
        <v>27.286942686135063</v>
      </c>
      <c r="G59" s="397"/>
      <c r="H59" s="363"/>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row>
    <row r="60" spans="1:33" s="394" customFormat="1" ht="12" customHeight="1">
      <c r="A60" s="361" t="s">
        <v>646</v>
      </c>
      <c r="B60" s="365">
        <v>25.610127651374892</v>
      </c>
      <c r="C60" s="362">
        <v>30.906490216366045</v>
      </c>
      <c r="D60" s="362">
        <v>31.211922273569659</v>
      </c>
      <c r="E60" s="362">
        <v>32.408397402535591</v>
      </c>
      <c r="F60" s="360">
        <v>31.218977672323344</v>
      </c>
      <c r="G60" s="397"/>
      <c r="H60" s="363"/>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row>
    <row r="61" spans="1:33" s="394" customFormat="1" ht="13.9" customHeight="1">
      <c r="A61" s="361" t="s">
        <v>647</v>
      </c>
      <c r="B61" s="365">
        <v>30.1</v>
      </c>
      <c r="C61" s="362">
        <v>38.5</v>
      </c>
      <c r="D61" s="362">
        <v>39.6</v>
      </c>
      <c r="E61" s="362">
        <v>48.155581679592849</v>
      </c>
      <c r="F61" s="360">
        <v>47.641622960159211</v>
      </c>
      <c r="G61" s="397"/>
      <c r="H61" s="363"/>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row>
    <row r="62" spans="1:33" s="394" customFormat="1" ht="25.15" customHeight="1">
      <c r="A62" s="403" t="s">
        <v>648</v>
      </c>
      <c r="B62" s="365">
        <v>37.388045754677712</v>
      </c>
      <c r="C62" s="362">
        <v>46.92034753610281</v>
      </c>
      <c r="D62" s="362">
        <v>48.85375507713637</v>
      </c>
      <c r="E62" s="362">
        <v>53.00070077304467</v>
      </c>
      <c r="F62" s="360">
        <v>54.506757337171031</v>
      </c>
      <c r="G62" s="397"/>
      <c r="H62" s="363"/>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row>
    <row r="63" spans="1:33" s="394" customFormat="1" ht="13.5">
      <c r="A63" s="361" t="s">
        <v>649</v>
      </c>
      <c r="B63" s="365"/>
      <c r="C63" s="362">
        <v>33.7531348161681</v>
      </c>
      <c r="D63" s="362">
        <v>34.328146837568205</v>
      </c>
      <c r="E63" s="362">
        <v>40.6069396818325</v>
      </c>
      <c r="F63" s="360">
        <v>38.330227711469348</v>
      </c>
      <c r="G63" s="397"/>
      <c r="H63" s="363"/>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row>
    <row r="64" spans="1:33" s="394" customFormat="1" ht="23.25">
      <c r="A64" s="361" t="s">
        <v>650</v>
      </c>
      <c r="B64" s="365"/>
      <c r="C64" s="362">
        <v>41.152563625376089</v>
      </c>
      <c r="D64" s="362">
        <v>42.35194088020716</v>
      </c>
      <c r="E64" s="362">
        <v>44.69256074416657</v>
      </c>
      <c r="F64" s="360">
        <v>43.853594624488963</v>
      </c>
      <c r="G64" s="397"/>
      <c r="H64" s="363"/>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row>
    <row r="65" spans="1:212" s="394" customFormat="1">
      <c r="A65" s="393" t="s">
        <v>651</v>
      </c>
      <c r="B65" s="365">
        <v>108.2</v>
      </c>
      <c r="C65" s="362">
        <v>114.3</v>
      </c>
      <c r="D65" s="362">
        <v>115.7</v>
      </c>
      <c r="E65" s="362">
        <v>113.48040669556023</v>
      </c>
      <c r="F65" s="360">
        <v>112.67440624063987</v>
      </c>
      <c r="G65" s="397"/>
      <c r="H65" s="363"/>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row>
    <row r="66" spans="1:212" s="394" customFormat="1" ht="12" customHeight="1">
      <c r="A66" s="404" t="s">
        <v>652</v>
      </c>
      <c r="B66" s="405">
        <f>0.629709182896764*100</f>
        <v>62.970918289676405</v>
      </c>
      <c r="C66" s="405">
        <v>59.372089896112598</v>
      </c>
      <c r="D66" s="405">
        <v>56.590233642003199</v>
      </c>
      <c r="E66" s="406">
        <v>52.78516255550992</v>
      </c>
      <c r="F66" s="360">
        <v>50.153268097373861</v>
      </c>
      <c r="G66" s="397"/>
      <c r="H66" s="363"/>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row>
    <row r="67" spans="1:212" s="394" customFormat="1">
      <c r="A67" s="404" t="s">
        <v>653</v>
      </c>
      <c r="B67" s="365">
        <v>60.9</v>
      </c>
      <c r="C67" s="362">
        <v>55.5</v>
      </c>
      <c r="D67" s="362">
        <v>52.7</v>
      </c>
      <c r="E67" s="362">
        <v>48.29559342271245</v>
      </c>
      <c r="F67" s="360">
        <v>45.497605306238057</v>
      </c>
      <c r="G67" s="397"/>
      <c r="H67" s="363"/>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row>
    <row r="68" spans="1:212" s="394" customFormat="1">
      <c r="A68" s="393" t="s">
        <v>654</v>
      </c>
      <c r="B68" s="365">
        <v>56.2</v>
      </c>
      <c r="C68" s="362">
        <v>53.5</v>
      </c>
      <c r="D68" s="362">
        <v>50.8</v>
      </c>
      <c r="E68" s="362">
        <v>47.283958967892374</v>
      </c>
      <c r="F68" s="360">
        <v>44.943451551852228</v>
      </c>
      <c r="G68" s="397"/>
      <c r="H68" s="363"/>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row>
    <row r="69" spans="1:212" s="394" customFormat="1">
      <c r="A69" s="387" t="s">
        <v>655</v>
      </c>
      <c r="B69" s="407">
        <f>B67-B68</f>
        <v>4.6999999999999957</v>
      </c>
      <c r="C69" s="407">
        <v>2</v>
      </c>
      <c r="D69" s="407">
        <v>1.9000000000000057</v>
      </c>
      <c r="E69" s="407">
        <v>1.0116344548200757</v>
      </c>
      <c r="F69" s="360">
        <v>0.5541537543858337</v>
      </c>
      <c r="G69" s="397"/>
      <c r="H69" s="363"/>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row>
    <row r="70" spans="1:212" s="394" customFormat="1">
      <c r="A70" s="387"/>
      <c r="B70" s="407"/>
      <c r="C70" s="407"/>
      <c r="D70" s="407"/>
      <c r="E70" s="407"/>
      <c r="F70" s="360"/>
      <c r="G70" s="397"/>
      <c r="H70" s="363"/>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row>
    <row r="71" spans="1:212" s="394" customFormat="1">
      <c r="A71" s="400" t="s">
        <v>656</v>
      </c>
      <c r="B71" s="364"/>
      <c r="C71" s="362"/>
      <c r="D71" s="362"/>
      <c r="E71" s="362"/>
      <c r="F71" s="360"/>
      <c r="G71" s="397"/>
      <c r="H71" s="363"/>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row>
    <row r="72" spans="1:212" s="394" customFormat="1">
      <c r="A72" s="361" t="s">
        <v>657</v>
      </c>
      <c r="B72" s="364">
        <v>13</v>
      </c>
      <c r="C72" s="362">
        <v>18.899999999999999</v>
      </c>
      <c r="D72" s="362">
        <v>21.3</v>
      </c>
      <c r="E72" s="362">
        <v>11.424076690945146</v>
      </c>
      <c r="F72" s="360">
        <v>15.607652028525495</v>
      </c>
      <c r="G72" s="397"/>
      <c r="H72" s="363"/>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row>
    <row r="73" spans="1:212" s="394" customFormat="1">
      <c r="A73" s="387"/>
      <c r="B73" s="407"/>
      <c r="C73" s="407"/>
      <c r="D73" s="407"/>
      <c r="E73" s="407"/>
      <c r="F73" s="360"/>
      <c r="G73" s="397"/>
      <c r="H73" s="363"/>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row>
    <row r="74" spans="1:212" s="394" customFormat="1">
      <c r="A74" s="408"/>
      <c r="B74" s="409"/>
      <c r="C74" s="409"/>
      <c r="D74" s="409"/>
      <c r="E74" s="409"/>
      <c r="F74" s="410"/>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row>
    <row r="75" spans="1:212" s="348" customFormat="1">
      <c r="A75" s="411"/>
      <c r="B75" s="412"/>
      <c r="C75" s="412"/>
      <c r="D75" s="413"/>
      <c r="E75" s="413"/>
      <c r="F75" s="413"/>
      <c r="G75" s="412"/>
      <c r="H75" s="412"/>
      <c r="I75" s="412"/>
      <c r="J75" s="399"/>
      <c r="K75" s="349"/>
      <c r="AM75" s="349"/>
      <c r="AN75" s="349"/>
      <c r="AO75" s="349"/>
      <c r="AP75" s="349"/>
      <c r="AQ75" s="349"/>
      <c r="AR75" s="349"/>
      <c r="AS75" s="349"/>
      <c r="AT75" s="349"/>
      <c r="AU75" s="349"/>
      <c r="AV75" s="349"/>
      <c r="AW75" s="349"/>
      <c r="AX75" s="349"/>
      <c r="AY75" s="349"/>
      <c r="AZ75" s="349"/>
      <c r="BA75" s="349"/>
      <c r="BB75" s="349"/>
      <c r="BC75" s="349"/>
      <c r="BD75" s="349"/>
      <c r="BE75" s="349"/>
      <c r="BF75" s="349"/>
      <c r="BG75" s="349"/>
      <c r="BH75" s="349"/>
      <c r="BI75" s="349"/>
      <c r="BJ75" s="349"/>
      <c r="BK75" s="349"/>
      <c r="BL75" s="349"/>
      <c r="BM75" s="349"/>
      <c r="BN75" s="349"/>
      <c r="BO75" s="349"/>
      <c r="BP75" s="349"/>
      <c r="BQ75" s="349"/>
      <c r="BR75" s="349"/>
      <c r="BS75" s="349"/>
      <c r="BT75" s="349"/>
      <c r="BU75" s="349"/>
      <c r="BV75" s="349"/>
      <c r="BW75" s="349"/>
      <c r="BX75" s="349"/>
      <c r="BY75" s="349"/>
      <c r="BZ75" s="349"/>
      <c r="CA75" s="349"/>
      <c r="CB75" s="349"/>
      <c r="CC75" s="349"/>
      <c r="CD75" s="349"/>
      <c r="CE75" s="349"/>
      <c r="CF75" s="349"/>
      <c r="CG75" s="349"/>
      <c r="CH75" s="349"/>
      <c r="CI75" s="349"/>
      <c r="CJ75" s="349"/>
      <c r="CK75" s="349"/>
      <c r="CL75" s="349"/>
      <c r="CM75" s="349"/>
      <c r="CN75" s="349"/>
      <c r="CO75" s="349"/>
      <c r="CP75" s="349"/>
      <c r="CQ75" s="349"/>
      <c r="CR75" s="349"/>
      <c r="CS75" s="349"/>
      <c r="CT75" s="349"/>
      <c r="CU75" s="349"/>
      <c r="CV75" s="349"/>
      <c r="CW75" s="349"/>
      <c r="CX75" s="349"/>
      <c r="CY75" s="349"/>
      <c r="CZ75" s="349"/>
      <c r="DA75" s="349"/>
      <c r="DB75" s="349"/>
      <c r="DC75" s="349"/>
      <c r="DD75" s="349"/>
      <c r="DE75" s="349"/>
      <c r="DF75" s="349"/>
      <c r="DG75" s="349"/>
      <c r="DH75" s="349"/>
      <c r="DI75" s="349"/>
      <c r="DJ75" s="349"/>
      <c r="DK75" s="349"/>
      <c r="DL75" s="349"/>
      <c r="DM75" s="349"/>
      <c r="DN75" s="349"/>
      <c r="DO75" s="349"/>
      <c r="DP75" s="349"/>
      <c r="DQ75" s="349"/>
      <c r="DR75" s="349"/>
      <c r="DS75" s="349"/>
      <c r="DT75" s="349"/>
      <c r="DU75" s="349"/>
      <c r="DV75" s="349"/>
      <c r="DW75" s="349"/>
      <c r="DX75" s="349"/>
      <c r="DY75" s="349"/>
      <c r="DZ75" s="349"/>
      <c r="EA75" s="349"/>
      <c r="EB75" s="349"/>
      <c r="EC75" s="349"/>
      <c r="ED75" s="349"/>
      <c r="EE75" s="349"/>
      <c r="EF75" s="349"/>
      <c r="EG75" s="349"/>
      <c r="EH75" s="349"/>
      <c r="EI75" s="349"/>
      <c r="EJ75" s="349"/>
      <c r="EK75" s="349"/>
      <c r="EL75" s="349"/>
      <c r="EM75" s="349"/>
      <c r="EN75" s="349"/>
      <c r="EO75" s="349"/>
      <c r="EP75" s="349"/>
      <c r="EQ75" s="349"/>
      <c r="ER75" s="349"/>
      <c r="ES75" s="349"/>
      <c r="ET75" s="349"/>
      <c r="EU75" s="349"/>
      <c r="EV75" s="349"/>
      <c r="EW75" s="349"/>
      <c r="EX75" s="349"/>
      <c r="EY75" s="349"/>
      <c r="EZ75" s="349"/>
      <c r="FA75" s="349"/>
      <c r="FB75" s="349"/>
      <c r="FC75" s="349"/>
      <c r="FD75" s="349"/>
      <c r="FE75" s="349"/>
      <c r="FF75" s="349"/>
      <c r="FG75" s="349"/>
      <c r="FH75" s="349"/>
      <c r="FI75" s="349"/>
      <c r="FJ75" s="349"/>
      <c r="FK75" s="349"/>
      <c r="FL75" s="349"/>
      <c r="FM75" s="349"/>
      <c r="FN75" s="349"/>
      <c r="FO75" s="349"/>
      <c r="FP75" s="349"/>
      <c r="FQ75" s="349"/>
      <c r="FR75" s="349"/>
      <c r="FS75" s="349"/>
      <c r="FT75" s="349"/>
      <c r="FU75" s="349"/>
      <c r="FV75" s="349"/>
      <c r="FW75" s="349"/>
      <c r="FX75" s="349"/>
      <c r="FY75" s="349"/>
      <c r="FZ75" s="349"/>
      <c r="GA75" s="349"/>
      <c r="GB75" s="349"/>
      <c r="GC75" s="349"/>
      <c r="GD75" s="349"/>
      <c r="GE75" s="349"/>
      <c r="GF75" s="349"/>
      <c r="GG75" s="349"/>
      <c r="GH75" s="349"/>
      <c r="GI75" s="349"/>
      <c r="GJ75" s="349"/>
      <c r="GK75" s="349"/>
      <c r="GL75" s="349"/>
      <c r="GM75" s="349"/>
      <c r="GN75" s="349"/>
      <c r="GO75" s="349"/>
      <c r="GP75" s="349"/>
      <c r="GQ75" s="349"/>
      <c r="GR75" s="349"/>
      <c r="GS75" s="349"/>
      <c r="GT75" s="349"/>
      <c r="GU75" s="349"/>
      <c r="GV75" s="349"/>
      <c r="GW75" s="349"/>
      <c r="GX75" s="349"/>
      <c r="GY75" s="349"/>
      <c r="GZ75" s="349"/>
      <c r="HA75" s="349"/>
      <c r="HB75" s="349"/>
      <c r="HC75" s="349"/>
      <c r="HD75" s="349"/>
    </row>
    <row r="76" spans="1:212" s="348" customFormat="1">
      <c r="A76" s="414"/>
      <c r="B76" s="415"/>
      <c r="C76" s="415"/>
      <c r="D76" s="416"/>
      <c r="E76" s="416"/>
      <c r="F76" s="417"/>
      <c r="G76" s="349"/>
      <c r="H76" s="349"/>
      <c r="J76" s="349"/>
      <c r="K76" s="349"/>
      <c r="AM76" s="349"/>
      <c r="AN76" s="349"/>
      <c r="AO76" s="349"/>
      <c r="AP76" s="349"/>
      <c r="AQ76" s="349"/>
      <c r="AR76" s="349"/>
      <c r="AS76" s="349"/>
      <c r="AT76" s="349"/>
      <c r="AU76" s="349"/>
      <c r="AV76" s="349"/>
      <c r="AW76" s="349"/>
      <c r="AX76" s="349"/>
      <c r="AY76" s="349"/>
      <c r="AZ76" s="349"/>
      <c r="BA76" s="349"/>
      <c r="BB76" s="349"/>
      <c r="BC76" s="349"/>
      <c r="BD76" s="349"/>
      <c r="BE76" s="349"/>
      <c r="BF76" s="349"/>
      <c r="BG76" s="349"/>
      <c r="BH76" s="349"/>
      <c r="BI76" s="349"/>
      <c r="BJ76" s="349"/>
      <c r="BK76" s="349"/>
      <c r="BL76" s="349"/>
      <c r="BM76" s="349"/>
      <c r="BN76" s="349"/>
      <c r="BO76" s="349"/>
      <c r="BP76" s="349"/>
      <c r="BQ76" s="349"/>
      <c r="BR76" s="349"/>
      <c r="BS76" s="349"/>
      <c r="BT76" s="349"/>
      <c r="BU76" s="349"/>
      <c r="BV76" s="349"/>
      <c r="BW76" s="349"/>
      <c r="BX76" s="349"/>
      <c r="BY76" s="349"/>
      <c r="BZ76" s="349"/>
      <c r="CA76" s="349"/>
      <c r="CB76" s="349"/>
      <c r="CC76" s="349"/>
      <c r="CD76" s="349"/>
      <c r="CE76" s="349"/>
      <c r="CF76" s="349"/>
      <c r="CG76" s="349"/>
      <c r="CH76" s="349"/>
      <c r="CI76" s="349"/>
      <c r="CJ76" s="349"/>
      <c r="CK76" s="349"/>
      <c r="CL76" s="349"/>
      <c r="CM76" s="349"/>
      <c r="CN76" s="349"/>
      <c r="CO76" s="349"/>
      <c r="CP76" s="349"/>
      <c r="CQ76" s="349"/>
      <c r="CR76" s="349"/>
      <c r="CS76" s="349"/>
      <c r="CT76" s="349"/>
      <c r="CU76" s="349"/>
      <c r="CV76" s="349"/>
      <c r="CW76" s="349"/>
      <c r="CX76" s="349"/>
      <c r="CY76" s="349"/>
      <c r="CZ76" s="349"/>
      <c r="DA76" s="349"/>
      <c r="DB76" s="349"/>
      <c r="DC76" s="349"/>
      <c r="DD76" s="349"/>
      <c r="DE76" s="349"/>
      <c r="DF76" s="349"/>
      <c r="DG76" s="349"/>
      <c r="DH76" s="349"/>
      <c r="DI76" s="349"/>
      <c r="DJ76" s="349"/>
      <c r="DK76" s="349"/>
      <c r="DL76" s="349"/>
      <c r="DM76" s="349"/>
      <c r="DN76" s="349"/>
      <c r="DO76" s="349"/>
      <c r="DP76" s="349"/>
      <c r="DQ76" s="349"/>
      <c r="DR76" s="349"/>
      <c r="DS76" s="349"/>
      <c r="DT76" s="349"/>
      <c r="DU76" s="349"/>
      <c r="DV76" s="349"/>
      <c r="DW76" s="349"/>
      <c r="DX76" s="349"/>
      <c r="DY76" s="349"/>
      <c r="DZ76" s="349"/>
      <c r="EA76" s="349"/>
      <c r="EB76" s="349"/>
      <c r="EC76" s="349"/>
      <c r="ED76" s="349"/>
      <c r="EE76" s="349"/>
      <c r="EF76" s="349"/>
      <c r="EG76" s="349"/>
      <c r="EH76" s="349"/>
      <c r="EI76" s="349"/>
      <c r="EJ76" s="349"/>
      <c r="EK76" s="349"/>
      <c r="EL76" s="349"/>
      <c r="EM76" s="349"/>
      <c r="EN76" s="349"/>
      <c r="EO76" s="349"/>
      <c r="EP76" s="349"/>
      <c r="EQ76" s="349"/>
      <c r="ER76" s="349"/>
      <c r="ES76" s="349"/>
      <c r="ET76" s="349"/>
      <c r="EU76" s="349"/>
      <c r="EV76" s="349"/>
      <c r="EW76" s="349"/>
      <c r="EX76" s="349"/>
      <c r="EY76" s="349"/>
      <c r="EZ76" s="349"/>
      <c r="FA76" s="349"/>
      <c r="FB76" s="349"/>
      <c r="FC76" s="349"/>
      <c r="FD76" s="349"/>
      <c r="FE76" s="349"/>
      <c r="FF76" s="349"/>
      <c r="FG76" s="349"/>
      <c r="FH76" s="349"/>
      <c r="FI76" s="349"/>
      <c r="FJ76" s="349"/>
      <c r="FK76" s="349"/>
      <c r="FL76" s="349"/>
      <c r="FM76" s="349"/>
      <c r="FN76" s="349"/>
      <c r="FO76" s="349"/>
      <c r="FP76" s="349"/>
      <c r="FQ76" s="349"/>
      <c r="FR76" s="349"/>
      <c r="FS76" s="349"/>
      <c r="FT76" s="349"/>
      <c r="FU76" s="349"/>
      <c r="FV76" s="349"/>
      <c r="FW76" s="349"/>
      <c r="FX76" s="349"/>
      <c r="FY76" s="349"/>
      <c r="FZ76" s="349"/>
      <c r="GA76" s="349"/>
      <c r="GB76" s="349"/>
      <c r="GC76" s="349"/>
      <c r="GD76" s="349"/>
      <c r="GE76" s="349"/>
      <c r="GF76" s="349"/>
      <c r="GG76" s="349"/>
      <c r="GH76" s="349"/>
      <c r="GI76" s="349"/>
      <c r="GJ76" s="349"/>
      <c r="GK76" s="349"/>
      <c r="GL76" s="349"/>
      <c r="GM76" s="349"/>
      <c r="GN76" s="349"/>
      <c r="GO76" s="349"/>
      <c r="GP76" s="349"/>
      <c r="GQ76" s="349"/>
      <c r="GR76" s="349"/>
      <c r="GS76" s="349"/>
      <c r="GT76" s="349"/>
      <c r="GU76" s="349"/>
      <c r="GV76" s="349"/>
      <c r="GW76" s="349"/>
      <c r="GX76" s="349"/>
      <c r="GY76" s="349"/>
      <c r="GZ76" s="349"/>
      <c r="HA76" s="349"/>
      <c r="HB76" s="349"/>
      <c r="HC76" s="349"/>
      <c r="HD76" s="349"/>
    </row>
    <row r="77" spans="1:212" s="348" customFormat="1">
      <c r="A77" s="711" t="s">
        <v>658</v>
      </c>
      <c r="B77" s="711"/>
      <c r="C77" s="711"/>
      <c r="D77" s="711"/>
      <c r="E77" s="711"/>
      <c r="F77" s="711"/>
      <c r="G77" s="349"/>
      <c r="H77" s="349"/>
      <c r="I77" s="349"/>
      <c r="J77" s="349"/>
      <c r="K77" s="349"/>
      <c r="AM77" s="349"/>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49"/>
      <c r="BN77" s="349"/>
      <c r="BO77" s="349"/>
      <c r="BP77" s="349"/>
      <c r="BQ77" s="349"/>
      <c r="BR77" s="349"/>
      <c r="BS77" s="349"/>
      <c r="BT77" s="349"/>
      <c r="BU77" s="349"/>
      <c r="BV77" s="349"/>
      <c r="BW77" s="349"/>
      <c r="BX77" s="349"/>
      <c r="BY77" s="349"/>
      <c r="BZ77" s="349"/>
      <c r="CA77" s="349"/>
      <c r="CB77" s="349"/>
      <c r="CC77" s="349"/>
      <c r="CD77" s="349"/>
      <c r="CE77" s="349"/>
      <c r="CF77" s="349"/>
      <c r="CG77" s="349"/>
      <c r="CH77" s="349"/>
      <c r="CI77" s="349"/>
      <c r="CJ77" s="349"/>
      <c r="CK77" s="349"/>
      <c r="CL77" s="349"/>
      <c r="CM77" s="349"/>
      <c r="CN77" s="349"/>
      <c r="CO77" s="349"/>
      <c r="CP77" s="349"/>
      <c r="CQ77" s="349"/>
      <c r="CR77" s="349"/>
      <c r="CS77" s="349"/>
      <c r="CT77" s="349"/>
      <c r="CU77" s="349"/>
      <c r="CV77" s="349"/>
      <c r="CW77" s="349"/>
      <c r="CX77" s="349"/>
      <c r="CY77" s="349"/>
      <c r="CZ77" s="349"/>
      <c r="DA77" s="349"/>
      <c r="DB77" s="349"/>
      <c r="DC77" s="349"/>
      <c r="DD77" s="349"/>
      <c r="DE77" s="349"/>
      <c r="DF77" s="349"/>
      <c r="DG77" s="349"/>
      <c r="DH77" s="349"/>
      <c r="DI77" s="349"/>
      <c r="DJ77" s="349"/>
      <c r="DK77" s="349"/>
      <c r="DL77" s="349"/>
      <c r="DM77" s="349"/>
      <c r="DN77" s="349"/>
      <c r="DO77" s="349"/>
      <c r="DP77" s="349"/>
      <c r="DQ77" s="349"/>
      <c r="DR77" s="349"/>
      <c r="DS77" s="349"/>
      <c r="DT77" s="349"/>
      <c r="DU77" s="349"/>
      <c r="DV77" s="349"/>
      <c r="DW77" s="349"/>
      <c r="DX77" s="349"/>
      <c r="DY77" s="349"/>
      <c r="DZ77" s="349"/>
      <c r="EA77" s="349"/>
      <c r="EB77" s="349"/>
      <c r="EC77" s="349"/>
      <c r="ED77" s="349"/>
      <c r="EE77" s="349"/>
      <c r="EF77" s="349"/>
      <c r="EG77" s="349"/>
      <c r="EH77" s="349"/>
      <c r="EI77" s="349"/>
      <c r="EJ77" s="349"/>
      <c r="EK77" s="349"/>
      <c r="EL77" s="349"/>
      <c r="EM77" s="349"/>
      <c r="EN77" s="349"/>
      <c r="EO77" s="349"/>
      <c r="EP77" s="349"/>
      <c r="EQ77" s="349"/>
      <c r="ER77" s="349"/>
      <c r="ES77" s="349"/>
      <c r="ET77" s="349"/>
      <c r="EU77" s="349"/>
      <c r="EV77" s="349"/>
      <c r="EW77" s="349"/>
      <c r="EX77" s="349"/>
      <c r="EY77" s="349"/>
      <c r="EZ77" s="349"/>
      <c r="FA77" s="349"/>
      <c r="FB77" s="349"/>
      <c r="FC77" s="349"/>
      <c r="FD77" s="349"/>
      <c r="FE77" s="349"/>
      <c r="FF77" s="349"/>
      <c r="FG77" s="349"/>
      <c r="FH77" s="349"/>
      <c r="FI77" s="349"/>
      <c r="FJ77" s="349"/>
      <c r="FK77" s="349"/>
      <c r="FL77" s="349"/>
      <c r="FM77" s="349"/>
      <c r="FN77" s="349"/>
      <c r="FO77" s="349"/>
      <c r="FP77" s="349"/>
      <c r="FQ77" s="349"/>
      <c r="FR77" s="349"/>
      <c r="FS77" s="349"/>
      <c r="FT77" s="349"/>
      <c r="FU77" s="349"/>
      <c r="FV77" s="349"/>
      <c r="FW77" s="349"/>
      <c r="FX77" s="349"/>
      <c r="FY77" s="349"/>
      <c r="FZ77" s="349"/>
      <c r="GA77" s="349"/>
      <c r="GB77" s="349"/>
      <c r="GC77" s="349"/>
      <c r="GD77" s="349"/>
      <c r="GE77" s="349"/>
      <c r="GF77" s="349"/>
      <c r="GG77" s="349"/>
      <c r="GH77" s="349"/>
      <c r="GI77" s="349"/>
      <c r="GJ77" s="349"/>
      <c r="GK77" s="349"/>
      <c r="GL77" s="349"/>
      <c r="GM77" s="349"/>
      <c r="GN77" s="349"/>
      <c r="GO77" s="349"/>
      <c r="GP77" s="349"/>
      <c r="GQ77" s="349"/>
      <c r="GR77" s="349"/>
      <c r="GS77" s="349"/>
      <c r="GT77" s="349"/>
      <c r="GU77" s="349"/>
      <c r="GV77" s="349"/>
      <c r="GW77" s="349"/>
      <c r="GX77" s="349"/>
      <c r="GY77" s="349"/>
      <c r="GZ77" s="349"/>
      <c r="HA77" s="349"/>
      <c r="HB77" s="349"/>
      <c r="HC77" s="349"/>
      <c r="HD77" s="349"/>
    </row>
    <row r="78" spans="1:212" s="348" customFormat="1">
      <c r="A78" s="418"/>
      <c r="B78" s="418"/>
      <c r="C78" s="418"/>
      <c r="D78" s="419"/>
      <c r="E78" s="419"/>
      <c r="F78" s="419"/>
      <c r="G78" s="349"/>
      <c r="H78" s="349"/>
      <c r="I78" s="349"/>
      <c r="J78" s="349"/>
      <c r="K78" s="349"/>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49"/>
      <c r="BN78" s="349"/>
      <c r="BO78" s="349"/>
      <c r="BP78" s="349"/>
      <c r="BQ78" s="349"/>
      <c r="BR78" s="349"/>
      <c r="BS78" s="349"/>
      <c r="BT78" s="349"/>
      <c r="BU78" s="349"/>
      <c r="BV78" s="349"/>
      <c r="BW78" s="349"/>
      <c r="BX78" s="349"/>
      <c r="BY78" s="349"/>
      <c r="BZ78" s="349"/>
      <c r="CA78" s="349"/>
      <c r="CB78" s="349"/>
      <c r="CC78" s="349"/>
      <c r="CD78" s="349"/>
      <c r="CE78" s="349"/>
      <c r="CF78" s="349"/>
      <c r="CG78" s="349"/>
      <c r="CH78" s="349"/>
      <c r="CI78" s="349"/>
      <c r="CJ78" s="349"/>
      <c r="CK78" s="349"/>
      <c r="CL78" s="349"/>
      <c r="CM78" s="349"/>
      <c r="CN78" s="349"/>
      <c r="CO78" s="349"/>
      <c r="CP78" s="349"/>
      <c r="CQ78" s="349"/>
      <c r="CR78" s="349"/>
      <c r="CS78" s="349"/>
      <c r="CT78" s="349"/>
      <c r="CU78" s="349"/>
      <c r="CV78" s="349"/>
      <c r="CW78" s="349"/>
      <c r="CX78" s="349"/>
      <c r="CY78" s="349"/>
      <c r="CZ78" s="349"/>
      <c r="DA78" s="349"/>
      <c r="DB78" s="349"/>
      <c r="DC78" s="349"/>
      <c r="DD78" s="349"/>
      <c r="DE78" s="349"/>
      <c r="DF78" s="349"/>
      <c r="DG78" s="349"/>
      <c r="DH78" s="349"/>
      <c r="DI78" s="349"/>
      <c r="DJ78" s="349"/>
      <c r="DK78" s="349"/>
      <c r="DL78" s="349"/>
      <c r="DM78" s="349"/>
      <c r="DN78" s="349"/>
      <c r="DO78" s="349"/>
      <c r="DP78" s="349"/>
      <c r="DQ78" s="349"/>
      <c r="DR78" s="349"/>
      <c r="DS78" s="349"/>
      <c r="DT78" s="349"/>
      <c r="DU78" s="349"/>
      <c r="DV78" s="349"/>
      <c r="DW78" s="349"/>
      <c r="DX78" s="349"/>
      <c r="DY78" s="349"/>
      <c r="DZ78" s="349"/>
      <c r="EA78" s="349"/>
      <c r="EB78" s="349"/>
      <c r="EC78" s="349"/>
      <c r="ED78" s="349"/>
      <c r="EE78" s="349"/>
      <c r="EF78" s="349"/>
      <c r="EG78" s="349"/>
      <c r="EH78" s="349"/>
      <c r="EI78" s="349"/>
      <c r="EJ78" s="349"/>
      <c r="EK78" s="349"/>
      <c r="EL78" s="349"/>
      <c r="EM78" s="349"/>
      <c r="EN78" s="349"/>
      <c r="EO78" s="349"/>
      <c r="EP78" s="349"/>
      <c r="EQ78" s="349"/>
      <c r="ER78" s="349"/>
      <c r="ES78" s="349"/>
      <c r="ET78" s="349"/>
      <c r="EU78" s="349"/>
      <c r="EV78" s="349"/>
      <c r="EW78" s="349"/>
      <c r="EX78" s="349"/>
      <c r="EY78" s="349"/>
      <c r="EZ78" s="349"/>
      <c r="FA78" s="349"/>
      <c r="FB78" s="349"/>
      <c r="FC78" s="349"/>
      <c r="FD78" s="349"/>
      <c r="FE78" s="349"/>
      <c r="FF78" s="349"/>
      <c r="FG78" s="349"/>
      <c r="FH78" s="349"/>
      <c r="FI78" s="349"/>
      <c r="FJ78" s="349"/>
      <c r="FK78" s="349"/>
      <c r="FL78" s="349"/>
      <c r="FM78" s="349"/>
      <c r="FN78" s="349"/>
      <c r="FO78" s="349"/>
      <c r="FP78" s="349"/>
      <c r="FQ78" s="349"/>
      <c r="FR78" s="349"/>
      <c r="FS78" s="349"/>
      <c r="FT78" s="349"/>
      <c r="FU78" s="349"/>
      <c r="FV78" s="349"/>
      <c r="FW78" s="349"/>
      <c r="FX78" s="349"/>
      <c r="FY78" s="349"/>
      <c r="FZ78" s="349"/>
      <c r="GA78" s="349"/>
      <c r="GB78" s="349"/>
      <c r="GC78" s="349"/>
      <c r="GD78" s="349"/>
      <c r="GE78" s="349"/>
      <c r="GF78" s="349"/>
      <c r="GG78" s="349"/>
      <c r="GH78" s="349"/>
      <c r="GI78" s="349"/>
      <c r="GJ78" s="349"/>
      <c r="GK78" s="349"/>
      <c r="GL78" s="349"/>
      <c r="GM78" s="349"/>
      <c r="GN78" s="349"/>
      <c r="GO78" s="349"/>
      <c r="GP78" s="349"/>
      <c r="GQ78" s="349"/>
      <c r="GR78" s="349"/>
      <c r="GS78" s="349"/>
      <c r="GT78" s="349"/>
      <c r="GU78" s="349"/>
      <c r="GV78" s="349"/>
      <c r="GW78" s="349"/>
      <c r="GX78" s="349"/>
      <c r="GY78" s="349"/>
      <c r="GZ78" s="349"/>
      <c r="HA78" s="349"/>
      <c r="HB78" s="349"/>
      <c r="HC78" s="349"/>
      <c r="HD78" s="349"/>
    </row>
    <row r="79" spans="1:212" s="348" customFormat="1" ht="26.25" customHeight="1">
      <c r="A79" s="711" t="s">
        <v>659</v>
      </c>
      <c r="B79" s="711"/>
      <c r="C79" s="711"/>
      <c r="D79" s="711"/>
      <c r="E79" s="711"/>
      <c r="F79" s="711"/>
      <c r="G79" s="420"/>
      <c r="H79" s="420"/>
      <c r="I79" s="420"/>
      <c r="J79" s="420"/>
      <c r="K79" s="420"/>
      <c r="AM79" s="349"/>
      <c r="AN79" s="349"/>
      <c r="AO79" s="349"/>
      <c r="AP79" s="349"/>
      <c r="AQ79" s="349"/>
      <c r="AR79" s="349"/>
      <c r="AS79" s="349"/>
      <c r="AT79" s="349"/>
      <c r="AU79" s="349"/>
      <c r="AV79" s="349"/>
      <c r="AW79" s="349"/>
      <c r="AX79" s="349"/>
      <c r="AY79" s="349"/>
      <c r="AZ79" s="349"/>
      <c r="BA79" s="349"/>
      <c r="BB79" s="349"/>
      <c r="BC79" s="349"/>
      <c r="BD79" s="349"/>
      <c r="BE79" s="349"/>
      <c r="BF79" s="349"/>
      <c r="BG79" s="349"/>
      <c r="BH79" s="349"/>
      <c r="BI79" s="349"/>
      <c r="BJ79" s="349"/>
      <c r="BK79" s="349"/>
      <c r="BL79" s="349"/>
      <c r="BM79" s="349"/>
      <c r="BN79" s="349"/>
      <c r="BO79" s="349"/>
      <c r="BP79" s="349"/>
      <c r="BQ79" s="349"/>
      <c r="BR79" s="349"/>
      <c r="BS79" s="349"/>
      <c r="BT79" s="349"/>
      <c r="BU79" s="349"/>
      <c r="BV79" s="349"/>
      <c r="BW79" s="349"/>
      <c r="BX79" s="349"/>
      <c r="BY79" s="349"/>
      <c r="BZ79" s="349"/>
      <c r="CA79" s="349"/>
      <c r="CB79" s="349"/>
      <c r="CC79" s="349"/>
      <c r="CD79" s="349"/>
      <c r="CE79" s="349"/>
      <c r="CF79" s="349"/>
      <c r="CG79" s="349"/>
      <c r="CH79" s="349"/>
      <c r="CI79" s="349"/>
      <c r="CJ79" s="349"/>
      <c r="CK79" s="349"/>
      <c r="CL79" s="349"/>
      <c r="CM79" s="349"/>
      <c r="CN79" s="349"/>
      <c r="CO79" s="349"/>
      <c r="CP79" s="349"/>
      <c r="CQ79" s="349"/>
      <c r="CR79" s="349"/>
      <c r="CS79" s="349"/>
      <c r="CT79" s="349"/>
      <c r="CU79" s="349"/>
      <c r="CV79" s="349"/>
      <c r="CW79" s="349"/>
      <c r="CX79" s="349"/>
      <c r="CY79" s="349"/>
      <c r="CZ79" s="349"/>
      <c r="DA79" s="349"/>
      <c r="DB79" s="349"/>
      <c r="DC79" s="349"/>
      <c r="DD79" s="349"/>
      <c r="DE79" s="349"/>
      <c r="DF79" s="349"/>
      <c r="DG79" s="349"/>
      <c r="DH79" s="349"/>
      <c r="DI79" s="349"/>
      <c r="DJ79" s="349"/>
      <c r="DK79" s="349"/>
      <c r="DL79" s="349"/>
      <c r="DM79" s="349"/>
      <c r="DN79" s="349"/>
      <c r="DO79" s="349"/>
      <c r="DP79" s="349"/>
      <c r="DQ79" s="349"/>
      <c r="DR79" s="349"/>
      <c r="DS79" s="349"/>
      <c r="DT79" s="349"/>
      <c r="DU79" s="349"/>
      <c r="DV79" s="349"/>
      <c r="DW79" s="349"/>
      <c r="DX79" s="349"/>
      <c r="DY79" s="349"/>
      <c r="DZ79" s="349"/>
      <c r="EA79" s="349"/>
      <c r="EB79" s="349"/>
      <c r="EC79" s="349"/>
      <c r="ED79" s="349"/>
      <c r="EE79" s="349"/>
      <c r="EF79" s="349"/>
      <c r="EG79" s="349"/>
      <c r="EH79" s="349"/>
      <c r="EI79" s="349"/>
      <c r="EJ79" s="349"/>
      <c r="EK79" s="349"/>
      <c r="EL79" s="349"/>
      <c r="EM79" s="349"/>
      <c r="EN79" s="349"/>
      <c r="EO79" s="349"/>
      <c r="EP79" s="349"/>
      <c r="EQ79" s="349"/>
      <c r="ER79" s="349"/>
      <c r="ES79" s="349"/>
      <c r="ET79" s="349"/>
      <c r="EU79" s="349"/>
      <c r="EV79" s="349"/>
      <c r="EW79" s="349"/>
      <c r="EX79" s="349"/>
      <c r="EY79" s="349"/>
      <c r="EZ79" s="349"/>
      <c r="FA79" s="349"/>
      <c r="FB79" s="349"/>
      <c r="FC79" s="349"/>
      <c r="FD79" s="349"/>
      <c r="FE79" s="349"/>
      <c r="FF79" s="349"/>
      <c r="FG79" s="349"/>
      <c r="FH79" s="349"/>
      <c r="FI79" s="349"/>
      <c r="FJ79" s="349"/>
      <c r="FK79" s="349"/>
      <c r="FL79" s="349"/>
      <c r="FM79" s="349"/>
      <c r="FN79" s="349"/>
      <c r="FO79" s="349"/>
      <c r="FP79" s="349"/>
      <c r="FQ79" s="349"/>
      <c r="FR79" s="349"/>
      <c r="FS79" s="349"/>
      <c r="FT79" s="349"/>
      <c r="FU79" s="349"/>
      <c r="FV79" s="349"/>
      <c r="FW79" s="349"/>
      <c r="FX79" s="349"/>
      <c r="FY79" s="349"/>
      <c r="FZ79" s="349"/>
      <c r="GA79" s="349"/>
      <c r="GB79" s="349"/>
      <c r="GC79" s="349"/>
      <c r="GD79" s="349"/>
      <c r="GE79" s="349"/>
      <c r="GF79" s="349"/>
      <c r="GG79" s="349"/>
      <c r="GH79" s="349"/>
      <c r="GI79" s="349"/>
      <c r="GJ79" s="349"/>
      <c r="GK79" s="349"/>
      <c r="GL79" s="349"/>
      <c r="GM79" s="349"/>
      <c r="GN79" s="349"/>
      <c r="GO79" s="349"/>
      <c r="GP79" s="349"/>
      <c r="GQ79" s="349"/>
      <c r="GR79" s="349"/>
      <c r="GS79" s="349"/>
      <c r="GT79" s="349"/>
      <c r="GU79" s="349"/>
      <c r="GV79" s="349"/>
      <c r="GW79" s="349"/>
      <c r="GX79" s="349"/>
      <c r="GY79" s="349"/>
      <c r="GZ79" s="349"/>
      <c r="HA79" s="349"/>
      <c r="HB79" s="349"/>
      <c r="HC79" s="349"/>
      <c r="HD79" s="349"/>
    </row>
    <row r="80" spans="1:212" s="348" customFormat="1" ht="12" customHeight="1">
      <c r="A80" s="711" t="s">
        <v>660</v>
      </c>
      <c r="B80" s="711"/>
      <c r="C80" s="711"/>
      <c r="D80" s="711"/>
      <c r="E80" s="711"/>
      <c r="F80" s="711"/>
      <c r="G80" s="711"/>
      <c r="H80" s="711"/>
      <c r="I80" s="711"/>
      <c r="J80" s="711"/>
      <c r="K80" s="711"/>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49"/>
      <c r="BP80" s="349"/>
      <c r="BQ80" s="349"/>
      <c r="BR80" s="349"/>
      <c r="BS80" s="349"/>
      <c r="BT80" s="349"/>
      <c r="BU80" s="349"/>
      <c r="BV80" s="349"/>
      <c r="BW80" s="349"/>
      <c r="BX80" s="349"/>
      <c r="BY80" s="349"/>
      <c r="BZ80" s="349"/>
      <c r="CA80" s="349"/>
      <c r="CB80" s="349"/>
      <c r="CC80" s="349"/>
      <c r="CD80" s="349"/>
      <c r="CE80" s="349"/>
      <c r="CF80" s="349"/>
      <c r="CG80" s="349"/>
      <c r="CH80" s="349"/>
      <c r="CI80" s="349"/>
      <c r="CJ80" s="349"/>
      <c r="CK80" s="349"/>
      <c r="CL80" s="349"/>
      <c r="CM80" s="349"/>
      <c r="CN80" s="349"/>
      <c r="CO80" s="349"/>
      <c r="CP80" s="349"/>
      <c r="CQ80" s="349"/>
      <c r="CR80" s="349"/>
      <c r="CS80" s="349"/>
      <c r="CT80" s="349"/>
      <c r="CU80" s="349"/>
      <c r="CV80" s="349"/>
      <c r="CW80" s="349"/>
      <c r="CX80" s="349"/>
      <c r="CY80" s="349"/>
      <c r="CZ80" s="349"/>
      <c r="DA80" s="349"/>
      <c r="DB80" s="349"/>
      <c r="DC80" s="349"/>
      <c r="DD80" s="349"/>
      <c r="DE80" s="349"/>
      <c r="DF80" s="349"/>
      <c r="DG80" s="349"/>
      <c r="DH80" s="349"/>
      <c r="DI80" s="349"/>
      <c r="DJ80" s="349"/>
      <c r="DK80" s="349"/>
      <c r="DL80" s="349"/>
      <c r="DM80" s="349"/>
      <c r="DN80" s="349"/>
      <c r="DO80" s="349"/>
      <c r="DP80" s="349"/>
      <c r="DQ80" s="349"/>
      <c r="DR80" s="349"/>
      <c r="DS80" s="349"/>
      <c r="DT80" s="349"/>
      <c r="DU80" s="349"/>
      <c r="DV80" s="349"/>
      <c r="DW80" s="349"/>
      <c r="DX80" s="349"/>
      <c r="DY80" s="349"/>
      <c r="DZ80" s="349"/>
      <c r="EA80" s="349"/>
      <c r="EB80" s="349"/>
      <c r="EC80" s="349"/>
      <c r="ED80" s="349"/>
      <c r="EE80" s="349"/>
      <c r="EF80" s="349"/>
      <c r="EG80" s="349"/>
      <c r="EH80" s="349"/>
      <c r="EI80" s="349"/>
      <c r="EJ80" s="349"/>
      <c r="EK80" s="349"/>
      <c r="EL80" s="349"/>
      <c r="EM80" s="349"/>
      <c r="EN80" s="349"/>
      <c r="EO80" s="349"/>
      <c r="EP80" s="349"/>
      <c r="EQ80" s="349"/>
      <c r="ER80" s="349"/>
      <c r="ES80" s="349"/>
      <c r="ET80" s="349"/>
      <c r="EU80" s="349"/>
      <c r="EV80" s="349"/>
      <c r="EW80" s="349"/>
      <c r="EX80" s="349"/>
      <c r="EY80" s="349"/>
      <c r="EZ80" s="349"/>
      <c r="FA80" s="349"/>
      <c r="FB80" s="349"/>
      <c r="FC80" s="349"/>
      <c r="FD80" s="349"/>
      <c r="FE80" s="349"/>
      <c r="FF80" s="349"/>
      <c r="FG80" s="349"/>
      <c r="FH80" s="349"/>
      <c r="FI80" s="349"/>
      <c r="FJ80" s="349"/>
      <c r="FK80" s="349"/>
      <c r="FL80" s="349"/>
      <c r="FM80" s="349"/>
      <c r="FN80" s="349"/>
      <c r="FO80" s="349"/>
      <c r="FP80" s="349"/>
      <c r="FQ80" s="349"/>
      <c r="FR80" s="349"/>
      <c r="FS80" s="349"/>
      <c r="FT80" s="349"/>
      <c r="FU80" s="349"/>
      <c r="FV80" s="349"/>
      <c r="FW80" s="349"/>
      <c r="FX80" s="349"/>
      <c r="FY80" s="349"/>
      <c r="FZ80" s="349"/>
      <c r="GA80" s="349"/>
      <c r="GB80" s="349"/>
      <c r="GC80" s="349"/>
      <c r="GD80" s="349"/>
      <c r="GE80" s="349"/>
      <c r="GF80" s="349"/>
      <c r="GG80" s="349"/>
      <c r="GH80" s="349"/>
      <c r="GI80" s="349"/>
      <c r="GJ80" s="349"/>
      <c r="GK80" s="349"/>
      <c r="GL80" s="349"/>
      <c r="GM80" s="349"/>
      <c r="GN80" s="349"/>
      <c r="GO80" s="349"/>
      <c r="GP80" s="349"/>
      <c r="GQ80" s="349"/>
      <c r="GR80" s="349"/>
      <c r="GS80" s="349"/>
      <c r="GT80" s="349"/>
      <c r="GU80" s="349"/>
      <c r="GV80" s="349"/>
      <c r="GW80" s="349"/>
      <c r="GX80" s="349"/>
      <c r="GY80" s="349"/>
      <c r="GZ80" s="349"/>
      <c r="HA80" s="349"/>
      <c r="HB80" s="349"/>
      <c r="HC80" s="349"/>
      <c r="HD80" s="349"/>
    </row>
    <row r="81" spans="1:212" s="348" customFormat="1" ht="12" customHeight="1">
      <c r="A81" s="711" t="s">
        <v>661</v>
      </c>
      <c r="B81" s="711"/>
      <c r="C81" s="711"/>
      <c r="D81" s="711"/>
      <c r="E81" s="711"/>
      <c r="F81" s="711"/>
      <c r="G81" s="711"/>
      <c r="H81" s="711"/>
      <c r="I81" s="711"/>
      <c r="J81" s="711"/>
      <c r="K81" s="711"/>
      <c r="AM81" s="349"/>
      <c r="AN81" s="349"/>
      <c r="AO81" s="349"/>
      <c r="AP81" s="349"/>
      <c r="AQ81" s="349"/>
      <c r="AR81" s="349"/>
      <c r="AS81" s="349"/>
      <c r="AT81" s="349"/>
      <c r="AU81" s="349"/>
      <c r="AV81" s="349"/>
      <c r="AW81" s="349"/>
      <c r="AX81" s="349"/>
      <c r="AY81" s="349"/>
      <c r="AZ81" s="349"/>
      <c r="BA81" s="349"/>
      <c r="BB81" s="349"/>
      <c r="BC81" s="349"/>
      <c r="BD81" s="349"/>
      <c r="BE81" s="349"/>
      <c r="BF81" s="349"/>
      <c r="BG81" s="349"/>
      <c r="BH81" s="349"/>
      <c r="BI81" s="349"/>
      <c r="BJ81" s="349"/>
      <c r="BK81" s="349"/>
      <c r="BL81" s="349"/>
      <c r="BM81" s="349"/>
      <c r="BN81" s="349"/>
      <c r="BO81" s="349"/>
      <c r="BP81" s="349"/>
      <c r="BQ81" s="349"/>
      <c r="BR81" s="349"/>
      <c r="BS81" s="349"/>
      <c r="BT81" s="349"/>
      <c r="BU81" s="349"/>
      <c r="BV81" s="349"/>
      <c r="BW81" s="349"/>
      <c r="BX81" s="349"/>
      <c r="BY81" s="349"/>
      <c r="BZ81" s="349"/>
      <c r="CA81" s="349"/>
      <c r="CB81" s="349"/>
      <c r="CC81" s="349"/>
      <c r="CD81" s="349"/>
      <c r="CE81" s="349"/>
      <c r="CF81" s="349"/>
      <c r="CG81" s="349"/>
      <c r="CH81" s="349"/>
      <c r="CI81" s="349"/>
      <c r="CJ81" s="349"/>
      <c r="CK81" s="349"/>
      <c r="CL81" s="349"/>
      <c r="CM81" s="349"/>
      <c r="CN81" s="349"/>
      <c r="CO81" s="349"/>
      <c r="CP81" s="349"/>
      <c r="CQ81" s="349"/>
      <c r="CR81" s="349"/>
      <c r="CS81" s="349"/>
      <c r="CT81" s="349"/>
      <c r="CU81" s="349"/>
      <c r="CV81" s="349"/>
      <c r="CW81" s="349"/>
      <c r="CX81" s="349"/>
      <c r="CY81" s="349"/>
      <c r="CZ81" s="349"/>
      <c r="DA81" s="349"/>
      <c r="DB81" s="349"/>
      <c r="DC81" s="349"/>
      <c r="DD81" s="349"/>
      <c r="DE81" s="349"/>
      <c r="DF81" s="349"/>
      <c r="DG81" s="349"/>
      <c r="DH81" s="349"/>
      <c r="DI81" s="349"/>
      <c r="DJ81" s="349"/>
      <c r="DK81" s="349"/>
      <c r="DL81" s="349"/>
      <c r="DM81" s="349"/>
      <c r="DN81" s="349"/>
      <c r="DO81" s="349"/>
      <c r="DP81" s="349"/>
      <c r="DQ81" s="349"/>
      <c r="DR81" s="349"/>
      <c r="DS81" s="349"/>
      <c r="DT81" s="349"/>
      <c r="DU81" s="349"/>
      <c r="DV81" s="349"/>
      <c r="DW81" s="349"/>
      <c r="DX81" s="349"/>
      <c r="DY81" s="349"/>
      <c r="DZ81" s="349"/>
      <c r="EA81" s="349"/>
      <c r="EB81" s="349"/>
      <c r="EC81" s="349"/>
      <c r="ED81" s="349"/>
      <c r="EE81" s="349"/>
      <c r="EF81" s="349"/>
      <c r="EG81" s="349"/>
      <c r="EH81" s="349"/>
      <c r="EI81" s="349"/>
      <c r="EJ81" s="349"/>
      <c r="EK81" s="349"/>
      <c r="EL81" s="349"/>
      <c r="EM81" s="349"/>
      <c r="EN81" s="349"/>
      <c r="EO81" s="349"/>
      <c r="EP81" s="349"/>
      <c r="EQ81" s="349"/>
      <c r="ER81" s="349"/>
      <c r="ES81" s="349"/>
      <c r="ET81" s="349"/>
      <c r="EU81" s="349"/>
      <c r="EV81" s="349"/>
      <c r="EW81" s="349"/>
      <c r="EX81" s="349"/>
      <c r="EY81" s="349"/>
      <c r="EZ81" s="349"/>
      <c r="FA81" s="349"/>
      <c r="FB81" s="349"/>
      <c r="FC81" s="349"/>
      <c r="FD81" s="349"/>
      <c r="FE81" s="349"/>
      <c r="FF81" s="349"/>
      <c r="FG81" s="349"/>
      <c r="FH81" s="349"/>
      <c r="FI81" s="349"/>
      <c r="FJ81" s="349"/>
      <c r="FK81" s="349"/>
      <c r="FL81" s="349"/>
      <c r="FM81" s="349"/>
      <c r="FN81" s="349"/>
      <c r="FO81" s="349"/>
      <c r="FP81" s="349"/>
      <c r="FQ81" s="349"/>
      <c r="FR81" s="349"/>
      <c r="FS81" s="349"/>
      <c r="FT81" s="349"/>
      <c r="FU81" s="349"/>
      <c r="FV81" s="349"/>
      <c r="FW81" s="349"/>
      <c r="FX81" s="349"/>
      <c r="FY81" s="349"/>
      <c r="FZ81" s="349"/>
      <c r="GA81" s="349"/>
      <c r="GB81" s="349"/>
      <c r="GC81" s="349"/>
      <c r="GD81" s="349"/>
      <c r="GE81" s="349"/>
      <c r="GF81" s="349"/>
      <c r="GG81" s="349"/>
      <c r="GH81" s="349"/>
      <c r="GI81" s="349"/>
      <c r="GJ81" s="349"/>
      <c r="GK81" s="349"/>
      <c r="GL81" s="349"/>
      <c r="GM81" s="349"/>
      <c r="GN81" s="349"/>
      <c r="GO81" s="349"/>
      <c r="GP81" s="349"/>
      <c r="GQ81" s="349"/>
      <c r="GR81" s="349"/>
      <c r="GS81" s="349"/>
      <c r="GT81" s="349"/>
      <c r="GU81" s="349"/>
      <c r="GV81" s="349"/>
      <c r="GW81" s="349"/>
      <c r="GX81" s="349"/>
      <c r="GY81" s="349"/>
      <c r="GZ81" s="349"/>
      <c r="HA81" s="349"/>
      <c r="HB81" s="349"/>
      <c r="HC81" s="349"/>
      <c r="HD81" s="349"/>
    </row>
    <row r="82" spans="1:212" s="348" customFormat="1" ht="12" customHeight="1">
      <c r="A82" s="711" t="s">
        <v>662</v>
      </c>
      <c r="B82" s="711"/>
      <c r="C82" s="711"/>
      <c r="D82" s="711"/>
      <c r="E82" s="711"/>
      <c r="F82" s="711"/>
      <c r="G82" s="711"/>
      <c r="H82" s="711"/>
      <c r="I82" s="711"/>
      <c r="J82" s="711"/>
      <c r="K82" s="711"/>
      <c r="AM82" s="349"/>
      <c r="AN82" s="349"/>
      <c r="AO82" s="349"/>
      <c r="AP82" s="349"/>
      <c r="AQ82" s="349"/>
      <c r="AR82" s="349"/>
      <c r="AS82" s="349"/>
      <c r="AT82" s="349"/>
      <c r="AU82" s="349"/>
      <c r="AV82" s="349"/>
      <c r="AW82" s="349"/>
      <c r="AX82" s="349"/>
      <c r="AY82" s="349"/>
      <c r="AZ82" s="349"/>
      <c r="BA82" s="349"/>
      <c r="BB82" s="349"/>
      <c r="BC82" s="349"/>
      <c r="BD82" s="349"/>
      <c r="BE82" s="349"/>
      <c r="BF82" s="349"/>
      <c r="BG82" s="349"/>
      <c r="BH82" s="349"/>
      <c r="BI82" s="349"/>
      <c r="BJ82" s="349"/>
      <c r="BK82" s="349"/>
      <c r="BL82" s="349"/>
      <c r="BM82" s="349"/>
      <c r="BN82" s="349"/>
      <c r="BO82" s="349"/>
      <c r="BP82" s="349"/>
      <c r="BQ82" s="349"/>
      <c r="BR82" s="349"/>
      <c r="BS82" s="349"/>
      <c r="BT82" s="349"/>
      <c r="BU82" s="349"/>
      <c r="BV82" s="349"/>
      <c r="BW82" s="349"/>
      <c r="BX82" s="349"/>
      <c r="BY82" s="349"/>
      <c r="BZ82" s="349"/>
      <c r="CA82" s="349"/>
      <c r="CB82" s="349"/>
      <c r="CC82" s="349"/>
      <c r="CD82" s="349"/>
      <c r="CE82" s="349"/>
      <c r="CF82" s="349"/>
      <c r="CG82" s="349"/>
      <c r="CH82" s="349"/>
      <c r="CI82" s="349"/>
      <c r="CJ82" s="349"/>
      <c r="CK82" s="349"/>
      <c r="CL82" s="349"/>
      <c r="CM82" s="349"/>
      <c r="CN82" s="349"/>
      <c r="CO82" s="349"/>
      <c r="CP82" s="349"/>
      <c r="CQ82" s="349"/>
      <c r="CR82" s="349"/>
      <c r="CS82" s="349"/>
      <c r="CT82" s="349"/>
      <c r="CU82" s="349"/>
      <c r="CV82" s="349"/>
      <c r="CW82" s="349"/>
      <c r="CX82" s="349"/>
      <c r="CY82" s="349"/>
      <c r="CZ82" s="349"/>
      <c r="DA82" s="349"/>
      <c r="DB82" s="349"/>
      <c r="DC82" s="349"/>
      <c r="DD82" s="349"/>
      <c r="DE82" s="349"/>
      <c r="DF82" s="349"/>
      <c r="DG82" s="349"/>
      <c r="DH82" s="349"/>
      <c r="DI82" s="349"/>
      <c r="DJ82" s="349"/>
      <c r="DK82" s="349"/>
      <c r="DL82" s="349"/>
      <c r="DM82" s="349"/>
      <c r="DN82" s="349"/>
      <c r="DO82" s="349"/>
      <c r="DP82" s="349"/>
      <c r="DQ82" s="349"/>
      <c r="DR82" s="349"/>
      <c r="DS82" s="349"/>
      <c r="DT82" s="349"/>
      <c r="DU82" s="349"/>
      <c r="DV82" s="349"/>
      <c r="DW82" s="349"/>
      <c r="DX82" s="349"/>
      <c r="DY82" s="349"/>
      <c r="DZ82" s="349"/>
      <c r="EA82" s="349"/>
      <c r="EB82" s="349"/>
      <c r="EC82" s="349"/>
      <c r="ED82" s="349"/>
      <c r="EE82" s="349"/>
      <c r="EF82" s="349"/>
      <c r="EG82" s="349"/>
      <c r="EH82" s="349"/>
      <c r="EI82" s="349"/>
      <c r="EJ82" s="349"/>
      <c r="EK82" s="349"/>
      <c r="EL82" s="349"/>
      <c r="EM82" s="349"/>
      <c r="EN82" s="349"/>
      <c r="EO82" s="349"/>
      <c r="EP82" s="349"/>
      <c r="EQ82" s="349"/>
      <c r="ER82" s="349"/>
      <c r="ES82" s="349"/>
      <c r="ET82" s="349"/>
      <c r="EU82" s="349"/>
      <c r="EV82" s="349"/>
      <c r="EW82" s="349"/>
      <c r="EX82" s="349"/>
      <c r="EY82" s="349"/>
      <c r="EZ82" s="349"/>
      <c r="FA82" s="349"/>
      <c r="FB82" s="349"/>
      <c r="FC82" s="349"/>
      <c r="FD82" s="349"/>
      <c r="FE82" s="349"/>
      <c r="FF82" s="349"/>
      <c r="FG82" s="349"/>
      <c r="FH82" s="349"/>
      <c r="FI82" s="349"/>
      <c r="FJ82" s="349"/>
      <c r="FK82" s="349"/>
      <c r="FL82" s="349"/>
      <c r="FM82" s="349"/>
      <c r="FN82" s="349"/>
      <c r="FO82" s="349"/>
      <c r="FP82" s="349"/>
      <c r="FQ82" s="349"/>
      <c r="FR82" s="349"/>
      <c r="FS82" s="349"/>
      <c r="FT82" s="349"/>
      <c r="FU82" s="349"/>
      <c r="FV82" s="349"/>
      <c r="FW82" s="349"/>
      <c r="FX82" s="349"/>
      <c r="FY82" s="349"/>
      <c r="FZ82" s="349"/>
      <c r="GA82" s="349"/>
      <c r="GB82" s="349"/>
      <c r="GC82" s="349"/>
      <c r="GD82" s="349"/>
      <c r="GE82" s="349"/>
      <c r="GF82" s="349"/>
      <c r="GG82" s="349"/>
      <c r="GH82" s="349"/>
      <c r="GI82" s="349"/>
      <c r="GJ82" s="349"/>
      <c r="GK82" s="349"/>
      <c r="GL82" s="349"/>
      <c r="GM82" s="349"/>
      <c r="GN82" s="349"/>
      <c r="GO82" s="349"/>
      <c r="GP82" s="349"/>
      <c r="GQ82" s="349"/>
      <c r="GR82" s="349"/>
      <c r="GS82" s="349"/>
      <c r="GT82" s="349"/>
      <c r="GU82" s="349"/>
      <c r="GV82" s="349"/>
      <c r="GW82" s="349"/>
      <c r="GX82" s="349"/>
      <c r="GY82" s="349"/>
      <c r="GZ82" s="349"/>
      <c r="HA82" s="349"/>
      <c r="HB82" s="349"/>
      <c r="HC82" s="349"/>
      <c r="HD82" s="349"/>
    </row>
    <row r="83" spans="1:212" s="348" customFormat="1" ht="30.75" customHeight="1">
      <c r="A83" s="711" t="s">
        <v>663</v>
      </c>
      <c r="B83" s="711"/>
      <c r="C83" s="711"/>
      <c r="D83" s="711"/>
      <c r="E83" s="711"/>
      <c r="F83" s="711"/>
      <c r="G83" s="711"/>
      <c r="H83" s="711"/>
      <c r="I83" s="711"/>
      <c r="J83" s="711"/>
      <c r="K83" s="711"/>
      <c r="AM83" s="349"/>
      <c r="AN83" s="349"/>
      <c r="AO83" s="349"/>
      <c r="AP83" s="349"/>
      <c r="AQ83" s="349"/>
      <c r="AR83" s="349"/>
      <c r="AS83" s="349"/>
      <c r="AT83" s="349"/>
      <c r="AU83" s="349"/>
      <c r="AV83" s="349"/>
      <c r="AW83" s="349"/>
      <c r="AX83" s="349"/>
      <c r="AY83" s="349"/>
      <c r="AZ83" s="349"/>
      <c r="BA83" s="349"/>
      <c r="BB83" s="349"/>
      <c r="BC83" s="349"/>
      <c r="BD83" s="349"/>
      <c r="BE83" s="349"/>
      <c r="BF83" s="349"/>
      <c r="BG83" s="349"/>
      <c r="BH83" s="349"/>
      <c r="BI83" s="349"/>
      <c r="BJ83" s="349"/>
      <c r="BK83" s="349"/>
      <c r="BL83" s="349"/>
      <c r="BM83" s="349"/>
      <c r="BN83" s="349"/>
      <c r="BO83" s="349"/>
      <c r="BP83" s="349"/>
      <c r="BQ83" s="349"/>
      <c r="BR83" s="349"/>
      <c r="BS83" s="349"/>
      <c r="BT83" s="349"/>
      <c r="BU83" s="349"/>
      <c r="BV83" s="349"/>
      <c r="BW83" s="349"/>
      <c r="BX83" s="349"/>
      <c r="BY83" s="349"/>
      <c r="BZ83" s="349"/>
      <c r="CA83" s="349"/>
      <c r="CB83" s="349"/>
      <c r="CC83" s="349"/>
      <c r="CD83" s="349"/>
      <c r="CE83" s="349"/>
      <c r="CF83" s="349"/>
      <c r="CG83" s="349"/>
      <c r="CH83" s="349"/>
      <c r="CI83" s="349"/>
      <c r="CJ83" s="349"/>
      <c r="CK83" s="349"/>
      <c r="CL83" s="349"/>
      <c r="CM83" s="349"/>
      <c r="CN83" s="349"/>
      <c r="CO83" s="349"/>
      <c r="CP83" s="349"/>
      <c r="CQ83" s="349"/>
      <c r="CR83" s="349"/>
      <c r="CS83" s="349"/>
      <c r="CT83" s="349"/>
      <c r="CU83" s="349"/>
      <c r="CV83" s="349"/>
      <c r="CW83" s="349"/>
      <c r="CX83" s="349"/>
      <c r="CY83" s="349"/>
      <c r="CZ83" s="349"/>
      <c r="DA83" s="349"/>
      <c r="DB83" s="349"/>
      <c r="DC83" s="349"/>
      <c r="DD83" s="349"/>
      <c r="DE83" s="349"/>
      <c r="DF83" s="349"/>
      <c r="DG83" s="349"/>
      <c r="DH83" s="349"/>
      <c r="DI83" s="349"/>
      <c r="DJ83" s="349"/>
      <c r="DK83" s="349"/>
      <c r="DL83" s="349"/>
      <c r="DM83" s="349"/>
      <c r="DN83" s="349"/>
      <c r="DO83" s="349"/>
      <c r="DP83" s="349"/>
      <c r="DQ83" s="349"/>
      <c r="DR83" s="349"/>
      <c r="DS83" s="349"/>
      <c r="DT83" s="349"/>
      <c r="DU83" s="349"/>
      <c r="DV83" s="349"/>
      <c r="DW83" s="349"/>
      <c r="DX83" s="349"/>
      <c r="DY83" s="349"/>
      <c r="DZ83" s="349"/>
      <c r="EA83" s="349"/>
      <c r="EB83" s="349"/>
      <c r="EC83" s="349"/>
      <c r="ED83" s="349"/>
      <c r="EE83" s="349"/>
      <c r="EF83" s="349"/>
      <c r="EG83" s="349"/>
      <c r="EH83" s="349"/>
      <c r="EI83" s="349"/>
      <c r="EJ83" s="349"/>
      <c r="EK83" s="349"/>
      <c r="EL83" s="349"/>
      <c r="EM83" s="349"/>
      <c r="EN83" s="349"/>
      <c r="EO83" s="349"/>
      <c r="EP83" s="349"/>
      <c r="EQ83" s="349"/>
      <c r="ER83" s="349"/>
      <c r="ES83" s="349"/>
      <c r="ET83" s="349"/>
      <c r="EU83" s="349"/>
      <c r="EV83" s="349"/>
      <c r="EW83" s="349"/>
      <c r="EX83" s="349"/>
      <c r="EY83" s="349"/>
      <c r="EZ83" s="349"/>
      <c r="FA83" s="349"/>
      <c r="FB83" s="349"/>
      <c r="FC83" s="349"/>
      <c r="FD83" s="349"/>
      <c r="FE83" s="349"/>
      <c r="FF83" s="349"/>
      <c r="FG83" s="349"/>
      <c r="FH83" s="349"/>
      <c r="FI83" s="349"/>
      <c r="FJ83" s="349"/>
      <c r="FK83" s="349"/>
      <c r="FL83" s="349"/>
      <c r="FM83" s="349"/>
      <c r="FN83" s="349"/>
      <c r="FO83" s="349"/>
      <c r="FP83" s="349"/>
      <c r="FQ83" s="349"/>
      <c r="FR83" s="349"/>
      <c r="FS83" s="349"/>
      <c r="FT83" s="349"/>
      <c r="FU83" s="349"/>
      <c r="FV83" s="349"/>
      <c r="FW83" s="349"/>
      <c r="FX83" s="349"/>
      <c r="FY83" s="349"/>
      <c r="FZ83" s="349"/>
      <c r="GA83" s="349"/>
      <c r="GB83" s="349"/>
      <c r="GC83" s="349"/>
      <c r="GD83" s="349"/>
      <c r="GE83" s="349"/>
      <c r="GF83" s="349"/>
      <c r="GG83" s="349"/>
      <c r="GH83" s="349"/>
      <c r="GI83" s="349"/>
      <c r="GJ83" s="349"/>
      <c r="GK83" s="349"/>
      <c r="GL83" s="349"/>
      <c r="GM83" s="349"/>
      <c r="GN83" s="349"/>
      <c r="GO83" s="349"/>
      <c r="GP83" s="349"/>
      <c r="GQ83" s="349"/>
      <c r="GR83" s="349"/>
      <c r="GS83" s="349"/>
      <c r="GT83" s="349"/>
      <c r="GU83" s="349"/>
      <c r="GV83" s="349"/>
      <c r="GW83" s="349"/>
      <c r="GX83" s="349"/>
      <c r="GY83" s="349"/>
      <c r="GZ83" s="349"/>
      <c r="HA83" s="349"/>
      <c r="HB83" s="349"/>
      <c r="HC83" s="349"/>
      <c r="HD83" s="349"/>
    </row>
    <row r="84" spans="1:212" s="348" customFormat="1" ht="29.25" customHeight="1">
      <c r="A84" s="711" t="s">
        <v>664</v>
      </c>
      <c r="B84" s="711"/>
      <c r="C84" s="711"/>
      <c r="D84" s="711"/>
      <c r="E84" s="711"/>
      <c r="F84" s="711"/>
      <c r="G84" s="711"/>
      <c r="H84" s="711"/>
      <c r="I84" s="711"/>
      <c r="J84" s="711"/>
      <c r="K84" s="711"/>
      <c r="AM84" s="349"/>
      <c r="AN84" s="349"/>
      <c r="AO84" s="349"/>
      <c r="AP84" s="349"/>
      <c r="AQ84" s="349"/>
      <c r="AR84" s="349"/>
      <c r="AS84" s="349"/>
      <c r="AT84" s="349"/>
      <c r="AU84" s="349"/>
      <c r="AV84" s="349"/>
      <c r="AW84" s="349"/>
      <c r="AX84" s="349"/>
      <c r="AY84" s="349"/>
      <c r="AZ84" s="349"/>
      <c r="BA84" s="349"/>
      <c r="BB84" s="349"/>
      <c r="BC84" s="349"/>
      <c r="BD84" s="349"/>
      <c r="BE84" s="349"/>
      <c r="BF84" s="349"/>
      <c r="BG84" s="349"/>
      <c r="BH84" s="349"/>
      <c r="BI84" s="349"/>
      <c r="BJ84" s="349"/>
      <c r="BK84" s="349"/>
      <c r="BL84" s="349"/>
      <c r="BM84" s="349"/>
      <c r="BN84" s="349"/>
      <c r="BO84" s="349"/>
      <c r="BP84" s="349"/>
      <c r="BQ84" s="349"/>
      <c r="BR84" s="349"/>
      <c r="BS84" s="349"/>
      <c r="BT84" s="349"/>
      <c r="BU84" s="349"/>
      <c r="BV84" s="349"/>
      <c r="BW84" s="349"/>
      <c r="BX84" s="349"/>
      <c r="BY84" s="349"/>
      <c r="BZ84" s="349"/>
      <c r="CA84" s="349"/>
      <c r="CB84" s="349"/>
      <c r="CC84" s="349"/>
      <c r="CD84" s="349"/>
      <c r="CE84" s="349"/>
      <c r="CF84" s="349"/>
      <c r="CG84" s="349"/>
      <c r="CH84" s="349"/>
      <c r="CI84" s="349"/>
      <c r="CJ84" s="349"/>
      <c r="CK84" s="349"/>
      <c r="CL84" s="349"/>
      <c r="CM84" s="349"/>
      <c r="CN84" s="349"/>
      <c r="CO84" s="349"/>
      <c r="CP84" s="349"/>
      <c r="CQ84" s="349"/>
      <c r="CR84" s="349"/>
      <c r="CS84" s="349"/>
      <c r="CT84" s="349"/>
      <c r="CU84" s="349"/>
      <c r="CV84" s="349"/>
      <c r="CW84" s="349"/>
      <c r="CX84" s="349"/>
      <c r="CY84" s="349"/>
      <c r="CZ84" s="349"/>
      <c r="DA84" s="349"/>
      <c r="DB84" s="349"/>
      <c r="DC84" s="349"/>
      <c r="DD84" s="349"/>
      <c r="DE84" s="349"/>
      <c r="DF84" s="349"/>
      <c r="DG84" s="349"/>
      <c r="DH84" s="349"/>
      <c r="DI84" s="349"/>
      <c r="DJ84" s="349"/>
      <c r="DK84" s="349"/>
      <c r="DL84" s="349"/>
      <c r="DM84" s="349"/>
      <c r="DN84" s="349"/>
      <c r="DO84" s="349"/>
      <c r="DP84" s="349"/>
      <c r="DQ84" s="349"/>
      <c r="DR84" s="349"/>
      <c r="DS84" s="349"/>
      <c r="DT84" s="349"/>
      <c r="DU84" s="349"/>
      <c r="DV84" s="349"/>
      <c r="DW84" s="349"/>
      <c r="DX84" s="349"/>
      <c r="DY84" s="349"/>
      <c r="DZ84" s="349"/>
      <c r="EA84" s="349"/>
      <c r="EB84" s="349"/>
      <c r="EC84" s="349"/>
      <c r="ED84" s="349"/>
      <c r="EE84" s="349"/>
      <c r="EF84" s="349"/>
      <c r="EG84" s="349"/>
      <c r="EH84" s="349"/>
      <c r="EI84" s="349"/>
      <c r="EJ84" s="349"/>
      <c r="EK84" s="349"/>
      <c r="EL84" s="349"/>
      <c r="EM84" s="349"/>
      <c r="EN84" s="349"/>
      <c r="EO84" s="349"/>
      <c r="EP84" s="349"/>
      <c r="EQ84" s="349"/>
      <c r="ER84" s="349"/>
      <c r="ES84" s="349"/>
      <c r="ET84" s="349"/>
      <c r="EU84" s="349"/>
      <c r="EV84" s="349"/>
      <c r="EW84" s="349"/>
      <c r="EX84" s="349"/>
      <c r="EY84" s="349"/>
      <c r="EZ84" s="349"/>
      <c r="FA84" s="349"/>
      <c r="FB84" s="349"/>
      <c r="FC84" s="349"/>
      <c r="FD84" s="349"/>
      <c r="FE84" s="349"/>
      <c r="FF84" s="349"/>
      <c r="FG84" s="349"/>
      <c r="FH84" s="349"/>
      <c r="FI84" s="349"/>
      <c r="FJ84" s="349"/>
      <c r="FK84" s="349"/>
      <c r="FL84" s="349"/>
      <c r="FM84" s="349"/>
      <c r="FN84" s="349"/>
      <c r="FO84" s="349"/>
      <c r="FP84" s="349"/>
      <c r="FQ84" s="349"/>
      <c r="FR84" s="349"/>
      <c r="FS84" s="349"/>
      <c r="FT84" s="349"/>
      <c r="FU84" s="349"/>
      <c r="FV84" s="349"/>
      <c r="FW84" s="349"/>
      <c r="FX84" s="349"/>
      <c r="FY84" s="349"/>
      <c r="FZ84" s="349"/>
      <c r="GA84" s="349"/>
      <c r="GB84" s="349"/>
      <c r="GC84" s="349"/>
      <c r="GD84" s="349"/>
      <c r="GE84" s="349"/>
      <c r="GF84" s="349"/>
      <c r="GG84" s="349"/>
      <c r="GH84" s="349"/>
      <c r="GI84" s="349"/>
      <c r="GJ84" s="349"/>
      <c r="GK84" s="349"/>
      <c r="GL84" s="349"/>
      <c r="GM84" s="349"/>
      <c r="GN84" s="349"/>
      <c r="GO84" s="349"/>
      <c r="GP84" s="349"/>
      <c r="GQ84" s="349"/>
      <c r="GR84" s="349"/>
      <c r="GS84" s="349"/>
      <c r="GT84" s="349"/>
      <c r="GU84" s="349"/>
      <c r="GV84" s="349"/>
      <c r="GW84" s="349"/>
      <c r="GX84" s="349"/>
      <c r="GY84" s="349"/>
      <c r="GZ84" s="349"/>
      <c r="HA84" s="349"/>
      <c r="HB84" s="349"/>
      <c r="HC84" s="349"/>
      <c r="HD84" s="349"/>
    </row>
    <row r="85" spans="1:212" s="348" customFormat="1" ht="26.25" customHeight="1">
      <c r="A85" s="711" t="s">
        <v>665</v>
      </c>
      <c r="B85" s="711"/>
      <c r="C85" s="711"/>
      <c r="D85" s="711"/>
      <c r="E85" s="711"/>
      <c r="F85" s="711"/>
      <c r="G85" s="711"/>
      <c r="H85" s="711"/>
      <c r="I85" s="711"/>
      <c r="J85" s="711"/>
      <c r="K85" s="711"/>
      <c r="AM85" s="349"/>
      <c r="AN85" s="349"/>
      <c r="AO85" s="349"/>
      <c r="AP85" s="349"/>
      <c r="AQ85" s="349"/>
      <c r="AR85" s="349"/>
      <c r="AS85" s="349"/>
      <c r="AT85" s="349"/>
      <c r="AU85" s="349"/>
      <c r="AV85" s="349"/>
      <c r="AW85" s="349"/>
      <c r="AX85" s="349"/>
      <c r="AY85" s="349"/>
      <c r="AZ85" s="349"/>
      <c r="BA85" s="349"/>
      <c r="BB85" s="349"/>
      <c r="BC85" s="349"/>
      <c r="BD85" s="349"/>
      <c r="BE85" s="349"/>
      <c r="BF85" s="349"/>
      <c r="BG85" s="349"/>
      <c r="BH85" s="349"/>
      <c r="BI85" s="349"/>
      <c r="BJ85" s="349"/>
      <c r="BK85" s="349"/>
      <c r="BL85" s="349"/>
      <c r="BM85" s="349"/>
      <c r="BN85" s="349"/>
      <c r="BO85" s="349"/>
      <c r="BP85" s="349"/>
      <c r="BQ85" s="349"/>
      <c r="BR85" s="349"/>
      <c r="BS85" s="349"/>
      <c r="BT85" s="349"/>
      <c r="BU85" s="349"/>
      <c r="BV85" s="349"/>
      <c r="BW85" s="349"/>
      <c r="BX85" s="349"/>
      <c r="BY85" s="349"/>
      <c r="BZ85" s="349"/>
      <c r="CA85" s="349"/>
      <c r="CB85" s="349"/>
      <c r="CC85" s="349"/>
      <c r="CD85" s="349"/>
      <c r="CE85" s="349"/>
      <c r="CF85" s="349"/>
      <c r="CG85" s="349"/>
      <c r="CH85" s="349"/>
      <c r="CI85" s="349"/>
      <c r="CJ85" s="349"/>
      <c r="CK85" s="349"/>
      <c r="CL85" s="349"/>
      <c r="CM85" s="349"/>
      <c r="CN85" s="349"/>
      <c r="CO85" s="349"/>
      <c r="CP85" s="349"/>
      <c r="CQ85" s="349"/>
      <c r="CR85" s="349"/>
      <c r="CS85" s="349"/>
      <c r="CT85" s="349"/>
      <c r="CU85" s="349"/>
      <c r="CV85" s="349"/>
      <c r="CW85" s="349"/>
      <c r="CX85" s="349"/>
      <c r="CY85" s="349"/>
      <c r="CZ85" s="349"/>
      <c r="DA85" s="349"/>
      <c r="DB85" s="349"/>
      <c r="DC85" s="349"/>
      <c r="DD85" s="349"/>
      <c r="DE85" s="349"/>
      <c r="DF85" s="349"/>
      <c r="DG85" s="349"/>
      <c r="DH85" s="349"/>
      <c r="DI85" s="349"/>
      <c r="DJ85" s="349"/>
      <c r="DK85" s="349"/>
      <c r="DL85" s="349"/>
      <c r="DM85" s="349"/>
      <c r="DN85" s="349"/>
      <c r="DO85" s="349"/>
      <c r="DP85" s="349"/>
      <c r="DQ85" s="349"/>
      <c r="DR85" s="349"/>
      <c r="DS85" s="349"/>
      <c r="DT85" s="349"/>
      <c r="DU85" s="349"/>
      <c r="DV85" s="349"/>
      <c r="DW85" s="349"/>
      <c r="DX85" s="349"/>
      <c r="DY85" s="349"/>
      <c r="DZ85" s="349"/>
      <c r="EA85" s="349"/>
      <c r="EB85" s="349"/>
      <c r="EC85" s="349"/>
      <c r="ED85" s="349"/>
      <c r="EE85" s="349"/>
      <c r="EF85" s="349"/>
      <c r="EG85" s="349"/>
      <c r="EH85" s="349"/>
      <c r="EI85" s="349"/>
      <c r="EJ85" s="349"/>
      <c r="EK85" s="349"/>
      <c r="EL85" s="349"/>
      <c r="EM85" s="349"/>
      <c r="EN85" s="349"/>
      <c r="EO85" s="349"/>
      <c r="EP85" s="349"/>
      <c r="EQ85" s="349"/>
      <c r="ER85" s="349"/>
      <c r="ES85" s="349"/>
      <c r="ET85" s="349"/>
      <c r="EU85" s="349"/>
      <c r="EV85" s="349"/>
      <c r="EW85" s="349"/>
      <c r="EX85" s="349"/>
      <c r="EY85" s="349"/>
      <c r="EZ85" s="349"/>
      <c r="FA85" s="349"/>
      <c r="FB85" s="349"/>
      <c r="FC85" s="349"/>
      <c r="FD85" s="349"/>
      <c r="FE85" s="349"/>
      <c r="FF85" s="349"/>
      <c r="FG85" s="349"/>
      <c r="FH85" s="349"/>
      <c r="FI85" s="349"/>
      <c r="FJ85" s="349"/>
      <c r="FK85" s="349"/>
      <c r="FL85" s="349"/>
      <c r="FM85" s="349"/>
      <c r="FN85" s="349"/>
      <c r="FO85" s="349"/>
      <c r="FP85" s="349"/>
      <c r="FQ85" s="349"/>
      <c r="FR85" s="349"/>
      <c r="FS85" s="349"/>
      <c r="FT85" s="349"/>
      <c r="FU85" s="349"/>
      <c r="FV85" s="349"/>
      <c r="FW85" s="349"/>
      <c r="FX85" s="349"/>
      <c r="FY85" s="349"/>
      <c r="FZ85" s="349"/>
      <c r="GA85" s="349"/>
      <c r="GB85" s="349"/>
      <c r="GC85" s="349"/>
      <c r="GD85" s="349"/>
      <c r="GE85" s="349"/>
      <c r="GF85" s="349"/>
      <c r="GG85" s="349"/>
      <c r="GH85" s="349"/>
      <c r="GI85" s="349"/>
      <c r="GJ85" s="349"/>
      <c r="GK85" s="349"/>
      <c r="GL85" s="349"/>
      <c r="GM85" s="349"/>
      <c r="GN85" s="349"/>
      <c r="GO85" s="349"/>
      <c r="GP85" s="349"/>
      <c r="GQ85" s="349"/>
      <c r="GR85" s="349"/>
      <c r="GS85" s="349"/>
      <c r="GT85" s="349"/>
      <c r="GU85" s="349"/>
      <c r="GV85" s="349"/>
      <c r="GW85" s="349"/>
      <c r="GX85" s="349"/>
      <c r="GY85" s="349"/>
      <c r="GZ85" s="349"/>
      <c r="HA85" s="349"/>
      <c r="HB85" s="349"/>
      <c r="HC85" s="349"/>
      <c r="HD85" s="349"/>
    </row>
    <row r="86" spans="1:212" s="348" customFormat="1" ht="25.5" customHeight="1">
      <c r="A86" s="711" t="s">
        <v>666</v>
      </c>
      <c r="B86" s="711"/>
      <c r="C86" s="711"/>
      <c r="D86" s="711"/>
      <c r="E86" s="711"/>
      <c r="F86" s="711"/>
      <c r="G86" s="711"/>
      <c r="H86" s="711"/>
      <c r="I86" s="711"/>
      <c r="J86" s="711"/>
      <c r="K86" s="711"/>
      <c r="AM86" s="349"/>
      <c r="AN86" s="349"/>
      <c r="AO86" s="349"/>
      <c r="AP86" s="349"/>
      <c r="AQ86" s="349"/>
      <c r="AR86" s="349"/>
      <c r="AS86" s="349"/>
      <c r="AT86" s="349"/>
      <c r="AU86" s="349"/>
      <c r="AV86" s="349"/>
      <c r="AW86" s="349"/>
      <c r="AX86" s="349"/>
      <c r="AY86" s="349"/>
      <c r="AZ86" s="349"/>
      <c r="BA86" s="349"/>
      <c r="BB86" s="349"/>
      <c r="BC86" s="349"/>
      <c r="BD86" s="349"/>
      <c r="BE86" s="349"/>
      <c r="BF86" s="349"/>
      <c r="BG86" s="349"/>
      <c r="BH86" s="349"/>
      <c r="BI86" s="349"/>
      <c r="BJ86" s="349"/>
      <c r="BK86" s="349"/>
      <c r="BL86" s="349"/>
      <c r="BM86" s="349"/>
      <c r="BN86" s="349"/>
      <c r="BO86" s="349"/>
      <c r="BP86" s="349"/>
      <c r="BQ86" s="349"/>
      <c r="BR86" s="349"/>
      <c r="BS86" s="349"/>
      <c r="BT86" s="349"/>
      <c r="BU86" s="349"/>
      <c r="BV86" s="349"/>
      <c r="BW86" s="349"/>
      <c r="BX86" s="349"/>
      <c r="BY86" s="349"/>
      <c r="BZ86" s="349"/>
      <c r="CA86" s="349"/>
      <c r="CB86" s="349"/>
      <c r="CC86" s="349"/>
      <c r="CD86" s="349"/>
      <c r="CE86" s="349"/>
      <c r="CF86" s="349"/>
      <c r="CG86" s="349"/>
      <c r="CH86" s="349"/>
      <c r="CI86" s="349"/>
      <c r="CJ86" s="349"/>
      <c r="CK86" s="349"/>
      <c r="CL86" s="349"/>
      <c r="CM86" s="349"/>
      <c r="CN86" s="349"/>
      <c r="CO86" s="349"/>
      <c r="CP86" s="349"/>
      <c r="CQ86" s="349"/>
      <c r="CR86" s="349"/>
      <c r="CS86" s="349"/>
      <c r="CT86" s="349"/>
      <c r="CU86" s="349"/>
      <c r="CV86" s="349"/>
      <c r="CW86" s="349"/>
      <c r="CX86" s="349"/>
      <c r="CY86" s="349"/>
      <c r="CZ86" s="349"/>
      <c r="DA86" s="349"/>
      <c r="DB86" s="349"/>
      <c r="DC86" s="349"/>
      <c r="DD86" s="349"/>
      <c r="DE86" s="349"/>
      <c r="DF86" s="349"/>
      <c r="DG86" s="349"/>
      <c r="DH86" s="349"/>
      <c r="DI86" s="349"/>
      <c r="DJ86" s="349"/>
      <c r="DK86" s="349"/>
      <c r="DL86" s="349"/>
      <c r="DM86" s="349"/>
      <c r="DN86" s="349"/>
      <c r="DO86" s="349"/>
      <c r="DP86" s="349"/>
      <c r="DQ86" s="349"/>
      <c r="DR86" s="349"/>
      <c r="DS86" s="349"/>
      <c r="DT86" s="349"/>
      <c r="DU86" s="349"/>
      <c r="DV86" s="349"/>
      <c r="DW86" s="349"/>
      <c r="DX86" s="349"/>
      <c r="DY86" s="349"/>
      <c r="DZ86" s="349"/>
      <c r="EA86" s="349"/>
      <c r="EB86" s="349"/>
      <c r="EC86" s="349"/>
      <c r="ED86" s="349"/>
      <c r="EE86" s="349"/>
      <c r="EF86" s="349"/>
      <c r="EG86" s="349"/>
      <c r="EH86" s="349"/>
      <c r="EI86" s="349"/>
      <c r="EJ86" s="349"/>
      <c r="EK86" s="349"/>
      <c r="EL86" s="349"/>
      <c r="EM86" s="349"/>
      <c r="EN86" s="349"/>
      <c r="EO86" s="349"/>
      <c r="EP86" s="349"/>
      <c r="EQ86" s="349"/>
      <c r="ER86" s="349"/>
      <c r="ES86" s="349"/>
      <c r="ET86" s="349"/>
      <c r="EU86" s="349"/>
      <c r="EV86" s="349"/>
      <c r="EW86" s="349"/>
      <c r="EX86" s="349"/>
      <c r="EY86" s="349"/>
      <c r="EZ86" s="349"/>
      <c r="FA86" s="349"/>
      <c r="FB86" s="349"/>
      <c r="FC86" s="349"/>
      <c r="FD86" s="349"/>
      <c r="FE86" s="349"/>
      <c r="FF86" s="349"/>
      <c r="FG86" s="349"/>
      <c r="FH86" s="349"/>
      <c r="FI86" s="349"/>
      <c r="FJ86" s="349"/>
      <c r="FK86" s="349"/>
      <c r="FL86" s="349"/>
      <c r="FM86" s="349"/>
      <c r="FN86" s="349"/>
      <c r="FO86" s="349"/>
      <c r="FP86" s="349"/>
      <c r="FQ86" s="349"/>
      <c r="FR86" s="349"/>
      <c r="FS86" s="349"/>
      <c r="FT86" s="349"/>
      <c r="FU86" s="349"/>
      <c r="FV86" s="349"/>
      <c r="FW86" s="349"/>
      <c r="FX86" s="349"/>
      <c r="FY86" s="349"/>
      <c r="FZ86" s="349"/>
      <c r="GA86" s="349"/>
      <c r="GB86" s="349"/>
      <c r="GC86" s="349"/>
      <c r="GD86" s="349"/>
      <c r="GE86" s="349"/>
      <c r="GF86" s="349"/>
      <c r="GG86" s="349"/>
      <c r="GH86" s="349"/>
      <c r="GI86" s="349"/>
      <c r="GJ86" s="349"/>
      <c r="GK86" s="349"/>
      <c r="GL86" s="349"/>
      <c r="GM86" s="349"/>
      <c r="GN86" s="349"/>
      <c r="GO86" s="349"/>
      <c r="GP86" s="349"/>
      <c r="GQ86" s="349"/>
      <c r="GR86" s="349"/>
      <c r="GS86" s="349"/>
      <c r="GT86" s="349"/>
      <c r="GU86" s="349"/>
      <c r="GV86" s="349"/>
      <c r="GW86" s="349"/>
      <c r="GX86" s="349"/>
      <c r="GY86" s="349"/>
      <c r="GZ86" s="349"/>
      <c r="HA86" s="349"/>
      <c r="HB86" s="349"/>
      <c r="HC86" s="349"/>
      <c r="HD86" s="349"/>
    </row>
    <row r="87" spans="1:212" s="348" customFormat="1" ht="28.5" customHeight="1">
      <c r="A87" s="711" t="s">
        <v>667</v>
      </c>
      <c r="B87" s="711"/>
      <c r="C87" s="711"/>
      <c r="D87" s="711"/>
      <c r="E87" s="711"/>
      <c r="F87" s="711"/>
      <c r="G87" s="711"/>
      <c r="H87" s="711"/>
      <c r="I87" s="711"/>
      <c r="J87" s="711"/>
      <c r="K87" s="711"/>
      <c r="AM87" s="349"/>
      <c r="AN87" s="349"/>
      <c r="AO87" s="349"/>
      <c r="AP87" s="349"/>
      <c r="AQ87" s="349"/>
      <c r="AR87" s="349"/>
      <c r="AS87" s="349"/>
      <c r="AT87" s="349"/>
      <c r="AU87" s="349"/>
      <c r="AV87" s="349"/>
      <c r="AW87" s="349"/>
      <c r="AX87" s="349"/>
      <c r="AY87" s="349"/>
      <c r="AZ87" s="349"/>
      <c r="BA87" s="349"/>
      <c r="BB87" s="349"/>
      <c r="BC87" s="349"/>
      <c r="BD87" s="349"/>
      <c r="BE87" s="349"/>
      <c r="BF87" s="349"/>
      <c r="BG87" s="349"/>
      <c r="BH87" s="349"/>
      <c r="BI87" s="349"/>
      <c r="BJ87" s="349"/>
      <c r="BK87" s="349"/>
      <c r="BL87" s="349"/>
      <c r="BM87" s="349"/>
      <c r="BN87" s="349"/>
      <c r="BO87" s="349"/>
      <c r="BP87" s="349"/>
      <c r="BQ87" s="349"/>
      <c r="BR87" s="349"/>
      <c r="BS87" s="349"/>
      <c r="BT87" s="349"/>
      <c r="BU87" s="349"/>
      <c r="BV87" s="349"/>
      <c r="BW87" s="349"/>
      <c r="BX87" s="349"/>
      <c r="BY87" s="349"/>
      <c r="BZ87" s="349"/>
      <c r="CA87" s="349"/>
      <c r="CB87" s="349"/>
      <c r="CC87" s="349"/>
      <c r="CD87" s="349"/>
      <c r="CE87" s="349"/>
      <c r="CF87" s="349"/>
      <c r="CG87" s="349"/>
      <c r="CH87" s="349"/>
      <c r="CI87" s="349"/>
      <c r="CJ87" s="349"/>
      <c r="CK87" s="349"/>
      <c r="CL87" s="349"/>
      <c r="CM87" s="349"/>
      <c r="CN87" s="349"/>
      <c r="CO87" s="349"/>
      <c r="CP87" s="349"/>
      <c r="CQ87" s="349"/>
      <c r="CR87" s="349"/>
      <c r="CS87" s="349"/>
      <c r="CT87" s="349"/>
      <c r="CU87" s="349"/>
      <c r="CV87" s="349"/>
      <c r="CW87" s="349"/>
      <c r="CX87" s="349"/>
      <c r="CY87" s="349"/>
      <c r="CZ87" s="349"/>
      <c r="DA87" s="349"/>
      <c r="DB87" s="349"/>
      <c r="DC87" s="349"/>
      <c r="DD87" s="349"/>
      <c r="DE87" s="349"/>
      <c r="DF87" s="349"/>
      <c r="DG87" s="349"/>
      <c r="DH87" s="349"/>
      <c r="DI87" s="349"/>
      <c r="DJ87" s="349"/>
      <c r="DK87" s="349"/>
      <c r="DL87" s="349"/>
      <c r="DM87" s="349"/>
      <c r="DN87" s="349"/>
      <c r="DO87" s="349"/>
      <c r="DP87" s="349"/>
      <c r="DQ87" s="349"/>
      <c r="DR87" s="349"/>
      <c r="DS87" s="349"/>
      <c r="DT87" s="349"/>
      <c r="DU87" s="349"/>
      <c r="DV87" s="349"/>
      <c r="DW87" s="349"/>
      <c r="DX87" s="349"/>
      <c r="DY87" s="349"/>
      <c r="DZ87" s="349"/>
      <c r="EA87" s="349"/>
      <c r="EB87" s="349"/>
      <c r="EC87" s="349"/>
      <c r="ED87" s="349"/>
      <c r="EE87" s="349"/>
      <c r="EF87" s="349"/>
      <c r="EG87" s="349"/>
      <c r="EH87" s="349"/>
      <c r="EI87" s="349"/>
      <c r="EJ87" s="349"/>
      <c r="EK87" s="349"/>
      <c r="EL87" s="349"/>
      <c r="EM87" s="349"/>
      <c r="EN87" s="349"/>
      <c r="EO87" s="349"/>
      <c r="EP87" s="349"/>
      <c r="EQ87" s="349"/>
      <c r="ER87" s="349"/>
      <c r="ES87" s="349"/>
      <c r="ET87" s="349"/>
      <c r="EU87" s="349"/>
      <c r="EV87" s="349"/>
      <c r="EW87" s="349"/>
      <c r="EX87" s="349"/>
      <c r="EY87" s="349"/>
      <c r="EZ87" s="349"/>
      <c r="FA87" s="349"/>
      <c r="FB87" s="349"/>
      <c r="FC87" s="349"/>
      <c r="FD87" s="349"/>
      <c r="FE87" s="349"/>
      <c r="FF87" s="349"/>
      <c r="FG87" s="349"/>
      <c r="FH87" s="349"/>
      <c r="FI87" s="349"/>
      <c r="FJ87" s="349"/>
      <c r="FK87" s="349"/>
      <c r="FL87" s="349"/>
      <c r="FM87" s="349"/>
      <c r="FN87" s="349"/>
      <c r="FO87" s="349"/>
      <c r="FP87" s="349"/>
      <c r="FQ87" s="349"/>
      <c r="FR87" s="349"/>
      <c r="FS87" s="349"/>
      <c r="FT87" s="349"/>
      <c r="FU87" s="349"/>
      <c r="FV87" s="349"/>
      <c r="FW87" s="349"/>
      <c r="FX87" s="349"/>
      <c r="FY87" s="349"/>
      <c r="FZ87" s="349"/>
      <c r="GA87" s="349"/>
      <c r="GB87" s="349"/>
      <c r="GC87" s="349"/>
      <c r="GD87" s="349"/>
      <c r="GE87" s="349"/>
      <c r="GF87" s="349"/>
      <c r="GG87" s="349"/>
      <c r="GH87" s="349"/>
      <c r="GI87" s="349"/>
      <c r="GJ87" s="349"/>
      <c r="GK87" s="349"/>
      <c r="GL87" s="349"/>
      <c r="GM87" s="349"/>
      <c r="GN87" s="349"/>
      <c r="GO87" s="349"/>
      <c r="GP87" s="349"/>
      <c r="GQ87" s="349"/>
      <c r="GR87" s="349"/>
      <c r="GS87" s="349"/>
      <c r="GT87" s="349"/>
      <c r="GU87" s="349"/>
      <c r="GV87" s="349"/>
      <c r="GW87" s="349"/>
      <c r="GX87" s="349"/>
      <c r="GY87" s="349"/>
      <c r="GZ87" s="349"/>
      <c r="HA87" s="349"/>
      <c r="HB87" s="349"/>
      <c r="HC87" s="349"/>
      <c r="HD87" s="349"/>
    </row>
    <row r="88" spans="1:212" s="348" customFormat="1" ht="31.5" customHeight="1">
      <c r="A88" s="711" t="s">
        <v>668</v>
      </c>
      <c r="B88" s="711"/>
      <c r="C88" s="711"/>
      <c r="D88" s="711"/>
      <c r="E88" s="711"/>
      <c r="F88" s="711"/>
      <c r="G88" s="711"/>
      <c r="H88" s="711"/>
      <c r="I88" s="711"/>
      <c r="J88" s="711"/>
      <c r="K88" s="711"/>
      <c r="AM88" s="349"/>
      <c r="AN88" s="349"/>
      <c r="AO88" s="349"/>
      <c r="AP88" s="349"/>
      <c r="AQ88" s="349"/>
      <c r="AR88" s="349"/>
      <c r="AS88" s="349"/>
      <c r="AT88" s="349"/>
      <c r="AU88" s="349"/>
      <c r="AV88" s="349"/>
      <c r="AW88" s="349"/>
      <c r="AX88" s="349"/>
      <c r="AY88" s="349"/>
      <c r="AZ88" s="349"/>
      <c r="BA88" s="349"/>
      <c r="BB88" s="349"/>
      <c r="BC88" s="349"/>
      <c r="BD88" s="349"/>
      <c r="BE88" s="349"/>
      <c r="BF88" s="349"/>
      <c r="BG88" s="349"/>
      <c r="BH88" s="349"/>
      <c r="BI88" s="349"/>
      <c r="BJ88" s="349"/>
      <c r="BK88" s="349"/>
      <c r="BL88" s="349"/>
      <c r="BM88" s="349"/>
      <c r="BN88" s="349"/>
      <c r="BO88" s="349"/>
      <c r="BP88" s="349"/>
      <c r="BQ88" s="349"/>
      <c r="BR88" s="349"/>
      <c r="BS88" s="349"/>
      <c r="BT88" s="349"/>
      <c r="BU88" s="349"/>
      <c r="BV88" s="349"/>
      <c r="BW88" s="349"/>
      <c r="BX88" s="349"/>
      <c r="BY88" s="349"/>
      <c r="BZ88" s="349"/>
      <c r="CA88" s="349"/>
      <c r="CB88" s="349"/>
      <c r="CC88" s="349"/>
      <c r="CD88" s="349"/>
      <c r="CE88" s="349"/>
      <c r="CF88" s="349"/>
      <c r="CG88" s="349"/>
      <c r="CH88" s="349"/>
      <c r="CI88" s="349"/>
      <c r="CJ88" s="349"/>
      <c r="CK88" s="349"/>
      <c r="CL88" s="349"/>
      <c r="CM88" s="349"/>
      <c r="CN88" s="349"/>
      <c r="CO88" s="349"/>
      <c r="CP88" s="349"/>
      <c r="CQ88" s="349"/>
      <c r="CR88" s="349"/>
      <c r="CS88" s="349"/>
      <c r="CT88" s="349"/>
      <c r="CU88" s="349"/>
      <c r="CV88" s="349"/>
      <c r="CW88" s="349"/>
      <c r="CX88" s="349"/>
      <c r="CY88" s="349"/>
      <c r="CZ88" s="349"/>
      <c r="DA88" s="349"/>
      <c r="DB88" s="349"/>
      <c r="DC88" s="349"/>
      <c r="DD88" s="349"/>
      <c r="DE88" s="349"/>
      <c r="DF88" s="349"/>
      <c r="DG88" s="349"/>
      <c r="DH88" s="349"/>
      <c r="DI88" s="349"/>
      <c r="DJ88" s="349"/>
      <c r="DK88" s="349"/>
      <c r="DL88" s="349"/>
      <c r="DM88" s="349"/>
      <c r="DN88" s="349"/>
      <c r="DO88" s="349"/>
      <c r="DP88" s="349"/>
      <c r="DQ88" s="349"/>
      <c r="DR88" s="349"/>
      <c r="DS88" s="349"/>
      <c r="DT88" s="349"/>
      <c r="DU88" s="349"/>
      <c r="DV88" s="349"/>
      <c r="DW88" s="349"/>
      <c r="DX88" s="349"/>
      <c r="DY88" s="349"/>
      <c r="DZ88" s="349"/>
      <c r="EA88" s="349"/>
      <c r="EB88" s="349"/>
      <c r="EC88" s="349"/>
      <c r="ED88" s="349"/>
      <c r="EE88" s="349"/>
      <c r="EF88" s="349"/>
      <c r="EG88" s="349"/>
      <c r="EH88" s="349"/>
      <c r="EI88" s="349"/>
      <c r="EJ88" s="349"/>
      <c r="EK88" s="349"/>
      <c r="EL88" s="349"/>
      <c r="EM88" s="349"/>
      <c r="EN88" s="349"/>
      <c r="EO88" s="349"/>
      <c r="EP88" s="349"/>
      <c r="EQ88" s="349"/>
      <c r="ER88" s="349"/>
      <c r="ES88" s="349"/>
      <c r="ET88" s="349"/>
      <c r="EU88" s="349"/>
      <c r="EV88" s="349"/>
      <c r="EW88" s="349"/>
      <c r="EX88" s="349"/>
      <c r="EY88" s="349"/>
      <c r="EZ88" s="349"/>
      <c r="FA88" s="349"/>
      <c r="FB88" s="349"/>
      <c r="FC88" s="349"/>
      <c r="FD88" s="349"/>
      <c r="FE88" s="349"/>
      <c r="FF88" s="349"/>
      <c r="FG88" s="349"/>
      <c r="FH88" s="349"/>
      <c r="FI88" s="349"/>
      <c r="FJ88" s="349"/>
      <c r="FK88" s="349"/>
      <c r="FL88" s="349"/>
      <c r="FM88" s="349"/>
      <c r="FN88" s="349"/>
      <c r="FO88" s="349"/>
      <c r="FP88" s="349"/>
      <c r="FQ88" s="349"/>
      <c r="FR88" s="349"/>
      <c r="FS88" s="349"/>
      <c r="FT88" s="349"/>
      <c r="FU88" s="349"/>
      <c r="FV88" s="349"/>
      <c r="FW88" s="349"/>
      <c r="FX88" s="349"/>
      <c r="FY88" s="349"/>
      <c r="FZ88" s="349"/>
      <c r="GA88" s="349"/>
      <c r="GB88" s="349"/>
      <c r="GC88" s="349"/>
      <c r="GD88" s="349"/>
      <c r="GE88" s="349"/>
      <c r="GF88" s="349"/>
      <c r="GG88" s="349"/>
      <c r="GH88" s="349"/>
      <c r="GI88" s="349"/>
      <c r="GJ88" s="349"/>
      <c r="GK88" s="349"/>
      <c r="GL88" s="349"/>
      <c r="GM88" s="349"/>
      <c r="GN88" s="349"/>
      <c r="GO88" s="349"/>
      <c r="GP88" s="349"/>
      <c r="GQ88" s="349"/>
      <c r="GR88" s="349"/>
      <c r="GS88" s="349"/>
      <c r="GT88" s="349"/>
      <c r="GU88" s="349"/>
      <c r="GV88" s="349"/>
      <c r="GW88" s="349"/>
      <c r="GX88" s="349"/>
      <c r="GY88" s="349"/>
      <c r="GZ88" s="349"/>
      <c r="HA88" s="349"/>
      <c r="HB88" s="349"/>
      <c r="HC88" s="349"/>
      <c r="HD88" s="349"/>
    </row>
    <row r="89" spans="1:212" s="348" customFormat="1" ht="30.75" customHeight="1">
      <c r="A89" s="711" t="s">
        <v>669</v>
      </c>
      <c r="B89" s="711"/>
      <c r="C89" s="711"/>
      <c r="D89" s="711"/>
      <c r="E89" s="711"/>
      <c r="F89" s="711"/>
      <c r="G89" s="711"/>
      <c r="H89" s="711"/>
      <c r="I89" s="711"/>
      <c r="J89" s="711"/>
      <c r="K89" s="711"/>
      <c r="AM89" s="349"/>
      <c r="AN89" s="349"/>
      <c r="AO89" s="349"/>
      <c r="AP89" s="349"/>
      <c r="AQ89" s="349"/>
      <c r="AR89" s="349"/>
      <c r="AS89" s="349"/>
      <c r="AT89" s="349"/>
      <c r="AU89" s="349"/>
      <c r="AV89" s="349"/>
      <c r="AW89" s="349"/>
      <c r="AX89" s="349"/>
      <c r="AY89" s="349"/>
      <c r="AZ89" s="349"/>
      <c r="BA89" s="349"/>
      <c r="BB89" s="349"/>
      <c r="BC89" s="349"/>
      <c r="BD89" s="349"/>
      <c r="BE89" s="349"/>
      <c r="BF89" s="349"/>
      <c r="BG89" s="349"/>
      <c r="BH89" s="349"/>
      <c r="BI89" s="349"/>
      <c r="BJ89" s="349"/>
      <c r="BK89" s="349"/>
      <c r="BL89" s="349"/>
      <c r="BM89" s="349"/>
      <c r="BN89" s="349"/>
      <c r="BO89" s="349"/>
      <c r="BP89" s="349"/>
      <c r="BQ89" s="349"/>
      <c r="BR89" s="349"/>
      <c r="BS89" s="349"/>
      <c r="BT89" s="349"/>
      <c r="BU89" s="349"/>
      <c r="BV89" s="349"/>
      <c r="BW89" s="349"/>
      <c r="BX89" s="349"/>
      <c r="BY89" s="349"/>
      <c r="BZ89" s="349"/>
      <c r="CA89" s="349"/>
      <c r="CB89" s="349"/>
      <c r="CC89" s="349"/>
      <c r="CD89" s="349"/>
      <c r="CE89" s="349"/>
      <c r="CF89" s="349"/>
      <c r="CG89" s="349"/>
      <c r="CH89" s="349"/>
      <c r="CI89" s="349"/>
      <c r="CJ89" s="349"/>
      <c r="CK89" s="349"/>
      <c r="CL89" s="349"/>
      <c r="CM89" s="349"/>
      <c r="CN89" s="349"/>
      <c r="CO89" s="349"/>
      <c r="CP89" s="349"/>
      <c r="CQ89" s="349"/>
      <c r="CR89" s="349"/>
      <c r="CS89" s="349"/>
      <c r="CT89" s="349"/>
      <c r="CU89" s="349"/>
      <c r="CV89" s="349"/>
      <c r="CW89" s="349"/>
      <c r="CX89" s="349"/>
      <c r="CY89" s="349"/>
      <c r="CZ89" s="349"/>
      <c r="DA89" s="349"/>
      <c r="DB89" s="349"/>
      <c r="DC89" s="349"/>
      <c r="DD89" s="349"/>
      <c r="DE89" s="349"/>
      <c r="DF89" s="349"/>
      <c r="DG89" s="349"/>
      <c r="DH89" s="349"/>
      <c r="DI89" s="349"/>
      <c r="DJ89" s="349"/>
      <c r="DK89" s="349"/>
      <c r="DL89" s="349"/>
      <c r="DM89" s="349"/>
      <c r="DN89" s="349"/>
      <c r="DO89" s="349"/>
      <c r="DP89" s="349"/>
      <c r="DQ89" s="349"/>
      <c r="DR89" s="349"/>
      <c r="DS89" s="349"/>
      <c r="DT89" s="349"/>
      <c r="DU89" s="349"/>
      <c r="DV89" s="349"/>
      <c r="DW89" s="349"/>
      <c r="DX89" s="349"/>
      <c r="DY89" s="349"/>
      <c r="DZ89" s="349"/>
      <c r="EA89" s="349"/>
      <c r="EB89" s="349"/>
      <c r="EC89" s="349"/>
      <c r="ED89" s="349"/>
      <c r="EE89" s="349"/>
      <c r="EF89" s="349"/>
      <c r="EG89" s="349"/>
      <c r="EH89" s="349"/>
      <c r="EI89" s="349"/>
      <c r="EJ89" s="349"/>
      <c r="EK89" s="349"/>
      <c r="EL89" s="349"/>
      <c r="EM89" s="349"/>
      <c r="EN89" s="349"/>
      <c r="EO89" s="349"/>
      <c r="EP89" s="349"/>
      <c r="EQ89" s="349"/>
      <c r="ER89" s="349"/>
      <c r="ES89" s="349"/>
      <c r="ET89" s="349"/>
      <c r="EU89" s="349"/>
      <c r="EV89" s="349"/>
      <c r="EW89" s="349"/>
      <c r="EX89" s="349"/>
      <c r="EY89" s="349"/>
      <c r="EZ89" s="349"/>
      <c r="FA89" s="349"/>
      <c r="FB89" s="349"/>
      <c r="FC89" s="349"/>
      <c r="FD89" s="349"/>
      <c r="FE89" s="349"/>
      <c r="FF89" s="349"/>
      <c r="FG89" s="349"/>
      <c r="FH89" s="349"/>
      <c r="FI89" s="349"/>
      <c r="FJ89" s="349"/>
      <c r="FK89" s="349"/>
      <c r="FL89" s="349"/>
      <c r="FM89" s="349"/>
      <c r="FN89" s="349"/>
      <c r="FO89" s="349"/>
      <c r="FP89" s="349"/>
      <c r="FQ89" s="349"/>
      <c r="FR89" s="349"/>
      <c r="FS89" s="349"/>
      <c r="FT89" s="349"/>
      <c r="FU89" s="349"/>
      <c r="FV89" s="349"/>
      <c r="FW89" s="349"/>
      <c r="FX89" s="349"/>
      <c r="FY89" s="349"/>
      <c r="FZ89" s="349"/>
      <c r="GA89" s="349"/>
      <c r="GB89" s="349"/>
      <c r="GC89" s="349"/>
      <c r="GD89" s="349"/>
      <c r="GE89" s="349"/>
      <c r="GF89" s="349"/>
      <c r="GG89" s="349"/>
      <c r="GH89" s="349"/>
      <c r="GI89" s="349"/>
      <c r="GJ89" s="349"/>
      <c r="GK89" s="349"/>
      <c r="GL89" s="349"/>
      <c r="GM89" s="349"/>
      <c r="GN89" s="349"/>
      <c r="GO89" s="349"/>
      <c r="GP89" s="349"/>
      <c r="GQ89" s="349"/>
      <c r="GR89" s="349"/>
      <c r="GS89" s="349"/>
      <c r="GT89" s="349"/>
      <c r="GU89" s="349"/>
      <c r="GV89" s="349"/>
      <c r="GW89" s="349"/>
      <c r="GX89" s="349"/>
      <c r="GY89" s="349"/>
      <c r="GZ89" s="349"/>
      <c r="HA89" s="349"/>
      <c r="HB89" s="349"/>
      <c r="HC89" s="349"/>
      <c r="HD89" s="349"/>
    </row>
    <row r="90" spans="1:212" s="348" customFormat="1" ht="27.75" customHeight="1">
      <c r="A90" s="711" t="s">
        <v>670</v>
      </c>
      <c r="B90" s="711"/>
      <c r="C90" s="711"/>
      <c r="D90" s="711"/>
      <c r="E90" s="711"/>
      <c r="F90" s="711"/>
      <c r="G90" s="711"/>
      <c r="H90" s="711"/>
      <c r="I90" s="711"/>
      <c r="J90" s="711"/>
      <c r="K90" s="711"/>
      <c r="AM90" s="349"/>
      <c r="AN90" s="349"/>
      <c r="AO90" s="349"/>
      <c r="AP90" s="349"/>
      <c r="AQ90" s="349"/>
      <c r="AR90" s="349"/>
      <c r="AS90" s="349"/>
      <c r="AT90" s="349"/>
      <c r="AU90" s="349"/>
      <c r="AV90" s="349"/>
      <c r="AW90" s="349"/>
      <c r="AX90" s="349"/>
      <c r="AY90" s="349"/>
      <c r="AZ90" s="349"/>
      <c r="BA90" s="349"/>
      <c r="BB90" s="349"/>
      <c r="BC90" s="349"/>
      <c r="BD90" s="349"/>
      <c r="BE90" s="349"/>
      <c r="BF90" s="349"/>
      <c r="BG90" s="349"/>
      <c r="BH90" s="349"/>
      <c r="BI90" s="349"/>
      <c r="BJ90" s="349"/>
      <c r="BK90" s="349"/>
      <c r="BL90" s="349"/>
      <c r="BM90" s="349"/>
      <c r="BN90" s="349"/>
      <c r="BO90" s="349"/>
      <c r="BP90" s="349"/>
      <c r="BQ90" s="349"/>
      <c r="BR90" s="349"/>
      <c r="BS90" s="349"/>
      <c r="BT90" s="349"/>
      <c r="BU90" s="349"/>
      <c r="BV90" s="349"/>
      <c r="BW90" s="349"/>
      <c r="BX90" s="349"/>
      <c r="BY90" s="349"/>
      <c r="BZ90" s="349"/>
      <c r="CA90" s="349"/>
      <c r="CB90" s="349"/>
      <c r="CC90" s="349"/>
      <c r="CD90" s="349"/>
      <c r="CE90" s="349"/>
      <c r="CF90" s="349"/>
      <c r="CG90" s="349"/>
      <c r="CH90" s="349"/>
      <c r="CI90" s="349"/>
      <c r="CJ90" s="349"/>
      <c r="CK90" s="349"/>
      <c r="CL90" s="349"/>
      <c r="CM90" s="349"/>
      <c r="CN90" s="349"/>
      <c r="CO90" s="349"/>
      <c r="CP90" s="349"/>
      <c r="CQ90" s="349"/>
      <c r="CR90" s="349"/>
      <c r="CS90" s="349"/>
      <c r="CT90" s="349"/>
      <c r="CU90" s="349"/>
      <c r="CV90" s="349"/>
      <c r="CW90" s="349"/>
      <c r="CX90" s="349"/>
      <c r="CY90" s="349"/>
      <c r="CZ90" s="349"/>
      <c r="DA90" s="349"/>
      <c r="DB90" s="349"/>
      <c r="DC90" s="349"/>
      <c r="DD90" s="349"/>
      <c r="DE90" s="349"/>
      <c r="DF90" s="349"/>
      <c r="DG90" s="349"/>
      <c r="DH90" s="349"/>
      <c r="DI90" s="349"/>
      <c r="DJ90" s="349"/>
      <c r="DK90" s="349"/>
      <c r="DL90" s="349"/>
      <c r="DM90" s="349"/>
      <c r="DN90" s="349"/>
      <c r="DO90" s="349"/>
      <c r="DP90" s="349"/>
      <c r="DQ90" s="349"/>
      <c r="DR90" s="349"/>
      <c r="DS90" s="349"/>
      <c r="DT90" s="349"/>
      <c r="DU90" s="349"/>
      <c r="DV90" s="349"/>
      <c r="DW90" s="349"/>
      <c r="DX90" s="349"/>
      <c r="DY90" s="349"/>
      <c r="DZ90" s="349"/>
      <c r="EA90" s="349"/>
      <c r="EB90" s="349"/>
      <c r="EC90" s="349"/>
      <c r="ED90" s="349"/>
      <c r="EE90" s="349"/>
      <c r="EF90" s="349"/>
      <c r="EG90" s="349"/>
      <c r="EH90" s="349"/>
      <c r="EI90" s="349"/>
      <c r="EJ90" s="349"/>
      <c r="EK90" s="349"/>
      <c r="EL90" s="349"/>
      <c r="EM90" s="349"/>
      <c r="EN90" s="349"/>
      <c r="EO90" s="349"/>
      <c r="EP90" s="349"/>
      <c r="EQ90" s="349"/>
      <c r="ER90" s="349"/>
      <c r="ES90" s="349"/>
      <c r="ET90" s="349"/>
      <c r="EU90" s="349"/>
      <c r="EV90" s="349"/>
      <c r="EW90" s="349"/>
      <c r="EX90" s="349"/>
      <c r="EY90" s="349"/>
      <c r="EZ90" s="349"/>
      <c r="FA90" s="349"/>
      <c r="FB90" s="349"/>
      <c r="FC90" s="349"/>
      <c r="FD90" s="349"/>
      <c r="FE90" s="349"/>
      <c r="FF90" s="349"/>
      <c r="FG90" s="349"/>
      <c r="FH90" s="349"/>
      <c r="FI90" s="349"/>
      <c r="FJ90" s="349"/>
      <c r="FK90" s="349"/>
      <c r="FL90" s="349"/>
      <c r="FM90" s="349"/>
      <c r="FN90" s="349"/>
      <c r="FO90" s="349"/>
      <c r="FP90" s="349"/>
      <c r="FQ90" s="349"/>
      <c r="FR90" s="349"/>
      <c r="FS90" s="349"/>
      <c r="FT90" s="349"/>
      <c r="FU90" s="349"/>
      <c r="FV90" s="349"/>
      <c r="FW90" s="349"/>
      <c r="FX90" s="349"/>
      <c r="FY90" s="349"/>
      <c r="FZ90" s="349"/>
      <c r="GA90" s="349"/>
      <c r="GB90" s="349"/>
      <c r="GC90" s="349"/>
      <c r="GD90" s="349"/>
      <c r="GE90" s="349"/>
      <c r="GF90" s="349"/>
      <c r="GG90" s="349"/>
      <c r="GH90" s="349"/>
      <c r="GI90" s="349"/>
      <c r="GJ90" s="349"/>
      <c r="GK90" s="349"/>
      <c r="GL90" s="349"/>
      <c r="GM90" s="349"/>
      <c r="GN90" s="349"/>
      <c r="GO90" s="349"/>
      <c r="GP90" s="349"/>
      <c r="GQ90" s="349"/>
      <c r="GR90" s="349"/>
      <c r="GS90" s="349"/>
      <c r="GT90" s="349"/>
      <c r="GU90" s="349"/>
      <c r="GV90" s="349"/>
      <c r="GW90" s="349"/>
      <c r="GX90" s="349"/>
      <c r="GY90" s="349"/>
      <c r="GZ90" s="349"/>
      <c r="HA90" s="349"/>
      <c r="HB90" s="349"/>
      <c r="HC90" s="349"/>
      <c r="HD90" s="349"/>
    </row>
    <row r="91" spans="1:212" s="348" customFormat="1" ht="61.5" customHeight="1">
      <c r="A91" s="711" t="s">
        <v>671</v>
      </c>
      <c r="B91" s="711"/>
      <c r="C91" s="711"/>
      <c r="D91" s="711"/>
      <c r="E91" s="711"/>
      <c r="F91" s="711"/>
      <c r="G91" s="711"/>
      <c r="H91" s="711"/>
      <c r="I91" s="711"/>
      <c r="J91" s="711"/>
      <c r="K91" s="711"/>
      <c r="AM91" s="349"/>
      <c r="AN91" s="349"/>
      <c r="AO91" s="349"/>
      <c r="AP91" s="349"/>
      <c r="AQ91" s="349"/>
      <c r="AR91" s="349"/>
      <c r="AS91" s="349"/>
      <c r="AT91" s="349"/>
      <c r="AU91" s="349"/>
      <c r="AV91" s="349"/>
      <c r="AW91" s="349"/>
      <c r="AX91" s="349"/>
      <c r="AY91" s="349"/>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349"/>
      <c r="CA91" s="349"/>
      <c r="CB91" s="349"/>
      <c r="CC91" s="349"/>
      <c r="CD91" s="349"/>
      <c r="CE91" s="349"/>
      <c r="CF91" s="349"/>
      <c r="CG91" s="349"/>
      <c r="CH91" s="349"/>
      <c r="CI91" s="349"/>
      <c r="CJ91" s="349"/>
      <c r="CK91" s="349"/>
      <c r="CL91" s="349"/>
      <c r="CM91" s="349"/>
      <c r="CN91" s="349"/>
      <c r="CO91" s="349"/>
      <c r="CP91" s="349"/>
      <c r="CQ91" s="349"/>
      <c r="CR91" s="349"/>
      <c r="CS91" s="349"/>
      <c r="CT91" s="349"/>
      <c r="CU91" s="349"/>
      <c r="CV91" s="349"/>
      <c r="CW91" s="349"/>
      <c r="CX91" s="349"/>
      <c r="CY91" s="349"/>
      <c r="CZ91" s="349"/>
      <c r="DA91" s="349"/>
      <c r="DB91" s="349"/>
      <c r="DC91" s="349"/>
      <c r="DD91" s="349"/>
      <c r="DE91" s="349"/>
      <c r="DF91" s="349"/>
      <c r="DG91" s="349"/>
      <c r="DH91" s="349"/>
      <c r="DI91" s="349"/>
      <c r="DJ91" s="349"/>
      <c r="DK91" s="349"/>
      <c r="DL91" s="349"/>
      <c r="DM91" s="349"/>
      <c r="DN91" s="349"/>
      <c r="DO91" s="349"/>
      <c r="DP91" s="349"/>
      <c r="DQ91" s="349"/>
      <c r="DR91" s="349"/>
      <c r="DS91" s="349"/>
      <c r="DT91" s="349"/>
      <c r="DU91" s="349"/>
      <c r="DV91" s="349"/>
      <c r="DW91" s="349"/>
      <c r="DX91" s="349"/>
      <c r="DY91" s="349"/>
      <c r="DZ91" s="349"/>
      <c r="EA91" s="349"/>
      <c r="EB91" s="349"/>
      <c r="EC91" s="349"/>
      <c r="ED91" s="349"/>
      <c r="EE91" s="349"/>
      <c r="EF91" s="349"/>
      <c r="EG91" s="349"/>
      <c r="EH91" s="349"/>
      <c r="EI91" s="349"/>
      <c r="EJ91" s="349"/>
      <c r="EK91" s="349"/>
      <c r="EL91" s="349"/>
      <c r="EM91" s="349"/>
      <c r="EN91" s="349"/>
      <c r="EO91" s="349"/>
      <c r="EP91" s="349"/>
      <c r="EQ91" s="349"/>
      <c r="ER91" s="349"/>
      <c r="ES91" s="349"/>
      <c r="ET91" s="349"/>
      <c r="EU91" s="349"/>
      <c r="EV91" s="349"/>
      <c r="EW91" s="349"/>
      <c r="EX91" s="349"/>
      <c r="EY91" s="349"/>
      <c r="EZ91" s="349"/>
      <c r="FA91" s="349"/>
      <c r="FB91" s="349"/>
      <c r="FC91" s="349"/>
      <c r="FD91" s="349"/>
      <c r="FE91" s="349"/>
      <c r="FF91" s="349"/>
      <c r="FG91" s="349"/>
      <c r="FH91" s="349"/>
      <c r="FI91" s="349"/>
      <c r="FJ91" s="349"/>
      <c r="FK91" s="349"/>
      <c r="FL91" s="349"/>
      <c r="FM91" s="349"/>
      <c r="FN91" s="349"/>
      <c r="FO91" s="349"/>
      <c r="FP91" s="349"/>
      <c r="FQ91" s="349"/>
      <c r="FR91" s="349"/>
      <c r="FS91" s="349"/>
      <c r="FT91" s="349"/>
      <c r="FU91" s="349"/>
      <c r="FV91" s="349"/>
      <c r="FW91" s="349"/>
      <c r="FX91" s="349"/>
      <c r="FY91" s="349"/>
      <c r="FZ91" s="349"/>
      <c r="GA91" s="349"/>
      <c r="GB91" s="349"/>
      <c r="GC91" s="349"/>
      <c r="GD91" s="349"/>
      <c r="GE91" s="349"/>
      <c r="GF91" s="349"/>
      <c r="GG91" s="349"/>
      <c r="GH91" s="349"/>
      <c r="GI91" s="349"/>
      <c r="GJ91" s="349"/>
      <c r="GK91" s="349"/>
      <c r="GL91" s="349"/>
      <c r="GM91" s="349"/>
      <c r="GN91" s="349"/>
      <c r="GO91" s="349"/>
      <c r="GP91" s="349"/>
      <c r="GQ91" s="349"/>
      <c r="GR91" s="349"/>
      <c r="GS91" s="349"/>
      <c r="GT91" s="349"/>
      <c r="GU91" s="349"/>
      <c r="GV91" s="349"/>
      <c r="GW91" s="349"/>
      <c r="GX91" s="349"/>
      <c r="GY91" s="349"/>
      <c r="GZ91" s="349"/>
      <c r="HA91" s="349"/>
      <c r="HB91" s="349"/>
      <c r="HC91" s="349"/>
      <c r="HD91" s="349"/>
    </row>
    <row r="92" spans="1:212" s="348" customFormat="1" ht="31.5" customHeight="1">
      <c r="A92" s="711" t="s">
        <v>672</v>
      </c>
      <c r="B92" s="711"/>
      <c r="C92" s="711"/>
      <c r="D92" s="711"/>
      <c r="E92" s="711"/>
      <c r="F92" s="711"/>
      <c r="G92" s="711"/>
      <c r="H92" s="711"/>
      <c r="I92" s="711"/>
      <c r="J92" s="711"/>
      <c r="K92" s="711"/>
      <c r="AM92" s="349"/>
      <c r="AN92" s="349"/>
      <c r="AO92" s="349"/>
      <c r="AP92" s="349"/>
      <c r="AQ92" s="349"/>
      <c r="AR92" s="349"/>
      <c r="AS92" s="349"/>
      <c r="AT92" s="349"/>
      <c r="AU92" s="349"/>
      <c r="AV92" s="349"/>
      <c r="AW92" s="349"/>
      <c r="AX92" s="349"/>
      <c r="AY92" s="349"/>
      <c r="AZ92" s="349"/>
      <c r="BA92" s="349"/>
      <c r="BB92" s="349"/>
      <c r="BC92" s="349"/>
      <c r="BD92" s="349"/>
      <c r="BE92" s="349"/>
      <c r="BF92" s="349"/>
      <c r="BG92" s="349"/>
      <c r="BH92" s="349"/>
      <c r="BI92" s="349"/>
      <c r="BJ92" s="349"/>
      <c r="BK92" s="349"/>
      <c r="BL92" s="349"/>
      <c r="BM92" s="349"/>
      <c r="BN92" s="349"/>
      <c r="BO92" s="349"/>
      <c r="BP92" s="349"/>
      <c r="BQ92" s="349"/>
      <c r="BR92" s="349"/>
      <c r="BS92" s="349"/>
      <c r="BT92" s="349"/>
      <c r="BU92" s="349"/>
      <c r="BV92" s="349"/>
      <c r="BW92" s="349"/>
      <c r="BX92" s="349"/>
      <c r="BY92" s="349"/>
      <c r="BZ92" s="349"/>
      <c r="CA92" s="349"/>
      <c r="CB92" s="349"/>
      <c r="CC92" s="349"/>
      <c r="CD92" s="349"/>
      <c r="CE92" s="349"/>
      <c r="CF92" s="349"/>
      <c r="CG92" s="349"/>
      <c r="CH92" s="349"/>
      <c r="CI92" s="349"/>
      <c r="CJ92" s="349"/>
      <c r="CK92" s="349"/>
      <c r="CL92" s="349"/>
      <c r="CM92" s="349"/>
      <c r="CN92" s="349"/>
      <c r="CO92" s="349"/>
      <c r="CP92" s="349"/>
      <c r="CQ92" s="349"/>
      <c r="CR92" s="349"/>
      <c r="CS92" s="349"/>
      <c r="CT92" s="349"/>
      <c r="CU92" s="349"/>
      <c r="CV92" s="349"/>
      <c r="CW92" s="349"/>
      <c r="CX92" s="349"/>
      <c r="CY92" s="349"/>
      <c r="CZ92" s="349"/>
      <c r="DA92" s="349"/>
      <c r="DB92" s="349"/>
      <c r="DC92" s="349"/>
      <c r="DD92" s="349"/>
      <c r="DE92" s="349"/>
      <c r="DF92" s="349"/>
      <c r="DG92" s="349"/>
      <c r="DH92" s="349"/>
      <c r="DI92" s="349"/>
      <c r="DJ92" s="349"/>
      <c r="DK92" s="349"/>
      <c r="DL92" s="349"/>
      <c r="DM92" s="349"/>
      <c r="DN92" s="349"/>
      <c r="DO92" s="349"/>
      <c r="DP92" s="349"/>
      <c r="DQ92" s="349"/>
      <c r="DR92" s="349"/>
      <c r="DS92" s="349"/>
      <c r="DT92" s="349"/>
      <c r="DU92" s="349"/>
      <c r="DV92" s="349"/>
      <c r="DW92" s="349"/>
      <c r="DX92" s="349"/>
      <c r="DY92" s="349"/>
      <c r="DZ92" s="349"/>
      <c r="EA92" s="349"/>
      <c r="EB92" s="349"/>
      <c r="EC92" s="349"/>
      <c r="ED92" s="349"/>
      <c r="EE92" s="349"/>
      <c r="EF92" s="349"/>
      <c r="EG92" s="349"/>
      <c r="EH92" s="349"/>
      <c r="EI92" s="349"/>
      <c r="EJ92" s="349"/>
      <c r="EK92" s="349"/>
      <c r="EL92" s="349"/>
      <c r="EM92" s="349"/>
      <c r="EN92" s="349"/>
      <c r="EO92" s="349"/>
      <c r="EP92" s="349"/>
      <c r="EQ92" s="349"/>
      <c r="ER92" s="349"/>
      <c r="ES92" s="349"/>
      <c r="ET92" s="349"/>
      <c r="EU92" s="349"/>
      <c r="EV92" s="349"/>
      <c r="EW92" s="349"/>
      <c r="EX92" s="349"/>
      <c r="EY92" s="349"/>
      <c r="EZ92" s="349"/>
      <c r="FA92" s="349"/>
      <c r="FB92" s="349"/>
      <c r="FC92" s="349"/>
      <c r="FD92" s="349"/>
      <c r="FE92" s="349"/>
      <c r="FF92" s="349"/>
      <c r="FG92" s="349"/>
      <c r="FH92" s="349"/>
      <c r="FI92" s="349"/>
      <c r="FJ92" s="349"/>
      <c r="FK92" s="349"/>
      <c r="FL92" s="349"/>
      <c r="FM92" s="349"/>
      <c r="FN92" s="349"/>
      <c r="FO92" s="349"/>
      <c r="FP92" s="349"/>
      <c r="FQ92" s="349"/>
      <c r="FR92" s="349"/>
      <c r="FS92" s="349"/>
      <c r="FT92" s="349"/>
      <c r="FU92" s="349"/>
      <c r="FV92" s="349"/>
      <c r="FW92" s="349"/>
      <c r="FX92" s="349"/>
      <c r="FY92" s="349"/>
      <c r="FZ92" s="349"/>
      <c r="GA92" s="349"/>
      <c r="GB92" s="349"/>
      <c r="GC92" s="349"/>
      <c r="GD92" s="349"/>
      <c r="GE92" s="349"/>
      <c r="GF92" s="349"/>
      <c r="GG92" s="349"/>
      <c r="GH92" s="349"/>
      <c r="GI92" s="349"/>
      <c r="GJ92" s="349"/>
      <c r="GK92" s="349"/>
      <c r="GL92" s="349"/>
      <c r="GM92" s="349"/>
      <c r="GN92" s="349"/>
      <c r="GO92" s="349"/>
      <c r="GP92" s="349"/>
      <c r="GQ92" s="349"/>
      <c r="GR92" s="349"/>
      <c r="GS92" s="349"/>
      <c r="GT92" s="349"/>
      <c r="GU92" s="349"/>
      <c r="GV92" s="349"/>
      <c r="GW92" s="349"/>
      <c r="GX92" s="349"/>
      <c r="GY92" s="349"/>
      <c r="GZ92" s="349"/>
      <c r="HA92" s="349"/>
      <c r="HB92" s="349"/>
      <c r="HC92" s="349"/>
      <c r="HD92" s="349"/>
    </row>
    <row r="93" spans="1:212" s="348" customFormat="1" ht="30.75" customHeight="1">
      <c r="A93" s="711" t="s">
        <v>673</v>
      </c>
      <c r="B93" s="711"/>
      <c r="C93" s="711"/>
      <c r="D93" s="711"/>
      <c r="E93" s="711"/>
      <c r="F93" s="711"/>
      <c r="G93" s="711"/>
      <c r="H93" s="711"/>
      <c r="I93" s="711"/>
      <c r="J93" s="711"/>
      <c r="K93" s="711"/>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c r="BN93" s="349"/>
      <c r="BO93" s="349"/>
      <c r="BP93" s="349"/>
      <c r="BQ93" s="349"/>
      <c r="BR93" s="349"/>
      <c r="BS93" s="349"/>
      <c r="BT93" s="349"/>
      <c r="BU93" s="349"/>
      <c r="BV93" s="349"/>
      <c r="BW93" s="349"/>
      <c r="BX93" s="349"/>
      <c r="BY93" s="349"/>
      <c r="BZ93" s="349"/>
      <c r="CA93" s="349"/>
      <c r="CB93" s="349"/>
      <c r="CC93" s="349"/>
      <c r="CD93" s="349"/>
      <c r="CE93" s="349"/>
      <c r="CF93" s="349"/>
      <c r="CG93" s="349"/>
      <c r="CH93" s="349"/>
      <c r="CI93" s="349"/>
      <c r="CJ93" s="349"/>
      <c r="CK93" s="349"/>
      <c r="CL93" s="349"/>
      <c r="CM93" s="349"/>
      <c r="CN93" s="349"/>
      <c r="CO93" s="349"/>
      <c r="CP93" s="349"/>
      <c r="CQ93" s="349"/>
      <c r="CR93" s="349"/>
      <c r="CS93" s="349"/>
      <c r="CT93" s="349"/>
      <c r="CU93" s="349"/>
      <c r="CV93" s="349"/>
      <c r="CW93" s="349"/>
      <c r="CX93" s="349"/>
      <c r="CY93" s="349"/>
      <c r="CZ93" s="349"/>
      <c r="DA93" s="349"/>
      <c r="DB93" s="349"/>
      <c r="DC93" s="349"/>
      <c r="DD93" s="349"/>
      <c r="DE93" s="349"/>
      <c r="DF93" s="349"/>
      <c r="DG93" s="349"/>
      <c r="DH93" s="349"/>
      <c r="DI93" s="349"/>
      <c r="DJ93" s="349"/>
      <c r="DK93" s="349"/>
      <c r="DL93" s="349"/>
      <c r="DM93" s="349"/>
      <c r="DN93" s="349"/>
      <c r="DO93" s="349"/>
      <c r="DP93" s="349"/>
      <c r="DQ93" s="349"/>
      <c r="DR93" s="349"/>
      <c r="DS93" s="349"/>
      <c r="DT93" s="349"/>
      <c r="DU93" s="349"/>
      <c r="DV93" s="349"/>
      <c r="DW93" s="349"/>
      <c r="DX93" s="349"/>
      <c r="DY93" s="349"/>
      <c r="DZ93" s="349"/>
      <c r="EA93" s="349"/>
      <c r="EB93" s="349"/>
      <c r="EC93" s="349"/>
      <c r="ED93" s="349"/>
      <c r="EE93" s="349"/>
      <c r="EF93" s="349"/>
      <c r="EG93" s="349"/>
      <c r="EH93" s="349"/>
      <c r="EI93" s="349"/>
      <c r="EJ93" s="349"/>
      <c r="EK93" s="349"/>
      <c r="EL93" s="349"/>
      <c r="EM93" s="349"/>
      <c r="EN93" s="349"/>
      <c r="EO93" s="349"/>
      <c r="EP93" s="349"/>
      <c r="EQ93" s="349"/>
      <c r="ER93" s="349"/>
      <c r="ES93" s="349"/>
      <c r="ET93" s="349"/>
      <c r="EU93" s="349"/>
      <c r="EV93" s="349"/>
      <c r="EW93" s="349"/>
      <c r="EX93" s="349"/>
      <c r="EY93" s="349"/>
      <c r="EZ93" s="349"/>
      <c r="FA93" s="349"/>
      <c r="FB93" s="349"/>
      <c r="FC93" s="349"/>
      <c r="FD93" s="349"/>
      <c r="FE93" s="349"/>
      <c r="FF93" s="349"/>
      <c r="FG93" s="349"/>
      <c r="FH93" s="349"/>
      <c r="FI93" s="349"/>
      <c r="FJ93" s="349"/>
      <c r="FK93" s="349"/>
      <c r="FL93" s="349"/>
      <c r="FM93" s="349"/>
      <c r="FN93" s="349"/>
      <c r="FO93" s="349"/>
      <c r="FP93" s="349"/>
      <c r="FQ93" s="349"/>
      <c r="FR93" s="349"/>
      <c r="FS93" s="349"/>
      <c r="FT93" s="349"/>
      <c r="FU93" s="349"/>
      <c r="FV93" s="349"/>
      <c r="FW93" s="349"/>
      <c r="FX93" s="349"/>
      <c r="FY93" s="349"/>
      <c r="FZ93" s="349"/>
      <c r="GA93" s="349"/>
      <c r="GB93" s="349"/>
      <c r="GC93" s="349"/>
      <c r="GD93" s="349"/>
      <c r="GE93" s="349"/>
      <c r="GF93" s="349"/>
      <c r="GG93" s="349"/>
      <c r="GH93" s="349"/>
      <c r="GI93" s="349"/>
      <c r="GJ93" s="349"/>
      <c r="GK93" s="349"/>
      <c r="GL93" s="349"/>
      <c r="GM93" s="349"/>
      <c r="GN93" s="349"/>
      <c r="GO93" s="349"/>
      <c r="GP93" s="349"/>
      <c r="GQ93" s="349"/>
      <c r="GR93" s="349"/>
      <c r="GS93" s="349"/>
      <c r="GT93" s="349"/>
      <c r="GU93" s="349"/>
      <c r="GV93" s="349"/>
      <c r="GW93" s="349"/>
      <c r="GX93" s="349"/>
      <c r="GY93" s="349"/>
      <c r="GZ93" s="349"/>
      <c r="HA93" s="349"/>
      <c r="HB93" s="349"/>
      <c r="HC93" s="349"/>
      <c r="HD93" s="349"/>
    </row>
    <row r="94" spans="1:212" s="348" customFormat="1" ht="27" customHeight="1">
      <c r="A94" s="711" t="s">
        <v>674</v>
      </c>
      <c r="B94" s="711"/>
      <c r="C94" s="711"/>
      <c r="D94" s="711"/>
      <c r="E94" s="711"/>
      <c r="F94" s="711"/>
      <c r="G94" s="711"/>
      <c r="H94" s="711"/>
      <c r="I94" s="711"/>
      <c r="J94" s="711"/>
      <c r="K94" s="711"/>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49"/>
      <c r="CI94" s="349"/>
      <c r="CJ94" s="349"/>
      <c r="CK94" s="349"/>
      <c r="CL94" s="349"/>
      <c r="CM94" s="349"/>
      <c r="CN94" s="349"/>
      <c r="CO94" s="349"/>
      <c r="CP94" s="349"/>
      <c r="CQ94" s="349"/>
      <c r="CR94" s="349"/>
      <c r="CS94" s="349"/>
      <c r="CT94" s="349"/>
      <c r="CU94" s="349"/>
      <c r="CV94" s="349"/>
      <c r="CW94" s="349"/>
      <c r="CX94" s="349"/>
      <c r="CY94" s="349"/>
      <c r="CZ94" s="349"/>
      <c r="DA94" s="349"/>
      <c r="DB94" s="349"/>
      <c r="DC94" s="349"/>
      <c r="DD94" s="349"/>
      <c r="DE94" s="349"/>
      <c r="DF94" s="349"/>
      <c r="DG94" s="349"/>
      <c r="DH94" s="349"/>
      <c r="DI94" s="349"/>
      <c r="DJ94" s="349"/>
      <c r="DK94" s="349"/>
      <c r="DL94" s="349"/>
      <c r="DM94" s="349"/>
      <c r="DN94" s="349"/>
      <c r="DO94" s="349"/>
      <c r="DP94" s="349"/>
      <c r="DQ94" s="349"/>
      <c r="DR94" s="349"/>
      <c r="DS94" s="349"/>
      <c r="DT94" s="349"/>
      <c r="DU94" s="349"/>
      <c r="DV94" s="349"/>
      <c r="DW94" s="349"/>
      <c r="DX94" s="349"/>
      <c r="DY94" s="349"/>
      <c r="DZ94" s="349"/>
      <c r="EA94" s="349"/>
      <c r="EB94" s="349"/>
      <c r="EC94" s="349"/>
      <c r="ED94" s="349"/>
      <c r="EE94" s="349"/>
      <c r="EF94" s="349"/>
      <c r="EG94" s="349"/>
      <c r="EH94" s="349"/>
      <c r="EI94" s="349"/>
      <c r="EJ94" s="349"/>
      <c r="EK94" s="349"/>
      <c r="EL94" s="349"/>
      <c r="EM94" s="349"/>
      <c r="EN94" s="349"/>
      <c r="EO94" s="349"/>
      <c r="EP94" s="349"/>
      <c r="EQ94" s="349"/>
      <c r="ER94" s="349"/>
      <c r="ES94" s="349"/>
      <c r="ET94" s="349"/>
      <c r="EU94" s="349"/>
      <c r="EV94" s="349"/>
      <c r="EW94" s="349"/>
      <c r="EX94" s="349"/>
      <c r="EY94" s="349"/>
      <c r="EZ94" s="349"/>
      <c r="FA94" s="349"/>
      <c r="FB94" s="349"/>
      <c r="FC94" s="349"/>
      <c r="FD94" s="349"/>
      <c r="FE94" s="349"/>
      <c r="FF94" s="349"/>
      <c r="FG94" s="349"/>
      <c r="FH94" s="349"/>
      <c r="FI94" s="349"/>
      <c r="FJ94" s="349"/>
      <c r="FK94" s="349"/>
      <c r="FL94" s="349"/>
      <c r="FM94" s="349"/>
      <c r="FN94" s="349"/>
      <c r="FO94" s="349"/>
      <c r="FP94" s="349"/>
      <c r="FQ94" s="349"/>
      <c r="FR94" s="349"/>
      <c r="FS94" s="349"/>
      <c r="FT94" s="349"/>
      <c r="FU94" s="349"/>
      <c r="FV94" s="349"/>
      <c r="FW94" s="349"/>
      <c r="FX94" s="349"/>
      <c r="FY94" s="349"/>
      <c r="FZ94" s="349"/>
      <c r="GA94" s="349"/>
      <c r="GB94" s="349"/>
      <c r="GC94" s="349"/>
      <c r="GD94" s="349"/>
      <c r="GE94" s="349"/>
      <c r="GF94" s="349"/>
      <c r="GG94" s="349"/>
      <c r="GH94" s="349"/>
      <c r="GI94" s="349"/>
      <c r="GJ94" s="349"/>
      <c r="GK94" s="349"/>
      <c r="GL94" s="349"/>
      <c r="GM94" s="349"/>
      <c r="GN94" s="349"/>
      <c r="GO94" s="349"/>
      <c r="GP94" s="349"/>
      <c r="GQ94" s="349"/>
      <c r="GR94" s="349"/>
      <c r="GS94" s="349"/>
      <c r="GT94" s="349"/>
      <c r="GU94" s="349"/>
      <c r="GV94" s="349"/>
      <c r="GW94" s="349"/>
      <c r="GX94" s="349"/>
      <c r="GY94" s="349"/>
      <c r="GZ94" s="349"/>
      <c r="HA94" s="349"/>
      <c r="HB94" s="349"/>
      <c r="HC94" s="349"/>
      <c r="HD94" s="349"/>
    </row>
    <row r="95" spans="1:212" s="348" customFormat="1">
      <c r="A95" s="711"/>
      <c r="B95" s="711"/>
      <c r="C95" s="711"/>
      <c r="D95" s="711"/>
      <c r="E95" s="711"/>
      <c r="F95" s="711"/>
      <c r="G95" s="349"/>
      <c r="H95" s="349"/>
      <c r="I95" s="349"/>
      <c r="J95" s="349"/>
      <c r="K95" s="349"/>
      <c r="AM95" s="349"/>
      <c r="AN95" s="349"/>
      <c r="AO95" s="349"/>
      <c r="AP95" s="349"/>
      <c r="AQ95" s="349"/>
      <c r="AR95" s="349"/>
      <c r="AS95" s="349"/>
      <c r="AT95" s="349"/>
      <c r="AU95" s="349"/>
      <c r="AV95" s="349"/>
      <c r="AW95" s="349"/>
      <c r="AX95" s="349"/>
      <c r="AY95" s="349"/>
      <c r="AZ95" s="349"/>
      <c r="BA95" s="349"/>
      <c r="BB95" s="349"/>
      <c r="BC95" s="349"/>
      <c r="BD95" s="349"/>
      <c r="BE95" s="349"/>
      <c r="BF95" s="349"/>
      <c r="BG95" s="349"/>
      <c r="BH95" s="349"/>
      <c r="BI95" s="349"/>
      <c r="BJ95" s="349"/>
      <c r="BK95" s="349"/>
      <c r="BL95" s="349"/>
      <c r="BM95" s="349"/>
      <c r="BN95" s="349"/>
      <c r="BO95" s="349"/>
      <c r="BP95" s="349"/>
      <c r="BQ95" s="349"/>
      <c r="BR95" s="349"/>
      <c r="BS95" s="349"/>
      <c r="BT95" s="349"/>
      <c r="BU95" s="349"/>
      <c r="BV95" s="349"/>
      <c r="BW95" s="349"/>
      <c r="BX95" s="349"/>
      <c r="BY95" s="349"/>
      <c r="BZ95" s="349"/>
      <c r="CA95" s="349"/>
      <c r="CB95" s="349"/>
      <c r="CC95" s="349"/>
      <c r="CD95" s="349"/>
      <c r="CE95" s="349"/>
      <c r="CF95" s="349"/>
      <c r="CG95" s="349"/>
      <c r="CH95" s="349"/>
      <c r="CI95" s="349"/>
      <c r="CJ95" s="349"/>
      <c r="CK95" s="349"/>
      <c r="CL95" s="349"/>
      <c r="CM95" s="349"/>
      <c r="CN95" s="349"/>
      <c r="CO95" s="349"/>
      <c r="CP95" s="349"/>
      <c r="CQ95" s="349"/>
      <c r="CR95" s="349"/>
      <c r="CS95" s="349"/>
      <c r="CT95" s="349"/>
      <c r="CU95" s="349"/>
      <c r="CV95" s="349"/>
      <c r="CW95" s="349"/>
      <c r="CX95" s="349"/>
      <c r="CY95" s="349"/>
      <c r="CZ95" s="349"/>
      <c r="DA95" s="349"/>
      <c r="DB95" s="349"/>
      <c r="DC95" s="349"/>
      <c r="DD95" s="349"/>
      <c r="DE95" s="349"/>
      <c r="DF95" s="349"/>
      <c r="DG95" s="349"/>
      <c r="DH95" s="349"/>
      <c r="DI95" s="349"/>
      <c r="DJ95" s="349"/>
      <c r="DK95" s="349"/>
      <c r="DL95" s="349"/>
      <c r="DM95" s="349"/>
      <c r="DN95" s="349"/>
      <c r="DO95" s="349"/>
      <c r="DP95" s="349"/>
      <c r="DQ95" s="349"/>
      <c r="DR95" s="349"/>
      <c r="DS95" s="349"/>
      <c r="DT95" s="349"/>
      <c r="DU95" s="349"/>
      <c r="DV95" s="349"/>
      <c r="DW95" s="349"/>
      <c r="DX95" s="349"/>
      <c r="DY95" s="349"/>
      <c r="DZ95" s="349"/>
      <c r="EA95" s="349"/>
      <c r="EB95" s="349"/>
      <c r="EC95" s="349"/>
      <c r="ED95" s="349"/>
      <c r="EE95" s="349"/>
      <c r="EF95" s="349"/>
      <c r="EG95" s="349"/>
      <c r="EH95" s="349"/>
      <c r="EI95" s="349"/>
      <c r="EJ95" s="349"/>
      <c r="EK95" s="349"/>
      <c r="EL95" s="349"/>
      <c r="EM95" s="349"/>
      <c r="EN95" s="349"/>
      <c r="EO95" s="349"/>
      <c r="EP95" s="349"/>
      <c r="EQ95" s="349"/>
      <c r="ER95" s="349"/>
      <c r="ES95" s="349"/>
      <c r="ET95" s="349"/>
      <c r="EU95" s="349"/>
      <c r="EV95" s="349"/>
      <c r="EW95" s="349"/>
      <c r="EX95" s="349"/>
      <c r="EY95" s="349"/>
      <c r="EZ95" s="349"/>
      <c r="FA95" s="349"/>
      <c r="FB95" s="349"/>
      <c r="FC95" s="349"/>
      <c r="FD95" s="349"/>
      <c r="FE95" s="349"/>
      <c r="FF95" s="349"/>
      <c r="FG95" s="349"/>
      <c r="FH95" s="349"/>
      <c r="FI95" s="349"/>
      <c r="FJ95" s="349"/>
      <c r="FK95" s="349"/>
      <c r="FL95" s="349"/>
      <c r="FM95" s="349"/>
      <c r="FN95" s="349"/>
      <c r="FO95" s="349"/>
      <c r="FP95" s="349"/>
      <c r="FQ95" s="349"/>
      <c r="FR95" s="349"/>
      <c r="FS95" s="349"/>
      <c r="FT95" s="349"/>
      <c r="FU95" s="349"/>
      <c r="FV95" s="349"/>
      <c r="FW95" s="349"/>
      <c r="FX95" s="349"/>
      <c r="FY95" s="349"/>
      <c r="FZ95" s="349"/>
      <c r="GA95" s="349"/>
      <c r="GB95" s="349"/>
      <c r="GC95" s="349"/>
      <c r="GD95" s="349"/>
      <c r="GE95" s="349"/>
      <c r="GF95" s="349"/>
      <c r="GG95" s="349"/>
      <c r="GH95" s="349"/>
      <c r="GI95" s="349"/>
      <c r="GJ95" s="349"/>
      <c r="GK95" s="349"/>
      <c r="GL95" s="349"/>
      <c r="GM95" s="349"/>
      <c r="GN95" s="349"/>
      <c r="GO95" s="349"/>
      <c r="GP95" s="349"/>
      <c r="GQ95" s="349"/>
      <c r="GR95" s="349"/>
      <c r="GS95" s="349"/>
      <c r="GT95" s="349"/>
      <c r="GU95" s="349"/>
      <c r="GV95" s="349"/>
      <c r="GW95" s="349"/>
      <c r="GX95" s="349"/>
      <c r="GY95" s="349"/>
      <c r="GZ95" s="349"/>
      <c r="HA95" s="349"/>
      <c r="HB95" s="349"/>
      <c r="HC95" s="349"/>
      <c r="HD95" s="349"/>
    </row>
    <row r="96" spans="1:212" s="348" customFormat="1">
      <c r="A96" s="711" t="s">
        <v>675</v>
      </c>
      <c r="B96" s="711"/>
      <c r="C96" s="711"/>
      <c r="D96" s="711"/>
      <c r="E96" s="711"/>
      <c r="F96" s="711"/>
      <c r="G96" s="349"/>
      <c r="H96" s="349"/>
      <c r="I96" s="349"/>
      <c r="J96" s="349"/>
      <c r="K96" s="349"/>
      <c r="AM96" s="349"/>
      <c r="AN96" s="349"/>
      <c r="AO96" s="349"/>
      <c r="AP96" s="349"/>
      <c r="AQ96" s="349"/>
      <c r="AR96" s="349"/>
      <c r="AS96" s="349"/>
      <c r="AT96" s="349"/>
      <c r="AU96" s="349"/>
      <c r="AV96" s="349"/>
      <c r="AW96" s="349"/>
      <c r="AX96" s="349"/>
      <c r="AY96" s="349"/>
      <c r="AZ96" s="349"/>
      <c r="BA96" s="349"/>
      <c r="BB96" s="349"/>
      <c r="BC96" s="349"/>
      <c r="BD96" s="349"/>
      <c r="BE96" s="349"/>
      <c r="BF96" s="349"/>
      <c r="BG96" s="349"/>
      <c r="BH96" s="349"/>
      <c r="BI96" s="349"/>
      <c r="BJ96" s="349"/>
      <c r="BK96" s="349"/>
      <c r="BL96" s="349"/>
      <c r="BM96" s="349"/>
      <c r="BN96" s="349"/>
      <c r="BO96" s="349"/>
      <c r="BP96" s="349"/>
      <c r="BQ96" s="349"/>
      <c r="BR96" s="349"/>
      <c r="BS96" s="349"/>
      <c r="BT96" s="349"/>
      <c r="BU96" s="349"/>
      <c r="BV96" s="349"/>
      <c r="BW96" s="349"/>
      <c r="BX96" s="349"/>
      <c r="BY96" s="349"/>
      <c r="BZ96" s="349"/>
      <c r="CA96" s="349"/>
      <c r="CB96" s="349"/>
      <c r="CC96" s="349"/>
      <c r="CD96" s="349"/>
      <c r="CE96" s="349"/>
      <c r="CF96" s="349"/>
      <c r="CG96" s="349"/>
      <c r="CH96" s="349"/>
      <c r="CI96" s="349"/>
      <c r="CJ96" s="349"/>
      <c r="CK96" s="349"/>
      <c r="CL96" s="349"/>
      <c r="CM96" s="349"/>
      <c r="CN96" s="349"/>
      <c r="CO96" s="349"/>
      <c r="CP96" s="349"/>
      <c r="CQ96" s="349"/>
      <c r="CR96" s="349"/>
      <c r="CS96" s="349"/>
      <c r="CT96" s="349"/>
      <c r="CU96" s="349"/>
      <c r="CV96" s="349"/>
      <c r="CW96" s="349"/>
      <c r="CX96" s="349"/>
      <c r="CY96" s="349"/>
      <c r="CZ96" s="349"/>
      <c r="DA96" s="349"/>
      <c r="DB96" s="349"/>
      <c r="DC96" s="349"/>
      <c r="DD96" s="349"/>
      <c r="DE96" s="349"/>
      <c r="DF96" s="349"/>
      <c r="DG96" s="349"/>
      <c r="DH96" s="349"/>
      <c r="DI96" s="349"/>
      <c r="DJ96" s="349"/>
      <c r="DK96" s="349"/>
      <c r="DL96" s="349"/>
      <c r="DM96" s="349"/>
      <c r="DN96" s="349"/>
      <c r="DO96" s="349"/>
      <c r="DP96" s="349"/>
      <c r="DQ96" s="349"/>
      <c r="DR96" s="349"/>
      <c r="DS96" s="349"/>
      <c r="DT96" s="349"/>
      <c r="DU96" s="349"/>
      <c r="DV96" s="349"/>
      <c r="DW96" s="349"/>
      <c r="DX96" s="349"/>
      <c r="DY96" s="349"/>
      <c r="DZ96" s="349"/>
      <c r="EA96" s="349"/>
      <c r="EB96" s="349"/>
      <c r="EC96" s="349"/>
      <c r="ED96" s="349"/>
      <c r="EE96" s="349"/>
      <c r="EF96" s="349"/>
      <c r="EG96" s="349"/>
      <c r="EH96" s="349"/>
      <c r="EI96" s="349"/>
      <c r="EJ96" s="349"/>
      <c r="EK96" s="349"/>
      <c r="EL96" s="349"/>
      <c r="EM96" s="349"/>
      <c r="EN96" s="349"/>
      <c r="EO96" s="349"/>
      <c r="EP96" s="349"/>
      <c r="EQ96" s="349"/>
      <c r="ER96" s="349"/>
      <c r="ES96" s="349"/>
      <c r="ET96" s="349"/>
      <c r="EU96" s="349"/>
      <c r="EV96" s="349"/>
      <c r="EW96" s="349"/>
      <c r="EX96" s="349"/>
      <c r="EY96" s="349"/>
      <c r="EZ96" s="349"/>
      <c r="FA96" s="349"/>
      <c r="FB96" s="349"/>
      <c r="FC96" s="349"/>
      <c r="FD96" s="349"/>
      <c r="FE96" s="349"/>
      <c r="FF96" s="349"/>
      <c r="FG96" s="349"/>
      <c r="FH96" s="349"/>
      <c r="FI96" s="349"/>
      <c r="FJ96" s="349"/>
      <c r="FK96" s="349"/>
      <c r="FL96" s="349"/>
      <c r="FM96" s="349"/>
      <c r="FN96" s="349"/>
      <c r="FO96" s="349"/>
      <c r="FP96" s="349"/>
      <c r="FQ96" s="349"/>
      <c r="FR96" s="349"/>
      <c r="FS96" s="349"/>
      <c r="FT96" s="349"/>
      <c r="FU96" s="349"/>
      <c r="FV96" s="349"/>
      <c r="FW96" s="349"/>
      <c r="FX96" s="349"/>
      <c r="FY96" s="349"/>
      <c r="FZ96" s="349"/>
      <c r="GA96" s="349"/>
      <c r="GB96" s="349"/>
      <c r="GC96" s="349"/>
      <c r="GD96" s="349"/>
      <c r="GE96" s="349"/>
      <c r="GF96" s="349"/>
      <c r="GG96" s="349"/>
      <c r="GH96" s="349"/>
      <c r="GI96" s="349"/>
      <c r="GJ96" s="349"/>
      <c r="GK96" s="349"/>
      <c r="GL96" s="349"/>
      <c r="GM96" s="349"/>
      <c r="GN96" s="349"/>
      <c r="GO96" s="349"/>
      <c r="GP96" s="349"/>
      <c r="GQ96" s="349"/>
      <c r="GR96" s="349"/>
      <c r="GS96" s="349"/>
      <c r="GT96" s="349"/>
      <c r="GU96" s="349"/>
      <c r="GV96" s="349"/>
      <c r="GW96" s="349"/>
      <c r="GX96" s="349"/>
      <c r="GY96" s="349"/>
      <c r="GZ96" s="349"/>
      <c r="HA96" s="349"/>
      <c r="HB96" s="349"/>
      <c r="HC96" s="349"/>
      <c r="HD96" s="349"/>
    </row>
    <row r="97" spans="1:212" s="348" customFormat="1" ht="12.75">
      <c r="A97" s="421"/>
      <c r="B97" s="422"/>
      <c r="C97" s="349"/>
      <c r="D97" s="423"/>
      <c r="E97" s="423"/>
      <c r="F97" s="423"/>
      <c r="G97" s="349"/>
      <c r="H97" s="349"/>
      <c r="I97" s="349"/>
      <c r="J97" s="349"/>
      <c r="K97" s="349"/>
      <c r="AM97" s="349"/>
      <c r="AN97" s="349"/>
      <c r="AO97" s="349"/>
      <c r="AP97" s="349"/>
      <c r="AQ97" s="349"/>
      <c r="AR97" s="349"/>
      <c r="AS97" s="349"/>
      <c r="AT97" s="349"/>
      <c r="AU97" s="349"/>
      <c r="AV97" s="349"/>
      <c r="AW97" s="349"/>
      <c r="AX97" s="349"/>
      <c r="AY97" s="349"/>
      <c r="AZ97" s="349"/>
      <c r="BA97" s="349"/>
      <c r="BB97" s="349"/>
      <c r="BC97" s="349"/>
      <c r="BD97" s="349"/>
      <c r="BE97" s="349"/>
      <c r="BF97" s="349"/>
      <c r="BG97" s="349"/>
      <c r="BH97" s="349"/>
      <c r="BI97" s="349"/>
      <c r="BJ97" s="349"/>
      <c r="BK97" s="349"/>
      <c r="BL97" s="349"/>
      <c r="BM97" s="349"/>
      <c r="BN97" s="349"/>
      <c r="BO97" s="349"/>
      <c r="BP97" s="349"/>
      <c r="BQ97" s="349"/>
      <c r="BR97" s="349"/>
      <c r="BS97" s="349"/>
      <c r="BT97" s="349"/>
      <c r="BU97" s="349"/>
      <c r="BV97" s="349"/>
      <c r="BW97" s="349"/>
      <c r="BX97" s="349"/>
      <c r="BY97" s="349"/>
      <c r="BZ97" s="349"/>
      <c r="CA97" s="349"/>
      <c r="CB97" s="349"/>
      <c r="CC97" s="349"/>
      <c r="CD97" s="349"/>
      <c r="CE97" s="349"/>
      <c r="CF97" s="349"/>
      <c r="CG97" s="349"/>
      <c r="CH97" s="349"/>
      <c r="CI97" s="349"/>
      <c r="CJ97" s="349"/>
      <c r="CK97" s="349"/>
      <c r="CL97" s="349"/>
      <c r="CM97" s="349"/>
      <c r="CN97" s="349"/>
      <c r="CO97" s="349"/>
      <c r="CP97" s="349"/>
      <c r="CQ97" s="349"/>
      <c r="CR97" s="349"/>
      <c r="CS97" s="349"/>
      <c r="CT97" s="349"/>
      <c r="CU97" s="349"/>
      <c r="CV97" s="349"/>
      <c r="CW97" s="349"/>
      <c r="CX97" s="349"/>
      <c r="CY97" s="349"/>
      <c r="CZ97" s="349"/>
      <c r="DA97" s="349"/>
      <c r="DB97" s="349"/>
      <c r="DC97" s="349"/>
      <c r="DD97" s="349"/>
      <c r="DE97" s="349"/>
      <c r="DF97" s="349"/>
      <c r="DG97" s="349"/>
      <c r="DH97" s="349"/>
      <c r="DI97" s="349"/>
      <c r="DJ97" s="349"/>
      <c r="DK97" s="349"/>
      <c r="DL97" s="349"/>
      <c r="DM97" s="349"/>
      <c r="DN97" s="349"/>
      <c r="DO97" s="349"/>
      <c r="DP97" s="349"/>
      <c r="DQ97" s="349"/>
      <c r="DR97" s="349"/>
      <c r="DS97" s="349"/>
      <c r="DT97" s="349"/>
      <c r="DU97" s="349"/>
      <c r="DV97" s="349"/>
      <c r="DW97" s="349"/>
      <c r="DX97" s="349"/>
      <c r="DY97" s="349"/>
      <c r="DZ97" s="349"/>
      <c r="EA97" s="349"/>
      <c r="EB97" s="349"/>
      <c r="EC97" s="349"/>
      <c r="ED97" s="349"/>
      <c r="EE97" s="349"/>
      <c r="EF97" s="349"/>
      <c r="EG97" s="349"/>
      <c r="EH97" s="349"/>
      <c r="EI97" s="349"/>
      <c r="EJ97" s="349"/>
      <c r="EK97" s="349"/>
      <c r="EL97" s="349"/>
      <c r="EM97" s="349"/>
      <c r="EN97" s="349"/>
      <c r="EO97" s="349"/>
      <c r="EP97" s="349"/>
      <c r="EQ97" s="349"/>
      <c r="ER97" s="349"/>
      <c r="ES97" s="349"/>
      <c r="ET97" s="349"/>
      <c r="EU97" s="349"/>
      <c r="EV97" s="349"/>
      <c r="EW97" s="349"/>
      <c r="EX97" s="349"/>
      <c r="EY97" s="349"/>
      <c r="EZ97" s="349"/>
      <c r="FA97" s="349"/>
      <c r="FB97" s="349"/>
      <c r="FC97" s="349"/>
      <c r="FD97" s="349"/>
      <c r="FE97" s="349"/>
      <c r="FF97" s="349"/>
      <c r="FG97" s="349"/>
      <c r="FH97" s="349"/>
      <c r="FI97" s="349"/>
      <c r="FJ97" s="349"/>
      <c r="FK97" s="349"/>
      <c r="FL97" s="349"/>
      <c r="FM97" s="349"/>
      <c r="FN97" s="349"/>
      <c r="FO97" s="349"/>
      <c r="FP97" s="349"/>
      <c r="FQ97" s="349"/>
      <c r="FR97" s="349"/>
      <c r="FS97" s="349"/>
      <c r="FT97" s="349"/>
      <c r="FU97" s="349"/>
      <c r="FV97" s="349"/>
      <c r="FW97" s="349"/>
      <c r="FX97" s="349"/>
      <c r="FY97" s="349"/>
      <c r="FZ97" s="349"/>
      <c r="GA97" s="349"/>
      <c r="GB97" s="349"/>
      <c r="GC97" s="349"/>
      <c r="GD97" s="349"/>
      <c r="GE97" s="349"/>
      <c r="GF97" s="349"/>
      <c r="GG97" s="349"/>
      <c r="GH97" s="349"/>
      <c r="GI97" s="349"/>
      <c r="GJ97" s="349"/>
      <c r="GK97" s="349"/>
      <c r="GL97" s="349"/>
      <c r="GM97" s="349"/>
      <c r="GN97" s="349"/>
      <c r="GO97" s="349"/>
      <c r="GP97" s="349"/>
      <c r="GQ97" s="349"/>
      <c r="GR97" s="349"/>
      <c r="GS97" s="349"/>
      <c r="GT97" s="349"/>
      <c r="GU97" s="349"/>
      <c r="GV97" s="349"/>
      <c r="GW97" s="349"/>
      <c r="GX97" s="349"/>
      <c r="GY97" s="349"/>
      <c r="GZ97" s="349"/>
      <c r="HA97" s="349"/>
      <c r="HB97" s="349"/>
      <c r="HC97" s="349"/>
      <c r="HD97" s="349"/>
    </row>
    <row r="98" spans="1:212" ht="12.75">
      <c r="B98" s="422"/>
    </row>
    <row r="99" spans="1:212" ht="48.75" customHeight="1">
      <c r="A99" s="424"/>
      <c r="B99" s="425"/>
    </row>
    <row r="100" spans="1:212" ht="15">
      <c r="A100" s="426"/>
      <c r="B100" s="425"/>
    </row>
    <row r="101" spans="1:212" ht="15">
      <c r="B101" s="425"/>
    </row>
    <row r="102" spans="1:212" ht="15">
      <c r="B102" s="425"/>
    </row>
    <row r="103" spans="1:212" ht="15">
      <c r="B103" s="425"/>
    </row>
    <row r="104" spans="1:212" ht="15">
      <c r="B104" s="425"/>
    </row>
    <row r="105" spans="1:212" ht="15">
      <c r="B105" s="425"/>
    </row>
    <row r="106" spans="1:212" ht="15">
      <c r="B106" s="425"/>
    </row>
    <row r="107" spans="1:212" ht="15">
      <c r="B107" s="425"/>
    </row>
    <row r="108" spans="1:212" ht="15">
      <c r="B108" s="425"/>
    </row>
    <row r="109" spans="1:212" ht="15">
      <c r="B109" s="425"/>
    </row>
    <row r="110" spans="1:212" ht="15">
      <c r="B110" s="425"/>
    </row>
    <row r="111" spans="1:212" ht="15">
      <c r="B111" s="425"/>
    </row>
  </sheetData>
  <mergeCells count="35">
    <mergeCell ref="A94:F94"/>
    <mergeCell ref="G94:K94"/>
    <mergeCell ref="A95:F95"/>
    <mergeCell ref="A96:F96"/>
    <mergeCell ref="A91:F91"/>
    <mergeCell ref="G91:K91"/>
    <mergeCell ref="A92:F92"/>
    <mergeCell ref="G92:K92"/>
    <mergeCell ref="A93:F93"/>
    <mergeCell ref="G93:K93"/>
    <mergeCell ref="A88:F88"/>
    <mergeCell ref="G88:K88"/>
    <mergeCell ref="A89:F89"/>
    <mergeCell ref="G89:K89"/>
    <mergeCell ref="A90:F90"/>
    <mergeCell ref="G90:K90"/>
    <mergeCell ref="A85:F85"/>
    <mergeCell ref="G85:K85"/>
    <mergeCell ref="A86:F86"/>
    <mergeCell ref="G86:K86"/>
    <mergeCell ref="A87:F87"/>
    <mergeCell ref="G87:K87"/>
    <mergeCell ref="A82:F82"/>
    <mergeCell ref="G82:K82"/>
    <mergeCell ref="A83:F83"/>
    <mergeCell ref="G83:K83"/>
    <mergeCell ref="A84:F84"/>
    <mergeCell ref="G84:K84"/>
    <mergeCell ref="A81:F81"/>
    <mergeCell ref="G81:K81"/>
    <mergeCell ref="A3:F3"/>
    <mergeCell ref="A77:F77"/>
    <mergeCell ref="A79:F79"/>
    <mergeCell ref="A80:F80"/>
    <mergeCell ref="G80:K80"/>
  </mergeCells>
  <printOptions horizontalCentered="1"/>
  <pageMargins left="0.70866141732283472" right="0.70866141732283472" top="0.74803149606299213" bottom="0.74803149606299213" header="0.31496062992125984" footer="0.31496062992125984"/>
  <pageSetup paperSize="9" scale="48"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B1:W52"/>
  <sheetViews>
    <sheetView workbookViewId="0"/>
  </sheetViews>
  <sheetFormatPr defaultColWidth="9.140625" defaultRowHeight="14.25"/>
  <cols>
    <col min="1" max="1" width="9.140625" style="1"/>
    <col min="2" max="2" width="34" style="1" customWidth="1"/>
    <col min="3" max="4" width="7.85546875" style="1" customWidth="1"/>
    <col min="5" max="6" width="7.42578125" style="1" customWidth="1"/>
    <col min="7" max="8" width="8.42578125" style="1" customWidth="1"/>
    <col min="9" max="10" width="7.85546875" style="1" customWidth="1"/>
    <col min="11" max="12" width="9.28515625" style="1" customWidth="1"/>
    <col min="13" max="14" width="9.140625" style="1" customWidth="1"/>
    <col min="15" max="16" width="10.7109375" style="1" customWidth="1"/>
    <col min="17" max="257" width="9.140625" style="1"/>
    <col min="258" max="258" width="34" style="1" customWidth="1"/>
    <col min="259" max="260" width="7.85546875" style="1" customWidth="1"/>
    <col min="261" max="262" width="7.42578125" style="1" customWidth="1"/>
    <col min="263" max="264" width="8.42578125" style="1" customWidth="1"/>
    <col min="265" max="268" width="7.85546875" style="1" customWidth="1"/>
    <col min="269" max="270" width="9.140625" style="1" customWidth="1"/>
    <col min="271" max="272" width="9" style="1" customWidth="1"/>
    <col min="273" max="513" width="9.140625" style="1"/>
    <col min="514" max="514" width="34" style="1" customWidth="1"/>
    <col min="515" max="516" width="7.85546875" style="1" customWidth="1"/>
    <col min="517" max="518" width="7.42578125" style="1" customWidth="1"/>
    <col min="519" max="520" width="8.42578125" style="1" customWidth="1"/>
    <col min="521" max="524" width="7.85546875" style="1" customWidth="1"/>
    <col min="525" max="526" width="9.140625" style="1" customWidth="1"/>
    <col min="527" max="528" width="9" style="1" customWidth="1"/>
    <col min="529" max="769" width="9.140625" style="1"/>
    <col min="770" max="770" width="34" style="1" customWidth="1"/>
    <col min="771" max="772" width="7.85546875" style="1" customWidth="1"/>
    <col min="773" max="774" width="7.42578125" style="1" customWidth="1"/>
    <col min="775" max="776" width="8.42578125" style="1" customWidth="1"/>
    <col min="777" max="780" width="7.85546875" style="1" customWidth="1"/>
    <col min="781" max="782" width="9.140625" style="1" customWidth="1"/>
    <col min="783" max="784" width="9" style="1" customWidth="1"/>
    <col min="785" max="1025" width="9.140625" style="1"/>
    <col min="1026" max="1026" width="34" style="1" customWidth="1"/>
    <col min="1027" max="1028" width="7.85546875" style="1" customWidth="1"/>
    <col min="1029" max="1030" width="7.42578125" style="1" customWidth="1"/>
    <col min="1031" max="1032" width="8.42578125" style="1" customWidth="1"/>
    <col min="1033" max="1036" width="7.85546875" style="1" customWidth="1"/>
    <col min="1037" max="1038" width="9.140625" style="1" customWidth="1"/>
    <col min="1039" max="1040" width="9" style="1" customWidth="1"/>
    <col min="1041" max="1281" width="9.140625" style="1"/>
    <col min="1282" max="1282" width="34" style="1" customWidth="1"/>
    <col min="1283" max="1284" width="7.85546875" style="1" customWidth="1"/>
    <col min="1285" max="1286" width="7.42578125" style="1" customWidth="1"/>
    <col min="1287" max="1288" width="8.42578125" style="1" customWidth="1"/>
    <col min="1289" max="1292" width="7.85546875" style="1" customWidth="1"/>
    <col min="1293" max="1294" width="9.140625" style="1" customWidth="1"/>
    <col min="1295" max="1296" width="9" style="1" customWidth="1"/>
    <col min="1297" max="1537" width="9.140625" style="1"/>
    <col min="1538" max="1538" width="34" style="1" customWidth="1"/>
    <col min="1539" max="1540" width="7.85546875" style="1" customWidth="1"/>
    <col min="1541" max="1542" width="7.42578125" style="1" customWidth="1"/>
    <col min="1543" max="1544" width="8.42578125" style="1" customWidth="1"/>
    <col min="1545" max="1548" width="7.85546875" style="1" customWidth="1"/>
    <col min="1549" max="1550" width="9.140625" style="1" customWidth="1"/>
    <col min="1551" max="1552" width="9" style="1" customWidth="1"/>
    <col min="1553" max="1793" width="9.140625" style="1"/>
    <col min="1794" max="1794" width="34" style="1" customWidth="1"/>
    <col min="1795" max="1796" width="7.85546875" style="1" customWidth="1"/>
    <col min="1797" max="1798" width="7.42578125" style="1" customWidth="1"/>
    <col min="1799" max="1800" width="8.42578125" style="1" customWidth="1"/>
    <col min="1801" max="1804" width="7.85546875" style="1" customWidth="1"/>
    <col min="1805" max="1806" width="9.140625" style="1" customWidth="1"/>
    <col min="1807" max="1808" width="9" style="1" customWidth="1"/>
    <col min="1809" max="2049" width="9.140625" style="1"/>
    <col min="2050" max="2050" width="34" style="1" customWidth="1"/>
    <col min="2051" max="2052" width="7.85546875" style="1" customWidth="1"/>
    <col min="2053" max="2054" width="7.42578125" style="1" customWidth="1"/>
    <col min="2055" max="2056" width="8.42578125" style="1" customWidth="1"/>
    <col min="2057" max="2060" width="7.85546875" style="1" customWidth="1"/>
    <col min="2061" max="2062" width="9.140625" style="1" customWidth="1"/>
    <col min="2063" max="2064" width="9" style="1" customWidth="1"/>
    <col min="2065" max="2305" width="9.140625" style="1"/>
    <col min="2306" max="2306" width="34" style="1" customWidth="1"/>
    <col min="2307" max="2308" width="7.85546875" style="1" customWidth="1"/>
    <col min="2309" max="2310" width="7.42578125" style="1" customWidth="1"/>
    <col min="2311" max="2312" width="8.42578125" style="1" customWidth="1"/>
    <col min="2313" max="2316" width="7.85546875" style="1" customWidth="1"/>
    <col min="2317" max="2318" width="9.140625" style="1" customWidth="1"/>
    <col min="2319" max="2320" width="9" style="1" customWidth="1"/>
    <col min="2321" max="2561" width="9.140625" style="1"/>
    <col min="2562" max="2562" width="34" style="1" customWidth="1"/>
    <col min="2563" max="2564" width="7.85546875" style="1" customWidth="1"/>
    <col min="2565" max="2566" width="7.42578125" style="1" customWidth="1"/>
    <col min="2567" max="2568" width="8.42578125" style="1" customWidth="1"/>
    <col min="2569" max="2572" width="7.85546875" style="1" customWidth="1"/>
    <col min="2573" max="2574" width="9.140625" style="1" customWidth="1"/>
    <col min="2575" max="2576" width="9" style="1" customWidth="1"/>
    <col min="2577" max="2817" width="9.140625" style="1"/>
    <col min="2818" max="2818" width="34" style="1" customWidth="1"/>
    <col min="2819" max="2820" width="7.85546875" style="1" customWidth="1"/>
    <col min="2821" max="2822" width="7.42578125" style="1" customWidth="1"/>
    <col min="2823" max="2824" width="8.42578125" style="1" customWidth="1"/>
    <col min="2825" max="2828" width="7.85546875" style="1" customWidth="1"/>
    <col min="2829" max="2830" width="9.140625" style="1" customWidth="1"/>
    <col min="2831" max="2832" width="9" style="1" customWidth="1"/>
    <col min="2833" max="3073" width="9.140625" style="1"/>
    <col min="3074" max="3074" width="34" style="1" customWidth="1"/>
    <col min="3075" max="3076" width="7.85546875" style="1" customWidth="1"/>
    <col min="3077" max="3078" width="7.42578125" style="1" customWidth="1"/>
    <col min="3079" max="3080" width="8.42578125" style="1" customWidth="1"/>
    <col min="3081" max="3084" width="7.85546875" style="1" customWidth="1"/>
    <col min="3085" max="3086" width="9.140625" style="1" customWidth="1"/>
    <col min="3087" max="3088" width="9" style="1" customWidth="1"/>
    <col min="3089" max="3329" width="9.140625" style="1"/>
    <col min="3330" max="3330" width="34" style="1" customWidth="1"/>
    <col min="3331" max="3332" width="7.85546875" style="1" customWidth="1"/>
    <col min="3333" max="3334" width="7.42578125" style="1" customWidth="1"/>
    <col min="3335" max="3336" width="8.42578125" style="1" customWidth="1"/>
    <col min="3337" max="3340" width="7.85546875" style="1" customWidth="1"/>
    <col min="3341" max="3342" width="9.140625" style="1" customWidth="1"/>
    <col min="3343" max="3344" width="9" style="1" customWidth="1"/>
    <col min="3345" max="3585" width="9.140625" style="1"/>
    <col min="3586" max="3586" width="34" style="1" customWidth="1"/>
    <col min="3587" max="3588" width="7.85546875" style="1" customWidth="1"/>
    <col min="3589" max="3590" width="7.42578125" style="1" customWidth="1"/>
    <col min="3591" max="3592" width="8.42578125" style="1" customWidth="1"/>
    <col min="3593" max="3596" width="7.85546875" style="1" customWidth="1"/>
    <col min="3597" max="3598" width="9.140625" style="1" customWidth="1"/>
    <col min="3599" max="3600" width="9" style="1" customWidth="1"/>
    <col min="3601" max="3841" width="9.140625" style="1"/>
    <col min="3842" max="3842" width="34" style="1" customWidth="1"/>
    <col min="3843" max="3844" width="7.85546875" style="1" customWidth="1"/>
    <col min="3845" max="3846" width="7.42578125" style="1" customWidth="1"/>
    <col min="3847" max="3848" width="8.42578125" style="1" customWidth="1"/>
    <col min="3849" max="3852" width="7.85546875" style="1" customWidth="1"/>
    <col min="3853" max="3854" width="9.140625" style="1" customWidth="1"/>
    <col min="3855" max="3856" width="9" style="1" customWidth="1"/>
    <col min="3857" max="4097" width="9.140625" style="1"/>
    <col min="4098" max="4098" width="34" style="1" customWidth="1"/>
    <col min="4099" max="4100" width="7.85546875" style="1" customWidth="1"/>
    <col min="4101" max="4102" width="7.42578125" style="1" customWidth="1"/>
    <col min="4103" max="4104" width="8.42578125" style="1" customWidth="1"/>
    <col min="4105" max="4108" width="7.85546875" style="1" customWidth="1"/>
    <col min="4109" max="4110" width="9.140625" style="1" customWidth="1"/>
    <col min="4111" max="4112" width="9" style="1" customWidth="1"/>
    <col min="4113" max="4353" width="9.140625" style="1"/>
    <col min="4354" max="4354" width="34" style="1" customWidth="1"/>
    <col min="4355" max="4356" width="7.85546875" style="1" customWidth="1"/>
    <col min="4357" max="4358" width="7.42578125" style="1" customWidth="1"/>
    <col min="4359" max="4360" width="8.42578125" style="1" customWidth="1"/>
    <col min="4361" max="4364" width="7.85546875" style="1" customWidth="1"/>
    <col min="4365" max="4366" width="9.140625" style="1" customWidth="1"/>
    <col min="4367" max="4368" width="9" style="1" customWidth="1"/>
    <col min="4369" max="4609" width="9.140625" style="1"/>
    <col min="4610" max="4610" width="34" style="1" customWidth="1"/>
    <col min="4611" max="4612" width="7.85546875" style="1" customWidth="1"/>
    <col min="4613" max="4614" width="7.42578125" style="1" customWidth="1"/>
    <col min="4615" max="4616" width="8.42578125" style="1" customWidth="1"/>
    <col min="4617" max="4620" width="7.85546875" style="1" customWidth="1"/>
    <col min="4621" max="4622" width="9.140625" style="1" customWidth="1"/>
    <col min="4623" max="4624" width="9" style="1" customWidth="1"/>
    <col min="4625" max="4865" width="9.140625" style="1"/>
    <col min="4866" max="4866" width="34" style="1" customWidth="1"/>
    <col min="4867" max="4868" width="7.85546875" style="1" customWidth="1"/>
    <col min="4869" max="4870" width="7.42578125" style="1" customWidth="1"/>
    <col min="4871" max="4872" width="8.42578125" style="1" customWidth="1"/>
    <col min="4873" max="4876" width="7.85546875" style="1" customWidth="1"/>
    <col min="4877" max="4878" width="9.140625" style="1" customWidth="1"/>
    <col min="4879" max="4880" width="9" style="1" customWidth="1"/>
    <col min="4881" max="5121" width="9.140625" style="1"/>
    <col min="5122" max="5122" width="34" style="1" customWidth="1"/>
    <col min="5123" max="5124" width="7.85546875" style="1" customWidth="1"/>
    <col min="5125" max="5126" width="7.42578125" style="1" customWidth="1"/>
    <col min="5127" max="5128" width="8.42578125" style="1" customWidth="1"/>
    <col min="5129" max="5132" width="7.85546875" style="1" customWidth="1"/>
    <col min="5133" max="5134" width="9.140625" style="1" customWidth="1"/>
    <col min="5135" max="5136" width="9" style="1" customWidth="1"/>
    <col min="5137" max="5377" width="9.140625" style="1"/>
    <col min="5378" max="5378" width="34" style="1" customWidth="1"/>
    <col min="5379" max="5380" width="7.85546875" style="1" customWidth="1"/>
    <col min="5381" max="5382" width="7.42578125" style="1" customWidth="1"/>
    <col min="5383" max="5384" width="8.42578125" style="1" customWidth="1"/>
    <col min="5385" max="5388" width="7.85546875" style="1" customWidth="1"/>
    <col min="5389" max="5390" width="9.140625" style="1" customWidth="1"/>
    <col min="5391" max="5392" width="9" style="1" customWidth="1"/>
    <col min="5393" max="5633" width="9.140625" style="1"/>
    <col min="5634" max="5634" width="34" style="1" customWidth="1"/>
    <col min="5635" max="5636" width="7.85546875" style="1" customWidth="1"/>
    <col min="5637" max="5638" width="7.42578125" style="1" customWidth="1"/>
    <col min="5639" max="5640" width="8.42578125" style="1" customWidth="1"/>
    <col min="5641" max="5644" width="7.85546875" style="1" customWidth="1"/>
    <col min="5645" max="5646" width="9.140625" style="1" customWidth="1"/>
    <col min="5647" max="5648" width="9" style="1" customWidth="1"/>
    <col min="5649" max="5889" width="9.140625" style="1"/>
    <col min="5890" max="5890" width="34" style="1" customWidth="1"/>
    <col min="5891" max="5892" width="7.85546875" style="1" customWidth="1"/>
    <col min="5893" max="5894" width="7.42578125" style="1" customWidth="1"/>
    <col min="5895" max="5896" width="8.42578125" style="1" customWidth="1"/>
    <col min="5897" max="5900" width="7.85546875" style="1" customWidth="1"/>
    <col min="5901" max="5902" width="9.140625" style="1" customWidth="1"/>
    <col min="5903" max="5904" width="9" style="1" customWidth="1"/>
    <col min="5905" max="6145" width="9.140625" style="1"/>
    <col min="6146" max="6146" width="34" style="1" customWidth="1"/>
    <col min="6147" max="6148" width="7.85546875" style="1" customWidth="1"/>
    <col min="6149" max="6150" width="7.42578125" style="1" customWidth="1"/>
    <col min="6151" max="6152" width="8.42578125" style="1" customWidth="1"/>
    <col min="6153" max="6156" width="7.85546875" style="1" customWidth="1"/>
    <col min="6157" max="6158" width="9.140625" style="1" customWidth="1"/>
    <col min="6159" max="6160" width="9" style="1" customWidth="1"/>
    <col min="6161" max="6401" width="9.140625" style="1"/>
    <col min="6402" max="6402" width="34" style="1" customWidth="1"/>
    <col min="6403" max="6404" width="7.85546875" style="1" customWidth="1"/>
    <col min="6405" max="6406" width="7.42578125" style="1" customWidth="1"/>
    <col min="6407" max="6408" width="8.42578125" style="1" customWidth="1"/>
    <col min="6409" max="6412" width="7.85546875" style="1" customWidth="1"/>
    <col min="6413" max="6414" width="9.140625" style="1" customWidth="1"/>
    <col min="6415" max="6416" width="9" style="1" customWidth="1"/>
    <col min="6417" max="6657" width="9.140625" style="1"/>
    <col min="6658" max="6658" width="34" style="1" customWidth="1"/>
    <col min="6659" max="6660" width="7.85546875" style="1" customWidth="1"/>
    <col min="6661" max="6662" width="7.42578125" style="1" customWidth="1"/>
    <col min="6663" max="6664" width="8.42578125" style="1" customWidth="1"/>
    <col min="6665" max="6668" width="7.85546875" style="1" customWidth="1"/>
    <col min="6669" max="6670" width="9.140625" style="1" customWidth="1"/>
    <col min="6671" max="6672" width="9" style="1" customWidth="1"/>
    <col min="6673" max="6913" width="9.140625" style="1"/>
    <col min="6914" max="6914" width="34" style="1" customWidth="1"/>
    <col min="6915" max="6916" width="7.85546875" style="1" customWidth="1"/>
    <col min="6917" max="6918" width="7.42578125" style="1" customWidth="1"/>
    <col min="6919" max="6920" width="8.42578125" style="1" customWidth="1"/>
    <col min="6921" max="6924" width="7.85546875" style="1" customWidth="1"/>
    <col min="6925" max="6926" width="9.140625" style="1" customWidth="1"/>
    <col min="6927" max="6928" width="9" style="1" customWidth="1"/>
    <col min="6929" max="7169" width="9.140625" style="1"/>
    <col min="7170" max="7170" width="34" style="1" customWidth="1"/>
    <col min="7171" max="7172" width="7.85546875" style="1" customWidth="1"/>
    <col min="7173" max="7174" width="7.42578125" style="1" customWidth="1"/>
    <col min="7175" max="7176" width="8.42578125" style="1" customWidth="1"/>
    <col min="7177" max="7180" width="7.85546875" style="1" customWidth="1"/>
    <col min="7181" max="7182" width="9.140625" style="1" customWidth="1"/>
    <col min="7183" max="7184" width="9" style="1" customWidth="1"/>
    <col min="7185" max="7425" width="9.140625" style="1"/>
    <col min="7426" max="7426" width="34" style="1" customWidth="1"/>
    <col min="7427" max="7428" width="7.85546875" style="1" customWidth="1"/>
    <col min="7429" max="7430" width="7.42578125" style="1" customWidth="1"/>
    <col min="7431" max="7432" width="8.42578125" style="1" customWidth="1"/>
    <col min="7433" max="7436" width="7.85546875" style="1" customWidth="1"/>
    <col min="7437" max="7438" width="9.140625" style="1" customWidth="1"/>
    <col min="7439" max="7440" width="9" style="1" customWidth="1"/>
    <col min="7441" max="7681" width="9.140625" style="1"/>
    <col min="7682" max="7682" width="34" style="1" customWidth="1"/>
    <col min="7683" max="7684" width="7.85546875" style="1" customWidth="1"/>
    <col min="7685" max="7686" width="7.42578125" style="1" customWidth="1"/>
    <col min="7687" max="7688" width="8.42578125" style="1" customWidth="1"/>
    <col min="7689" max="7692" width="7.85546875" style="1" customWidth="1"/>
    <col min="7693" max="7694" width="9.140625" style="1" customWidth="1"/>
    <col min="7695" max="7696" width="9" style="1" customWidth="1"/>
    <col min="7697" max="7937" width="9.140625" style="1"/>
    <col min="7938" max="7938" width="34" style="1" customWidth="1"/>
    <col min="7939" max="7940" width="7.85546875" style="1" customWidth="1"/>
    <col min="7941" max="7942" width="7.42578125" style="1" customWidth="1"/>
    <col min="7943" max="7944" width="8.42578125" style="1" customWidth="1"/>
    <col min="7945" max="7948" width="7.85546875" style="1" customWidth="1"/>
    <col min="7949" max="7950" width="9.140625" style="1" customWidth="1"/>
    <col min="7951" max="7952" width="9" style="1" customWidth="1"/>
    <col min="7953" max="8193" width="9.140625" style="1"/>
    <col min="8194" max="8194" width="34" style="1" customWidth="1"/>
    <col min="8195" max="8196" width="7.85546875" style="1" customWidth="1"/>
    <col min="8197" max="8198" width="7.42578125" style="1" customWidth="1"/>
    <col min="8199" max="8200" width="8.42578125" style="1" customWidth="1"/>
    <col min="8201" max="8204" width="7.85546875" style="1" customWidth="1"/>
    <col min="8205" max="8206" width="9.140625" style="1" customWidth="1"/>
    <col min="8207" max="8208" width="9" style="1" customWidth="1"/>
    <col min="8209" max="8449" width="9.140625" style="1"/>
    <col min="8450" max="8450" width="34" style="1" customWidth="1"/>
    <col min="8451" max="8452" width="7.85546875" style="1" customWidth="1"/>
    <col min="8453" max="8454" width="7.42578125" style="1" customWidth="1"/>
    <col min="8455" max="8456" width="8.42578125" style="1" customWidth="1"/>
    <col min="8457" max="8460" width="7.85546875" style="1" customWidth="1"/>
    <col min="8461" max="8462" width="9.140625" style="1" customWidth="1"/>
    <col min="8463" max="8464" width="9" style="1" customWidth="1"/>
    <col min="8465" max="8705" width="9.140625" style="1"/>
    <col min="8706" max="8706" width="34" style="1" customWidth="1"/>
    <col min="8707" max="8708" width="7.85546875" style="1" customWidth="1"/>
    <col min="8709" max="8710" width="7.42578125" style="1" customWidth="1"/>
    <col min="8711" max="8712" width="8.42578125" style="1" customWidth="1"/>
    <col min="8713" max="8716" width="7.85546875" style="1" customWidth="1"/>
    <col min="8717" max="8718" width="9.140625" style="1" customWidth="1"/>
    <col min="8719" max="8720" width="9" style="1" customWidth="1"/>
    <col min="8721" max="8961" width="9.140625" style="1"/>
    <col min="8962" max="8962" width="34" style="1" customWidth="1"/>
    <col min="8963" max="8964" width="7.85546875" style="1" customWidth="1"/>
    <col min="8965" max="8966" width="7.42578125" style="1" customWidth="1"/>
    <col min="8967" max="8968" width="8.42578125" style="1" customWidth="1"/>
    <col min="8969" max="8972" width="7.85546875" style="1" customWidth="1"/>
    <col min="8973" max="8974" width="9.140625" style="1" customWidth="1"/>
    <col min="8975" max="8976" width="9" style="1" customWidth="1"/>
    <col min="8977" max="9217" width="9.140625" style="1"/>
    <col min="9218" max="9218" width="34" style="1" customWidth="1"/>
    <col min="9219" max="9220" width="7.85546875" style="1" customWidth="1"/>
    <col min="9221" max="9222" width="7.42578125" style="1" customWidth="1"/>
    <col min="9223" max="9224" width="8.42578125" style="1" customWidth="1"/>
    <col min="9225" max="9228" width="7.85546875" style="1" customWidth="1"/>
    <col min="9229" max="9230" width="9.140625" style="1" customWidth="1"/>
    <col min="9231" max="9232" width="9" style="1" customWidth="1"/>
    <col min="9233" max="9473" width="9.140625" style="1"/>
    <col min="9474" max="9474" width="34" style="1" customWidth="1"/>
    <col min="9475" max="9476" width="7.85546875" style="1" customWidth="1"/>
    <col min="9477" max="9478" width="7.42578125" style="1" customWidth="1"/>
    <col min="9479" max="9480" width="8.42578125" style="1" customWidth="1"/>
    <col min="9481" max="9484" width="7.85546875" style="1" customWidth="1"/>
    <col min="9485" max="9486" width="9.140625" style="1" customWidth="1"/>
    <col min="9487" max="9488" width="9" style="1" customWidth="1"/>
    <col min="9489" max="9729" width="9.140625" style="1"/>
    <col min="9730" max="9730" width="34" style="1" customWidth="1"/>
    <col min="9731" max="9732" width="7.85546875" style="1" customWidth="1"/>
    <col min="9733" max="9734" width="7.42578125" style="1" customWidth="1"/>
    <col min="9735" max="9736" width="8.42578125" style="1" customWidth="1"/>
    <col min="9737" max="9740" width="7.85546875" style="1" customWidth="1"/>
    <col min="9741" max="9742" width="9.140625" style="1" customWidth="1"/>
    <col min="9743" max="9744" width="9" style="1" customWidth="1"/>
    <col min="9745" max="9985" width="9.140625" style="1"/>
    <col min="9986" max="9986" width="34" style="1" customWidth="1"/>
    <col min="9987" max="9988" width="7.85546875" style="1" customWidth="1"/>
    <col min="9989" max="9990" width="7.42578125" style="1" customWidth="1"/>
    <col min="9991" max="9992" width="8.42578125" style="1" customWidth="1"/>
    <col min="9993" max="9996" width="7.85546875" style="1" customWidth="1"/>
    <col min="9997" max="9998" width="9.140625" style="1" customWidth="1"/>
    <col min="9999" max="10000" width="9" style="1" customWidth="1"/>
    <col min="10001" max="10241" width="9.140625" style="1"/>
    <col min="10242" max="10242" width="34" style="1" customWidth="1"/>
    <col min="10243" max="10244" width="7.85546875" style="1" customWidth="1"/>
    <col min="10245" max="10246" width="7.42578125" style="1" customWidth="1"/>
    <col min="10247" max="10248" width="8.42578125" style="1" customWidth="1"/>
    <col min="10249" max="10252" width="7.85546875" style="1" customWidth="1"/>
    <col min="10253" max="10254" width="9.140625" style="1" customWidth="1"/>
    <col min="10255" max="10256" width="9" style="1" customWidth="1"/>
    <col min="10257" max="10497" width="9.140625" style="1"/>
    <col min="10498" max="10498" width="34" style="1" customWidth="1"/>
    <col min="10499" max="10500" width="7.85546875" style="1" customWidth="1"/>
    <col min="10501" max="10502" width="7.42578125" style="1" customWidth="1"/>
    <col min="10503" max="10504" width="8.42578125" style="1" customWidth="1"/>
    <col min="10505" max="10508" width="7.85546875" style="1" customWidth="1"/>
    <col min="10509" max="10510" width="9.140625" style="1" customWidth="1"/>
    <col min="10511" max="10512" width="9" style="1" customWidth="1"/>
    <col min="10513" max="10753" width="9.140625" style="1"/>
    <col min="10754" max="10754" width="34" style="1" customWidth="1"/>
    <col min="10755" max="10756" width="7.85546875" style="1" customWidth="1"/>
    <col min="10757" max="10758" width="7.42578125" style="1" customWidth="1"/>
    <col min="10759" max="10760" width="8.42578125" style="1" customWidth="1"/>
    <col min="10761" max="10764" width="7.85546875" style="1" customWidth="1"/>
    <col min="10765" max="10766" width="9.140625" style="1" customWidth="1"/>
    <col min="10767" max="10768" width="9" style="1" customWidth="1"/>
    <col min="10769" max="11009" width="9.140625" style="1"/>
    <col min="11010" max="11010" width="34" style="1" customWidth="1"/>
    <col min="11011" max="11012" width="7.85546875" style="1" customWidth="1"/>
    <col min="11013" max="11014" width="7.42578125" style="1" customWidth="1"/>
    <col min="11015" max="11016" width="8.42578125" style="1" customWidth="1"/>
    <col min="11017" max="11020" width="7.85546875" style="1" customWidth="1"/>
    <col min="11021" max="11022" width="9.140625" style="1" customWidth="1"/>
    <col min="11023" max="11024" width="9" style="1" customWidth="1"/>
    <col min="11025" max="11265" width="9.140625" style="1"/>
    <col min="11266" max="11266" width="34" style="1" customWidth="1"/>
    <col min="11267" max="11268" width="7.85546875" style="1" customWidth="1"/>
    <col min="11269" max="11270" width="7.42578125" style="1" customWidth="1"/>
    <col min="11271" max="11272" width="8.42578125" style="1" customWidth="1"/>
    <col min="11273" max="11276" width="7.85546875" style="1" customWidth="1"/>
    <col min="11277" max="11278" width="9.140625" style="1" customWidth="1"/>
    <col min="11279" max="11280" width="9" style="1" customWidth="1"/>
    <col min="11281" max="11521" width="9.140625" style="1"/>
    <col min="11522" max="11522" width="34" style="1" customWidth="1"/>
    <col min="11523" max="11524" width="7.85546875" style="1" customWidth="1"/>
    <col min="11525" max="11526" width="7.42578125" style="1" customWidth="1"/>
    <col min="11527" max="11528" width="8.42578125" style="1" customWidth="1"/>
    <col min="11529" max="11532" width="7.85546875" style="1" customWidth="1"/>
    <col min="11533" max="11534" width="9.140625" style="1" customWidth="1"/>
    <col min="11535" max="11536" width="9" style="1" customWidth="1"/>
    <col min="11537" max="11777" width="9.140625" style="1"/>
    <col min="11778" max="11778" width="34" style="1" customWidth="1"/>
    <col min="11779" max="11780" width="7.85546875" style="1" customWidth="1"/>
    <col min="11781" max="11782" width="7.42578125" style="1" customWidth="1"/>
    <col min="11783" max="11784" width="8.42578125" style="1" customWidth="1"/>
    <col min="11785" max="11788" width="7.85546875" style="1" customWidth="1"/>
    <col min="11789" max="11790" width="9.140625" style="1" customWidth="1"/>
    <col min="11791" max="11792" width="9" style="1" customWidth="1"/>
    <col min="11793" max="12033" width="9.140625" style="1"/>
    <col min="12034" max="12034" width="34" style="1" customWidth="1"/>
    <col min="12035" max="12036" width="7.85546875" style="1" customWidth="1"/>
    <col min="12037" max="12038" width="7.42578125" style="1" customWidth="1"/>
    <col min="12039" max="12040" width="8.42578125" style="1" customWidth="1"/>
    <col min="12041" max="12044" width="7.85546875" style="1" customWidth="1"/>
    <col min="12045" max="12046" width="9.140625" style="1" customWidth="1"/>
    <col min="12047" max="12048" width="9" style="1" customWidth="1"/>
    <col min="12049" max="12289" width="9.140625" style="1"/>
    <col min="12290" max="12290" width="34" style="1" customWidth="1"/>
    <col min="12291" max="12292" width="7.85546875" style="1" customWidth="1"/>
    <col min="12293" max="12294" width="7.42578125" style="1" customWidth="1"/>
    <col min="12295" max="12296" width="8.42578125" style="1" customWidth="1"/>
    <col min="12297" max="12300" width="7.85546875" style="1" customWidth="1"/>
    <col min="12301" max="12302" width="9.140625" style="1" customWidth="1"/>
    <col min="12303" max="12304" width="9" style="1" customWidth="1"/>
    <col min="12305" max="12545" width="9.140625" style="1"/>
    <col min="12546" max="12546" width="34" style="1" customWidth="1"/>
    <col min="12547" max="12548" width="7.85546875" style="1" customWidth="1"/>
    <col min="12549" max="12550" width="7.42578125" style="1" customWidth="1"/>
    <col min="12551" max="12552" width="8.42578125" style="1" customWidth="1"/>
    <col min="12553" max="12556" width="7.85546875" style="1" customWidth="1"/>
    <col min="12557" max="12558" width="9.140625" style="1" customWidth="1"/>
    <col min="12559" max="12560" width="9" style="1" customWidth="1"/>
    <col min="12561" max="12801" width="9.140625" style="1"/>
    <col min="12802" max="12802" width="34" style="1" customWidth="1"/>
    <col min="12803" max="12804" width="7.85546875" style="1" customWidth="1"/>
    <col min="12805" max="12806" width="7.42578125" style="1" customWidth="1"/>
    <col min="12807" max="12808" width="8.42578125" style="1" customWidth="1"/>
    <col min="12809" max="12812" width="7.85546875" style="1" customWidth="1"/>
    <col min="12813" max="12814" width="9.140625" style="1" customWidth="1"/>
    <col min="12815" max="12816" width="9" style="1" customWidth="1"/>
    <col min="12817" max="13057" width="9.140625" style="1"/>
    <col min="13058" max="13058" width="34" style="1" customWidth="1"/>
    <col min="13059" max="13060" width="7.85546875" style="1" customWidth="1"/>
    <col min="13061" max="13062" width="7.42578125" style="1" customWidth="1"/>
    <col min="13063" max="13064" width="8.42578125" style="1" customWidth="1"/>
    <col min="13065" max="13068" width="7.85546875" style="1" customWidth="1"/>
    <col min="13069" max="13070" width="9.140625" style="1" customWidth="1"/>
    <col min="13071" max="13072" width="9" style="1" customWidth="1"/>
    <col min="13073" max="13313" width="9.140625" style="1"/>
    <col min="13314" max="13314" width="34" style="1" customWidth="1"/>
    <col min="13315" max="13316" width="7.85546875" style="1" customWidth="1"/>
    <col min="13317" max="13318" width="7.42578125" style="1" customWidth="1"/>
    <col min="13319" max="13320" width="8.42578125" style="1" customWidth="1"/>
    <col min="13321" max="13324" width="7.85546875" style="1" customWidth="1"/>
    <col min="13325" max="13326" width="9.140625" style="1" customWidth="1"/>
    <col min="13327" max="13328" width="9" style="1" customWidth="1"/>
    <col min="13329" max="13569" width="9.140625" style="1"/>
    <col min="13570" max="13570" width="34" style="1" customWidth="1"/>
    <col min="13571" max="13572" width="7.85546875" style="1" customWidth="1"/>
    <col min="13573" max="13574" width="7.42578125" style="1" customWidth="1"/>
    <col min="13575" max="13576" width="8.42578125" style="1" customWidth="1"/>
    <col min="13577" max="13580" width="7.85546875" style="1" customWidth="1"/>
    <col min="13581" max="13582" width="9.140625" style="1" customWidth="1"/>
    <col min="13583" max="13584" width="9" style="1" customWidth="1"/>
    <col min="13585" max="13825" width="9.140625" style="1"/>
    <col min="13826" max="13826" width="34" style="1" customWidth="1"/>
    <col min="13827" max="13828" width="7.85546875" style="1" customWidth="1"/>
    <col min="13829" max="13830" width="7.42578125" style="1" customWidth="1"/>
    <col min="13831" max="13832" width="8.42578125" style="1" customWidth="1"/>
    <col min="13833" max="13836" width="7.85546875" style="1" customWidth="1"/>
    <col min="13837" max="13838" width="9.140625" style="1" customWidth="1"/>
    <col min="13839" max="13840" width="9" style="1" customWidth="1"/>
    <col min="13841" max="14081" width="9.140625" style="1"/>
    <col min="14082" max="14082" width="34" style="1" customWidth="1"/>
    <col min="14083" max="14084" width="7.85546875" style="1" customWidth="1"/>
    <col min="14085" max="14086" width="7.42578125" style="1" customWidth="1"/>
    <col min="14087" max="14088" width="8.42578125" style="1" customWidth="1"/>
    <col min="14089" max="14092" width="7.85546875" style="1" customWidth="1"/>
    <col min="14093" max="14094" width="9.140625" style="1" customWidth="1"/>
    <col min="14095" max="14096" width="9" style="1" customWidth="1"/>
    <col min="14097" max="14337" width="9.140625" style="1"/>
    <col min="14338" max="14338" width="34" style="1" customWidth="1"/>
    <col min="14339" max="14340" width="7.85546875" style="1" customWidth="1"/>
    <col min="14341" max="14342" width="7.42578125" style="1" customWidth="1"/>
    <col min="14343" max="14344" width="8.42578125" style="1" customWidth="1"/>
    <col min="14345" max="14348" width="7.85546875" style="1" customWidth="1"/>
    <col min="14349" max="14350" width="9.140625" style="1" customWidth="1"/>
    <col min="14351" max="14352" width="9" style="1" customWidth="1"/>
    <col min="14353" max="14593" width="9.140625" style="1"/>
    <col min="14594" max="14594" width="34" style="1" customWidth="1"/>
    <col min="14595" max="14596" width="7.85546875" style="1" customWidth="1"/>
    <col min="14597" max="14598" width="7.42578125" style="1" customWidth="1"/>
    <col min="14599" max="14600" width="8.42578125" style="1" customWidth="1"/>
    <col min="14601" max="14604" width="7.85546875" style="1" customWidth="1"/>
    <col min="14605" max="14606" width="9.140625" style="1" customWidth="1"/>
    <col min="14607" max="14608" width="9" style="1" customWidth="1"/>
    <col min="14609" max="14849" width="9.140625" style="1"/>
    <col min="14850" max="14850" width="34" style="1" customWidth="1"/>
    <col min="14851" max="14852" width="7.85546875" style="1" customWidth="1"/>
    <col min="14853" max="14854" width="7.42578125" style="1" customWidth="1"/>
    <col min="14855" max="14856" width="8.42578125" style="1" customWidth="1"/>
    <col min="14857" max="14860" width="7.85546875" style="1" customWidth="1"/>
    <col min="14861" max="14862" width="9.140625" style="1" customWidth="1"/>
    <col min="14863" max="14864" width="9" style="1" customWidth="1"/>
    <col min="14865" max="15105" width="9.140625" style="1"/>
    <col min="15106" max="15106" width="34" style="1" customWidth="1"/>
    <col min="15107" max="15108" width="7.85546875" style="1" customWidth="1"/>
    <col min="15109" max="15110" width="7.42578125" style="1" customWidth="1"/>
    <col min="15111" max="15112" width="8.42578125" style="1" customWidth="1"/>
    <col min="15113" max="15116" width="7.85546875" style="1" customWidth="1"/>
    <col min="15117" max="15118" width="9.140625" style="1" customWidth="1"/>
    <col min="15119" max="15120" width="9" style="1" customWidth="1"/>
    <col min="15121" max="15361" width="9.140625" style="1"/>
    <col min="15362" max="15362" width="34" style="1" customWidth="1"/>
    <col min="15363" max="15364" width="7.85546875" style="1" customWidth="1"/>
    <col min="15365" max="15366" width="7.42578125" style="1" customWidth="1"/>
    <col min="15367" max="15368" width="8.42578125" style="1" customWidth="1"/>
    <col min="15369" max="15372" width="7.85546875" style="1" customWidth="1"/>
    <col min="15373" max="15374" width="9.140625" style="1" customWidth="1"/>
    <col min="15375" max="15376" width="9" style="1" customWidth="1"/>
    <col min="15377" max="15617" width="9.140625" style="1"/>
    <col min="15618" max="15618" width="34" style="1" customWidth="1"/>
    <col min="15619" max="15620" width="7.85546875" style="1" customWidth="1"/>
    <col min="15621" max="15622" width="7.42578125" style="1" customWidth="1"/>
    <col min="15623" max="15624" width="8.42578125" style="1" customWidth="1"/>
    <col min="15625" max="15628" width="7.85546875" style="1" customWidth="1"/>
    <col min="15629" max="15630" width="9.140625" style="1" customWidth="1"/>
    <col min="15631" max="15632" width="9" style="1" customWidth="1"/>
    <col min="15633" max="15873" width="9.140625" style="1"/>
    <col min="15874" max="15874" width="34" style="1" customWidth="1"/>
    <col min="15875" max="15876" width="7.85546875" style="1" customWidth="1"/>
    <col min="15877" max="15878" width="7.42578125" style="1" customWidth="1"/>
    <col min="15879" max="15880" width="8.42578125" style="1" customWidth="1"/>
    <col min="15881" max="15884" width="7.85546875" style="1" customWidth="1"/>
    <col min="15885" max="15886" width="9.140625" style="1" customWidth="1"/>
    <col min="15887" max="15888" width="9" style="1" customWidth="1"/>
    <col min="15889" max="16129" width="9.140625" style="1"/>
    <col min="16130" max="16130" width="34" style="1" customWidth="1"/>
    <col min="16131" max="16132" width="7.85546875" style="1" customWidth="1"/>
    <col min="16133" max="16134" width="7.42578125" style="1" customWidth="1"/>
    <col min="16135" max="16136" width="8.42578125" style="1" customWidth="1"/>
    <col min="16137" max="16140" width="7.85546875" style="1" customWidth="1"/>
    <col min="16141" max="16142" width="9.140625" style="1" customWidth="1"/>
    <col min="16143" max="16144" width="9" style="1" customWidth="1"/>
    <col min="16145" max="16384" width="9.140625" style="1"/>
  </cols>
  <sheetData>
    <row r="1" spans="2:18" ht="15" customHeight="1">
      <c r="O1" s="713" t="s">
        <v>779</v>
      </c>
      <c r="P1" s="713"/>
    </row>
    <row r="3" spans="2:18">
      <c r="B3" s="714" t="s">
        <v>0</v>
      </c>
      <c r="C3" s="714"/>
      <c r="D3" s="714"/>
      <c r="E3" s="714"/>
      <c r="F3" s="714"/>
      <c r="G3" s="714"/>
      <c r="H3" s="714"/>
      <c r="I3" s="714"/>
      <c r="J3" s="714"/>
      <c r="K3" s="714"/>
      <c r="L3" s="714"/>
      <c r="M3" s="714"/>
      <c r="N3" s="714"/>
      <c r="O3" s="714"/>
      <c r="P3" s="714"/>
      <c r="Q3" s="2"/>
      <c r="R3" s="3"/>
    </row>
    <row r="4" spans="2:18" ht="15" thickBot="1">
      <c r="C4" s="4"/>
      <c r="D4" s="4"/>
      <c r="E4" s="4"/>
      <c r="F4" s="4"/>
      <c r="G4" s="4"/>
      <c r="H4" s="4"/>
      <c r="I4" s="4"/>
      <c r="J4" s="4"/>
      <c r="K4" s="4"/>
      <c r="L4" s="4"/>
      <c r="M4" s="4"/>
      <c r="N4" s="4"/>
      <c r="O4" s="4"/>
      <c r="P4" s="4"/>
    </row>
    <row r="5" spans="2:18" s="5" customFormat="1" ht="84.75" customHeight="1" thickBot="1">
      <c r="B5" s="715" t="s">
        <v>1</v>
      </c>
      <c r="C5" s="717" t="s">
        <v>2</v>
      </c>
      <c r="D5" s="718"/>
      <c r="E5" s="717" t="s">
        <v>3</v>
      </c>
      <c r="F5" s="719"/>
      <c r="G5" s="720" t="s">
        <v>4</v>
      </c>
      <c r="H5" s="718"/>
      <c r="I5" s="717" t="s">
        <v>5</v>
      </c>
      <c r="J5" s="719"/>
      <c r="K5" s="720" t="s">
        <v>6</v>
      </c>
      <c r="L5" s="718"/>
      <c r="M5" s="717" t="s">
        <v>7</v>
      </c>
      <c r="N5" s="719"/>
      <c r="O5" s="720" t="s">
        <v>8</v>
      </c>
      <c r="P5" s="718"/>
    </row>
    <row r="6" spans="2:18" s="12" customFormat="1" ht="13.5" thickBot="1">
      <c r="B6" s="716"/>
      <c r="C6" s="6" t="s">
        <v>9</v>
      </c>
      <c r="D6" s="7" t="s">
        <v>10</v>
      </c>
      <c r="E6" s="8" t="s">
        <v>9</v>
      </c>
      <c r="F6" s="9" t="s">
        <v>10</v>
      </c>
      <c r="G6" s="6" t="s">
        <v>9</v>
      </c>
      <c r="H6" s="7" t="s">
        <v>10</v>
      </c>
      <c r="I6" s="8" t="s">
        <v>9</v>
      </c>
      <c r="J6" s="9" t="s">
        <v>10</v>
      </c>
      <c r="K6" s="6" t="s">
        <v>9</v>
      </c>
      <c r="L6" s="7" t="s">
        <v>10</v>
      </c>
      <c r="M6" s="10" t="s">
        <v>9</v>
      </c>
      <c r="N6" s="11" t="s">
        <v>10</v>
      </c>
      <c r="O6" s="10" t="s">
        <v>9</v>
      </c>
      <c r="P6" s="7" t="s">
        <v>10</v>
      </c>
    </row>
    <row r="7" spans="2:18" s="12" customFormat="1" ht="26.25" thickBot="1">
      <c r="B7" s="13" t="s">
        <v>11</v>
      </c>
      <c r="C7" s="721">
        <v>1799</v>
      </c>
      <c r="D7" s="724"/>
      <c r="E7" s="721">
        <v>7274</v>
      </c>
      <c r="F7" s="724"/>
      <c r="G7" s="721">
        <v>4104</v>
      </c>
      <c r="H7" s="724"/>
      <c r="I7" s="721">
        <v>22119</v>
      </c>
      <c r="J7" s="724"/>
      <c r="K7" s="721">
        <v>6727</v>
      </c>
      <c r="L7" s="724"/>
      <c r="M7" s="721">
        <v>3421</v>
      </c>
      <c r="N7" s="724"/>
      <c r="O7" s="721">
        <v>5528</v>
      </c>
      <c r="P7" s="722"/>
      <c r="Q7" s="14"/>
      <c r="R7" s="15"/>
    </row>
    <row r="8" spans="2:18" s="12" customFormat="1" ht="13.5" thickBot="1">
      <c r="B8" s="13" t="s">
        <v>12</v>
      </c>
      <c r="C8" s="16">
        <v>6.3713295173703166E-2</v>
      </c>
      <c r="D8" s="17">
        <v>7.0265724987669934E-2</v>
      </c>
      <c r="E8" s="18">
        <v>0.37700642914353477</v>
      </c>
      <c r="F8" s="19">
        <v>0.38918056100703907</v>
      </c>
      <c r="G8" s="20">
        <v>0.12471220789725108</v>
      </c>
      <c r="H8" s="21">
        <v>8.3616911539552863E-2</v>
      </c>
      <c r="I8" s="18">
        <v>0.22577732260344685</v>
      </c>
      <c r="J8" s="19">
        <v>0.23774499034774807</v>
      </c>
      <c r="K8" s="20">
        <v>0.11825206652689156</v>
      </c>
      <c r="L8" s="21">
        <v>0.12768216993173073</v>
      </c>
      <c r="M8" s="18">
        <v>1.7153310615540776E-2</v>
      </c>
      <c r="N8" s="19">
        <v>1.704413009854424E-2</v>
      </c>
      <c r="O8" s="20">
        <v>7.338536803963186E-2</v>
      </c>
      <c r="P8" s="21">
        <v>7.4465512087715166E-2</v>
      </c>
      <c r="Q8" s="14"/>
      <c r="R8" s="15"/>
    </row>
    <row r="9" spans="2:18" s="12" customFormat="1" ht="13.5" thickBot="1">
      <c r="B9" s="13" t="s">
        <v>13</v>
      </c>
      <c r="C9" s="22">
        <v>0.18522729815018626</v>
      </c>
      <c r="D9" s="23">
        <v>0.19264066868058494</v>
      </c>
      <c r="E9" s="18">
        <v>1.0960331288018013</v>
      </c>
      <c r="F9" s="19">
        <v>1.0669782959335736</v>
      </c>
      <c r="G9" s="20">
        <v>0.36256334336771845</v>
      </c>
      <c r="H9" s="21">
        <v>0.22924431157312303</v>
      </c>
      <c r="I9" s="18">
        <v>0.65637985502718355</v>
      </c>
      <c r="J9" s="19">
        <v>0.65180219693294505</v>
      </c>
      <c r="K9" s="20">
        <v>0.34378241972473894</v>
      </c>
      <c r="L9" s="21">
        <v>0.35005372247355127</v>
      </c>
      <c r="M9" s="18">
        <v>4.9868106350256701E-2</v>
      </c>
      <c r="N9" s="19">
        <v>4.6728225174345085E-2</v>
      </c>
      <c r="O9" s="20">
        <v>0.21334594936079154</v>
      </c>
      <c r="P9" s="21">
        <v>0.20415481438122035</v>
      </c>
      <c r="Q9" s="14"/>
      <c r="R9" s="15"/>
    </row>
    <row r="10" spans="2:18" s="24" customFormat="1" ht="13.5" customHeight="1" thickBot="1">
      <c r="B10" s="723" t="s">
        <v>14</v>
      </c>
      <c r="C10" s="723"/>
      <c r="D10" s="723"/>
      <c r="E10" s="723"/>
      <c r="F10" s="723"/>
      <c r="G10" s="723"/>
      <c r="H10" s="723"/>
      <c r="I10" s="723"/>
      <c r="J10" s="723"/>
      <c r="K10" s="723"/>
      <c r="L10" s="723"/>
      <c r="M10" s="723"/>
      <c r="N10" s="723"/>
      <c r="O10" s="723"/>
      <c r="P10" s="723"/>
    </row>
    <row r="11" spans="2:18" s="24" customFormat="1" ht="12.75">
      <c r="B11" s="25" t="s">
        <v>15</v>
      </c>
      <c r="C11" s="20">
        <v>0.17720015197742092</v>
      </c>
      <c r="D11" s="21">
        <v>0.15564266994117495</v>
      </c>
      <c r="E11" s="18">
        <v>0.51518360757406656</v>
      </c>
      <c r="F11" s="19">
        <v>0.506903395020464</v>
      </c>
      <c r="G11" s="20">
        <v>0.51195154747362426</v>
      </c>
      <c r="H11" s="21">
        <v>0.64325623887084016</v>
      </c>
      <c r="I11" s="18">
        <v>0.52831564720878954</v>
      </c>
      <c r="J11" s="19">
        <v>0.55296551825627327</v>
      </c>
      <c r="K11" s="20">
        <v>0.35265351391136907</v>
      </c>
      <c r="L11" s="21">
        <v>0.3501319087380198</v>
      </c>
      <c r="M11" s="18">
        <v>0.57598610630531788</v>
      </c>
      <c r="N11" s="19">
        <v>0.55492087959921399</v>
      </c>
      <c r="O11" s="20">
        <v>0.56833359305136077</v>
      </c>
      <c r="P11" s="21">
        <v>0.57977031925624511</v>
      </c>
    </row>
    <row r="12" spans="2:18" s="24" customFormat="1" ht="12.75">
      <c r="B12" s="26" t="s">
        <v>16</v>
      </c>
      <c r="C12" s="27">
        <v>1.2153624024157066</v>
      </c>
      <c r="D12" s="28">
        <v>1.1843327041767158</v>
      </c>
      <c r="E12" s="29">
        <v>2.0626365271936891</v>
      </c>
      <c r="F12" s="30">
        <v>2.0280001725858585</v>
      </c>
      <c r="G12" s="27">
        <v>2.0489768891254845</v>
      </c>
      <c r="H12" s="28">
        <v>2.8031324131214386</v>
      </c>
      <c r="I12" s="29">
        <v>2.1200618466193784</v>
      </c>
      <c r="J12" s="30">
        <v>2.2369639051093912</v>
      </c>
      <c r="K12" s="27">
        <v>1.5447677889504845</v>
      </c>
      <c r="L12" s="28">
        <v>1.5387738118640322</v>
      </c>
      <c r="M12" s="29">
        <v>2.3584132852025497</v>
      </c>
      <c r="N12" s="30">
        <v>2.2467915347264942</v>
      </c>
      <c r="O12" s="27">
        <v>2.3166037104179442</v>
      </c>
      <c r="P12" s="28">
        <v>2.3796510475655195</v>
      </c>
    </row>
    <row r="13" spans="2:18" s="24" customFormat="1" ht="12.75">
      <c r="B13" s="31" t="s">
        <v>17</v>
      </c>
      <c r="C13" s="27">
        <v>0.21536240241570662</v>
      </c>
      <c r="D13" s="28">
        <v>0.18433270417671574</v>
      </c>
      <c r="E13" s="29">
        <v>1.0626365271936888</v>
      </c>
      <c r="F13" s="30">
        <v>1.0280001725858585</v>
      </c>
      <c r="G13" s="27">
        <v>1.0489768891254843</v>
      </c>
      <c r="H13" s="28">
        <v>1.8031324131214388</v>
      </c>
      <c r="I13" s="29">
        <v>1.1200618466193781</v>
      </c>
      <c r="J13" s="30">
        <v>1.2369639051093915</v>
      </c>
      <c r="K13" s="27">
        <v>0.5447677889504845</v>
      </c>
      <c r="L13" s="28">
        <v>0.53877381186403217</v>
      </c>
      <c r="M13" s="29">
        <v>1.3584132852025499</v>
      </c>
      <c r="N13" s="30">
        <v>1.2467915347264942</v>
      </c>
      <c r="O13" s="27">
        <v>1.3166037104179442</v>
      </c>
      <c r="P13" s="28">
        <v>1.3796510475655195</v>
      </c>
    </row>
    <row r="14" spans="2:18" s="24" customFormat="1" ht="12.75">
      <c r="B14" s="31" t="s">
        <v>18</v>
      </c>
      <c r="C14" s="20">
        <v>4.8581889035935751E-2</v>
      </c>
      <c r="D14" s="21">
        <v>4.5457942572016519E-2</v>
      </c>
      <c r="E14" s="18">
        <v>0.25946587136460397</v>
      </c>
      <c r="F14" s="19">
        <v>0.25766991383675147</v>
      </c>
      <c r="G14" s="20">
        <v>0.20648387458705256</v>
      </c>
      <c r="H14" s="21">
        <v>0.26934071014596772</v>
      </c>
      <c r="I14" s="18">
        <v>0.13467418339961998</v>
      </c>
      <c r="J14" s="19">
        <v>0.14743163076565452</v>
      </c>
      <c r="K14" s="20">
        <v>0.11840740972202811</v>
      </c>
      <c r="L14" s="21">
        <v>0.12729459883061431</v>
      </c>
      <c r="M14" s="18">
        <v>0.30245732425781735</v>
      </c>
      <c r="N14" s="19">
        <v>0.31461656992146919</v>
      </c>
      <c r="O14" s="20">
        <v>0.26998086061054216</v>
      </c>
      <c r="P14" s="21">
        <v>0.27455469008267674</v>
      </c>
    </row>
    <row r="15" spans="2:18" s="24" customFormat="1" ht="13.5" thickBot="1">
      <c r="B15" s="32" t="s">
        <v>19</v>
      </c>
      <c r="C15" s="27">
        <v>2.064252096742762</v>
      </c>
      <c r="D15" s="28">
        <v>3.4510979616541682</v>
      </c>
      <c r="E15" s="29">
        <v>1.8331432379091053</v>
      </c>
      <c r="F15" s="30">
        <v>1.6561577104274801</v>
      </c>
      <c r="G15" s="27">
        <v>7.011078828624405</v>
      </c>
      <c r="H15" s="28">
        <v>4.8616677397264141</v>
      </c>
      <c r="I15" s="29">
        <v>3.9085639362603728</v>
      </c>
      <c r="J15" s="30">
        <v>3.2808802811158757</v>
      </c>
      <c r="K15" s="27">
        <v>4.3699629517887644</v>
      </c>
      <c r="L15" s="28">
        <v>4.9917223713607699</v>
      </c>
      <c r="M15" s="29">
        <v>1.5051799888645254</v>
      </c>
      <c r="N15" s="30">
        <v>0.91783817795066558</v>
      </c>
      <c r="O15" s="27">
        <v>3.1741801187065368</v>
      </c>
      <c r="P15" s="28">
        <v>2.0751202295991118</v>
      </c>
    </row>
    <row r="16" spans="2:18" s="24" customFormat="1" ht="13.5" customHeight="1" thickBot="1">
      <c r="B16" s="723" t="s">
        <v>20</v>
      </c>
      <c r="C16" s="723"/>
      <c r="D16" s="723"/>
      <c r="E16" s="723"/>
      <c r="F16" s="723"/>
      <c r="G16" s="723"/>
      <c r="H16" s="723"/>
      <c r="I16" s="723"/>
      <c r="J16" s="723"/>
      <c r="K16" s="723"/>
      <c r="L16" s="723"/>
      <c r="M16" s="723"/>
      <c r="N16" s="723"/>
      <c r="O16" s="723"/>
      <c r="P16" s="723"/>
    </row>
    <row r="17" spans="2:23" s="24" customFormat="1" ht="12.75">
      <c r="B17" s="25" t="s">
        <v>21</v>
      </c>
      <c r="C17" s="27">
        <v>0.98340660915546341</v>
      </c>
      <c r="D17" s="28">
        <v>1.0106366044313102</v>
      </c>
      <c r="E17" s="29">
        <v>1.2611564417497132</v>
      </c>
      <c r="F17" s="30">
        <v>1.2937122867912747</v>
      </c>
      <c r="G17" s="27">
        <v>1.2038843740204943</v>
      </c>
      <c r="H17" s="28">
        <v>1.268708747921897</v>
      </c>
      <c r="I17" s="29">
        <v>1.4604116747422693</v>
      </c>
      <c r="J17" s="30">
        <v>1.4118079096279754</v>
      </c>
      <c r="K17" s="27">
        <v>1.2217573456031465</v>
      </c>
      <c r="L17" s="28">
        <v>1.2576501272607978</v>
      </c>
      <c r="M17" s="29">
        <v>0.76300924610007181</v>
      </c>
      <c r="N17" s="30">
        <v>0.7882410553235949</v>
      </c>
      <c r="O17" s="27">
        <v>0.89943387653229068</v>
      </c>
      <c r="P17" s="28">
        <v>0.83999918213360403</v>
      </c>
    </row>
    <row r="18" spans="2:23" s="24" customFormat="1" ht="12.75">
      <c r="B18" s="31" t="s">
        <v>22</v>
      </c>
      <c r="C18" s="27">
        <v>0.65505423613475744</v>
      </c>
      <c r="D18" s="28">
        <v>0.64428783890736452</v>
      </c>
      <c r="E18" s="29">
        <v>0.90984339801309855</v>
      </c>
      <c r="F18" s="30">
        <v>0.93400540115360087</v>
      </c>
      <c r="G18" s="27">
        <v>0.80185805890569595</v>
      </c>
      <c r="H18" s="28">
        <v>0.83105728365654141</v>
      </c>
      <c r="I18" s="29">
        <v>0.91638252365018535</v>
      </c>
      <c r="J18" s="30">
        <v>0.88970943523959678</v>
      </c>
      <c r="K18" s="27">
        <v>1.1227930328020355</v>
      </c>
      <c r="L18" s="28">
        <v>1.1609664688467296</v>
      </c>
      <c r="M18" s="29">
        <v>0.62592946035485086</v>
      </c>
      <c r="N18" s="30">
        <v>0.64818561208344994</v>
      </c>
      <c r="O18" s="27">
        <v>0.78113333081588621</v>
      </c>
      <c r="P18" s="28">
        <v>0.72530140811504007</v>
      </c>
    </row>
    <row r="19" spans="2:23" s="24" customFormat="1" ht="12.75">
      <c r="B19" s="31" t="s">
        <v>23</v>
      </c>
      <c r="C19" s="27">
        <v>0.14749225314279862</v>
      </c>
      <c r="D19" s="28">
        <v>0.12706982972578124</v>
      </c>
      <c r="E19" s="29">
        <v>0.18604828380742033</v>
      </c>
      <c r="F19" s="30">
        <v>0.18559367231805593</v>
      </c>
      <c r="G19" s="27">
        <v>0.17532406116883564</v>
      </c>
      <c r="H19" s="28">
        <v>0.17411506700732277</v>
      </c>
      <c r="I19" s="29">
        <v>0.21112398555939157</v>
      </c>
      <c r="J19" s="30">
        <v>0.1891622084260903</v>
      </c>
      <c r="K19" s="27">
        <v>0.30881134221017786</v>
      </c>
      <c r="L19" s="28">
        <v>0.39892938718806564</v>
      </c>
      <c r="M19" s="29">
        <v>0.34880419675021412</v>
      </c>
      <c r="N19" s="30">
        <v>0.34539698273741753</v>
      </c>
      <c r="O19" s="27">
        <v>0.27535622646298169</v>
      </c>
      <c r="P19" s="28">
        <v>0.25464673955016676</v>
      </c>
    </row>
    <row r="20" spans="2:23" s="24" customFormat="1" ht="26.25" thickBot="1">
      <c r="B20" s="32" t="s">
        <v>24</v>
      </c>
      <c r="C20" s="33">
        <v>-196.97944799999976</v>
      </c>
      <c r="D20" s="34">
        <v>108.47363599999922</v>
      </c>
      <c r="E20" s="35">
        <v>46856.530185999989</v>
      </c>
      <c r="F20" s="36">
        <v>48231.504832999985</v>
      </c>
      <c r="G20" s="33">
        <v>13478.203683000005</v>
      </c>
      <c r="H20" s="34">
        <v>14452.767426999997</v>
      </c>
      <c r="I20" s="35">
        <v>65154.753504999971</v>
      </c>
      <c r="J20" s="36">
        <v>58540.345486999991</v>
      </c>
      <c r="K20" s="33">
        <v>9593.6853849999916</v>
      </c>
      <c r="L20" s="34">
        <v>10546.725143000003</v>
      </c>
      <c r="M20" s="35">
        <v>-2193.5330210000016</v>
      </c>
      <c r="N20" s="36">
        <v>-1591.0643330000007</v>
      </c>
      <c r="O20" s="33">
        <v>-4157.3424439999962</v>
      </c>
      <c r="P20" s="34">
        <v>-6300.9068069999985</v>
      </c>
    </row>
    <row r="21" spans="2:23" s="24" customFormat="1" ht="13.5" customHeight="1" thickBot="1">
      <c r="B21" s="723" t="s">
        <v>25</v>
      </c>
      <c r="C21" s="723"/>
      <c r="D21" s="723"/>
      <c r="E21" s="723"/>
      <c r="F21" s="723"/>
      <c r="G21" s="723"/>
      <c r="H21" s="723"/>
      <c r="I21" s="723"/>
      <c r="J21" s="723"/>
      <c r="K21" s="723"/>
      <c r="L21" s="723"/>
      <c r="M21" s="723"/>
      <c r="N21" s="723"/>
      <c r="O21" s="723"/>
      <c r="P21" s="723"/>
    </row>
    <row r="22" spans="2:23" s="24" customFormat="1" ht="12.75">
      <c r="B22" s="25" t="s">
        <v>26</v>
      </c>
      <c r="C22" s="37">
        <v>163.67702121369882</v>
      </c>
      <c r="D22" s="38">
        <v>139.02134766882412</v>
      </c>
      <c r="E22" s="39">
        <v>151.12866459594417</v>
      </c>
      <c r="F22" s="40">
        <v>151.88022307181458</v>
      </c>
      <c r="G22" s="37">
        <v>209.27020101811362</v>
      </c>
      <c r="H22" s="38">
        <v>208.3357706194968</v>
      </c>
      <c r="I22" s="39">
        <v>84.514358094102363</v>
      </c>
      <c r="J22" s="40">
        <v>85.88850052255259</v>
      </c>
      <c r="K22" s="37">
        <v>125.95351585910485</v>
      </c>
      <c r="L22" s="38">
        <v>114.43566052293858</v>
      </c>
      <c r="M22" s="39">
        <v>77.38029797383146</v>
      </c>
      <c r="N22" s="40">
        <v>79.463432706735446</v>
      </c>
      <c r="O22" s="37">
        <v>192.70174016394324</v>
      </c>
      <c r="P22" s="38">
        <v>188.78727006613332</v>
      </c>
      <c r="R22" s="41"/>
      <c r="S22" s="42"/>
    </row>
    <row r="23" spans="2:23" s="24" customFormat="1" ht="12.75">
      <c r="B23" s="31" t="s">
        <v>27</v>
      </c>
      <c r="C23" s="43">
        <v>94.440633262333947</v>
      </c>
      <c r="D23" s="44">
        <v>96.10417992988819</v>
      </c>
      <c r="E23" s="43">
        <v>70.383341208994594</v>
      </c>
      <c r="F23" s="45">
        <v>69.394335991960133</v>
      </c>
      <c r="G23" s="46">
        <v>133.16687648413631</v>
      </c>
      <c r="H23" s="44">
        <v>137.49354597533971</v>
      </c>
      <c r="I23" s="43">
        <v>64.719663868470803</v>
      </c>
      <c r="J23" s="45">
        <v>63.672238545132771</v>
      </c>
      <c r="K23" s="46">
        <v>15.136099405804405</v>
      </c>
      <c r="L23" s="44">
        <v>14.335701812090782</v>
      </c>
      <c r="M23" s="43">
        <v>37.401582194308602</v>
      </c>
      <c r="N23" s="45">
        <v>36.146591010607594</v>
      </c>
      <c r="O23" s="46">
        <v>43.796080111352623</v>
      </c>
      <c r="P23" s="44">
        <v>44.478011928493373</v>
      </c>
      <c r="R23" s="41"/>
      <c r="S23" s="42"/>
    </row>
    <row r="24" spans="2:23" s="24" customFormat="1" ht="12.75">
      <c r="B24" s="31" t="s">
        <v>28</v>
      </c>
      <c r="C24" s="47">
        <v>295.62704724364022</v>
      </c>
      <c r="D24" s="48">
        <v>273.57515362654641</v>
      </c>
      <c r="E24" s="49">
        <v>191.06731431322135</v>
      </c>
      <c r="F24" s="50">
        <v>184.12202806126263</v>
      </c>
      <c r="G24" s="47">
        <v>347.53664629199858</v>
      </c>
      <c r="H24" s="48">
        <v>331.60256225473341</v>
      </c>
      <c r="I24" s="49">
        <v>121.848490839875</v>
      </c>
      <c r="J24" s="50">
        <v>124.69678777667733</v>
      </c>
      <c r="K24" s="47">
        <v>141.45693221458629</v>
      </c>
      <c r="L24" s="48">
        <v>133.74730899166792</v>
      </c>
      <c r="M24" s="49">
        <v>280.86755928604487</v>
      </c>
      <c r="N24" s="50">
        <v>261.87918744377913</v>
      </c>
      <c r="O24" s="47">
        <v>314.77994223314187</v>
      </c>
      <c r="P24" s="48">
        <v>317.50064163542436</v>
      </c>
      <c r="R24" s="41"/>
      <c r="S24" s="42"/>
    </row>
    <row r="25" spans="2:23" s="24" customFormat="1" ht="12.75">
      <c r="B25" s="31" t="s">
        <v>29</v>
      </c>
      <c r="C25" s="27">
        <v>0.17151292031720708</v>
      </c>
      <c r="D25" s="28">
        <v>0.16060717727147097</v>
      </c>
      <c r="E25" s="29">
        <v>0.62893373127403829</v>
      </c>
      <c r="F25" s="30">
        <v>0.63491724159732299</v>
      </c>
      <c r="G25" s="27">
        <v>0.42369880537914206</v>
      </c>
      <c r="H25" s="28">
        <v>0.59436878857002662</v>
      </c>
      <c r="I25" s="29">
        <v>1.3949712104636807</v>
      </c>
      <c r="J25" s="30">
        <v>1.4232669493510233</v>
      </c>
      <c r="K25" s="27">
        <v>0.63332003485707944</v>
      </c>
      <c r="L25" s="28">
        <v>0.62766218526185447</v>
      </c>
      <c r="M25" s="29">
        <v>0.52361023964834397</v>
      </c>
      <c r="N25" s="30">
        <v>0.49583664354907919</v>
      </c>
      <c r="O25" s="27">
        <v>0.40287098079560035</v>
      </c>
      <c r="P25" s="28">
        <v>0.3958859891923493</v>
      </c>
      <c r="R25" s="41"/>
      <c r="S25" s="42"/>
    </row>
    <row r="26" spans="2:23" s="24" customFormat="1" ht="12.75">
      <c r="B26" s="31" t="s">
        <v>30</v>
      </c>
      <c r="C26" s="27">
        <v>3.8648618438010209</v>
      </c>
      <c r="D26" s="28">
        <v>3.7979617563594212</v>
      </c>
      <c r="E26" s="29">
        <v>5.1858862300409667</v>
      </c>
      <c r="F26" s="30">
        <v>5.2597952668974024</v>
      </c>
      <c r="G26" s="27">
        <v>2.7409218390992383</v>
      </c>
      <c r="H26" s="28">
        <v>2.654670060407526</v>
      </c>
      <c r="I26" s="29">
        <v>5.639707906113145</v>
      </c>
      <c r="J26" s="30">
        <v>5.7324826068629138</v>
      </c>
      <c r="K26" s="27">
        <v>24.114535073681498</v>
      </c>
      <c r="L26" s="28">
        <v>25.460909049611907</v>
      </c>
      <c r="M26" s="29">
        <v>9.7589454398948412</v>
      </c>
      <c r="N26" s="30">
        <v>10.097771042721206</v>
      </c>
      <c r="O26" s="27">
        <v>8.3340791932058398</v>
      </c>
      <c r="P26" s="28">
        <v>8.2063020394617681</v>
      </c>
      <c r="R26" s="41"/>
      <c r="S26" s="42"/>
    </row>
    <row r="27" spans="2:23" s="24" customFormat="1" ht="12.75">
      <c r="B27" s="32" t="s">
        <v>31</v>
      </c>
      <c r="C27" s="27">
        <v>2.2300014827582384</v>
      </c>
      <c r="D27" s="28">
        <v>2.6254960559690512</v>
      </c>
      <c r="E27" s="29">
        <v>2.4151606247289998</v>
      </c>
      <c r="F27" s="30">
        <v>2.4032095332610521</v>
      </c>
      <c r="G27" s="27">
        <v>1.7441565890616553</v>
      </c>
      <c r="H27" s="28">
        <v>1.7519795036380661</v>
      </c>
      <c r="I27" s="29">
        <v>4.3187927854056634</v>
      </c>
      <c r="J27" s="30">
        <v>4.2496958007103451</v>
      </c>
      <c r="K27" s="27">
        <v>2.8978944931422101</v>
      </c>
      <c r="L27" s="28">
        <v>3.1895651961290152</v>
      </c>
      <c r="M27" s="29">
        <v>4.716962968059855</v>
      </c>
      <c r="N27" s="30">
        <v>4.5933077337226837</v>
      </c>
      <c r="O27" s="27">
        <v>1.8941188579276556</v>
      </c>
      <c r="P27" s="28">
        <v>1.9333930718535115</v>
      </c>
      <c r="R27" s="41"/>
      <c r="S27" s="42"/>
    </row>
    <row r="28" spans="2:23" s="24" customFormat="1" ht="12.75">
      <c r="B28" s="32" t="s">
        <v>32</v>
      </c>
      <c r="C28" s="27">
        <v>0.20845035488205446</v>
      </c>
      <c r="D28" s="28">
        <v>0.19021233256811046</v>
      </c>
      <c r="E28" s="29">
        <v>1.2972616873100513</v>
      </c>
      <c r="F28" s="30">
        <v>1.2876122755371082</v>
      </c>
      <c r="G28" s="27">
        <v>0.8681490601719386</v>
      </c>
      <c r="H28" s="28">
        <v>1.6660944165883647</v>
      </c>
      <c r="I28" s="29">
        <v>2.9574252404364993</v>
      </c>
      <c r="J28" s="30">
        <v>3.1837967930333959</v>
      </c>
      <c r="K28" s="27">
        <v>0.97833238994421434</v>
      </c>
      <c r="L28" s="28">
        <v>0.96583013337829227</v>
      </c>
      <c r="M28" s="29">
        <v>1.2348893454547452</v>
      </c>
      <c r="N28" s="30">
        <v>1.1140415733332691</v>
      </c>
      <c r="O28" s="27">
        <v>0.93329240893080423</v>
      </c>
      <c r="P28" s="28">
        <v>0.94207050889808586</v>
      </c>
      <c r="R28" s="41"/>
      <c r="S28" s="42"/>
    </row>
    <row r="29" spans="2:23" s="24" customFormat="1" ht="38.25">
      <c r="B29" s="32" t="s">
        <v>33</v>
      </c>
      <c r="C29" s="27">
        <v>1.0180274897273904</v>
      </c>
      <c r="D29" s="28">
        <v>1.0181102254440597</v>
      </c>
      <c r="E29" s="29">
        <v>1.3448035097870752</v>
      </c>
      <c r="F29" s="30">
        <v>1.3610385028387544</v>
      </c>
      <c r="G29" s="27">
        <v>1.2561582557798843</v>
      </c>
      <c r="H29" s="28">
        <v>1.7415630912199835</v>
      </c>
      <c r="I29" s="29">
        <v>1.9499676385953637</v>
      </c>
      <c r="J29" s="30">
        <v>1.8893299685742879</v>
      </c>
      <c r="K29" s="27">
        <v>1.1910166767450872</v>
      </c>
      <c r="L29" s="28">
        <v>1.2073874059950918</v>
      </c>
      <c r="M29" s="29">
        <v>0.93069039786547303</v>
      </c>
      <c r="N29" s="30">
        <v>0.96455536336466607</v>
      </c>
      <c r="O29" s="27">
        <v>1.1396760303965183</v>
      </c>
      <c r="P29" s="28">
        <v>1.1050003171386666</v>
      </c>
    </row>
    <row r="30" spans="2:23" s="24" customFormat="1" ht="26.25" thickBot="1">
      <c r="B30" s="51" t="s">
        <v>34</v>
      </c>
      <c r="C30" s="52">
        <v>0.84949980425792382</v>
      </c>
      <c r="D30" s="53">
        <v>0.86883320482929749</v>
      </c>
      <c r="E30" s="54">
        <v>0.48682557253149028</v>
      </c>
      <c r="F30" s="55">
        <v>0.48805024882241055</v>
      </c>
      <c r="G30" s="52">
        <v>0.48962414526706294</v>
      </c>
      <c r="H30" s="53">
        <v>0.28035109979745981</v>
      </c>
      <c r="I30" s="54">
        <v>0.27954028576515449</v>
      </c>
      <c r="J30" s="55">
        <v>0.27752620309458836</v>
      </c>
      <c r="K30" s="52">
        <v>0.61652546729875668</v>
      </c>
      <c r="L30" s="53">
        <v>0.61675248521161785</v>
      </c>
      <c r="M30" s="54">
        <v>0.65313667532912112</v>
      </c>
      <c r="N30" s="55">
        <v>0.67325015207823014</v>
      </c>
      <c r="O30" s="52">
        <v>0.51883897374345811</v>
      </c>
      <c r="P30" s="53">
        <v>0.5242273115126227</v>
      </c>
    </row>
    <row r="31" spans="2:23" s="24" customFormat="1" ht="13.5" customHeight="1" thickBot="1">
      <c r="B31" s="723" t="s">
        <v>35</v>
      </c>
      <c r="C31" s="723"/>
      <c r="D31" s="723"/>
      <c r="E31" s="723"/>
      <c r="F31" s="723"/>
      <c r="G31" s="723"/>
      <c r="H31" s="723"/>
      <c r="I31" s="723"/>
      <c r="J31" s="723"/>
      <c r="K31" s="723"/>
      <c r="L31" s="723"/>
      <c r="M31" s="723"/>
      <c r="N31" s="723"/>
      <c r="O31" s="723"/>
      <c r="P31" s="723"/>
    </row>
    <row r="32" spans="2:23" s="24" customFormat="1" ht="12.75">
      <c r="B32" s="25" t="s">
        <v>36</v>
      </c>
      <c r="C32" s="56">
        <v>5.3039424589384756E-3</v>
      </c>
      <c r="D32" s="57">
        <v>6.6602304061251635E-3</v>
      </c>
      <c r="E32" s="58">
        <v>2.4403326605870961E-2</v>
      </c>
      <c r="F32" s="59">
        <v>2.5585901986213463E-2</v>
      </c>
      <c r="G32" s="56">
        <v>4.8185817204136852E-2</v>
      </c>
      <c r="H32" s="57">
        <v>6.1979099247150532E-2</v>
      </c>
      <c r="I32" s="58">
        <v>4.9607762806029271E-2</v>
      </c>
      <c r="J32" s="59">
        <v>4.5737082950140423E-2</v>
      </c>
      <c r="K32" s="56">
        <v>5.4513257184156623E-2</v>
      </c>
      <c r="L32" s="57">
        <v>6.4006396405081295E-2</v>
      </c>
      <c r="M32" s="58">
        <v>1.260602222727184E-2</v>
      </c>
      <c r="N32" s="59">
        <v>5.1320421321729912E-3</v>
      </c>
      <c r="O32" s="56">
        <v>5.1361797506851534E-2</v>
      </c>
      <c r="P32" s="57">
        <v>2.4911995026112382E-2</v>
      </c>
      <c r="T32" s="60"/>
      <c r="U32" s="60"/>
      <c r="V32" s="60"/>
      <c r="W32" s="60"/>
    </row>
    <row r="33" spans="2:23" s="24" customFormat="1" ht="12.75">
      <c r="B33" s="31" t="s">
        <v>37</v>
      </c>
      <c r="C33" s="56">
        <v>6.4462122491701357E-3</v>
      </c>
      <c r="D33" s="57">
        <v>7.8879286873262035E-3</v>
      </c>
      <c r="E33" s="58">
        <v>5.0335192842307031E-2</v>
      </c>
      <c r="F33" s="59">
        <v>5.1888213643805761E-2</v>
      </c>
      <c r="G33" s="56">
        <v>9.8731625834901582E-2</v>
      </c>
      <c r="H33" s="57">
        <v>0.17373562203575818</v>
      </c>
      <c r="I33" s="58">
        <v>0.10517152522120651</v>
      </c>
      <c r="J33" s="59">
        <v>0.1023122036844583</v>
      </c>
      <c r="K33" s="56">
        <v>8.421032376885873E-2</v>
      </c>
      <c r="L33" s="57">
        <v>9.8491366579927242E-2</v>
      </c>
      <c r="M33" s="58">
        <v>2.9730210294356546E-2</v>
      </c>
      <c r="N33" s="59">
        <v>1.1530628818425983E-2</v>
      </c>
      <c r="O33" s="56">
        <v>0.11898493067810738</v>
      </c>
      <c r="P33" s="57">
        <v>5.9281855060835338E-2</v>
      </c>
      <c r="T33" s="60"/>
      <c r="U33" s="60"/>
      <c r="V33" s="60"/>
      <c r="W33" s="60"/>
    </row>
    <row r="34" spans="2:23" s="24" customFormat="1" ht="12.75">
      <c r="B34" s="31" t="s">
        <v>38</v>
      </c>
      <c r="C34" s="56">
        <v>3.0924448427144854E-2</v>
      </c>
      <c r="D34" s="57">
        <v>4.1469070805394422E-2</v>
      </c>
      <c r="E34" s="58">
        <v>3.8801109548436623E-2</v>
      </c>
      <c r="F34" s="59">
        <v>4.0298011000369942E-2</v>
      </c>
      <c r="G34" s="56">
        <v>0.11372658263933108</v>
      </c>
      <c r="H34" s="57">
        <v>0.10427717679500655</v>
      </c>
      <c r="I34" s="58">
        <v>3.5561854204532242E-2</v>
      </c>
      <c r="J34" s="59">
        <v>3.2135280715255468E-2</v>
      </c>
      <c r="K34" s="56">
        <v>8.6075371350692487E-2</v>
      </c>
      <c r="L34" s="57">
        <v>0.10197586840185133</v>
      </c>
      <c r="M34" s="58">
        <v>2.4075201882488073E-2</v>
      </c>
      <c r="N34" s="59">
        <v>1.0350267974224475E-2</v>
      </c>
      <c r="O34" s="56">
        <v>0.12748944440083743</v>
      </c>
      <c r="P34" s="57">
        <v>6.2927195470937419E-2</v>
      </c>
      <c r="T34" s="60"/>
      <c r="U34" s="60"/>
      <c r="V34" s="60"/>
      <c r="W34" s="60"/>
    </row>
    <row r="35" spans="2:23" s="24" customFormat="1" ht="12.75">
      <c r="B35" s="31" t="s">
        <v>39</v>
      </c>
      <c r="C35" s="56">
        <v>8.123571972375291E-3</v>
      </c>
      <c r="D35" s="57">
        <v>9.8072849835288464E-3</v>
      </c>
      <c r="E35" s="58">
        <v>4.7168354934012634E-2</v>
      </c>
      <c r="F35" s="59">
        <v>4.8997459245092453E-2</v>
      </c>
      <c r="G35" s="56">
        <v>8.5767588814827003E-2</v>
      </c>
      <c r="H35" s="57">
        <v>0.14953596796442048</v>
      </c>
      <c r="I35" s="58">
        <v>9.8873541574587873E-2</v>
      </c>
      <c r="J35" s="59">
        <v>9.4911692339612067E-2</v>
      </c>
      <c r="K35" s="56">
        <v>6.4686354615456687E-2</v>
      </c>
      <c r="L35" s="57">
        <v>6.6331958291103735E-2</v>
      </c>
      <c r="M35" s="58">
        <v>3.0663682001999867E-2</v>
      </c>
      <c r="N35" s="59">
        <v>1.7327424437957952E-2</v>
      </c>
      <c r="O35" s="56">
        <v>7.447836307266853E-2</v>
      </c>
      <c r="P35" s="57">
        <v>4.7246894875781917E-2</v>
      </c>
      <c r="T35" s="60"/>
      <c r="U35" s="60"/>
      <c r="V35" s="60"/>
      <c r="W35" s="60"/>
    </row>
    <row r="36" spans="2:23" s="24" customFormat="1" ht="12.75">
      <c r="B36" s="31" t="s">
        <v>40</v>
      </c>
      <c r="C36" s="56">
        <v>4.0961229064744101E-2</v>
      </c>
      <c r="D36" s="57">
        <v>5.401508398868362E-2</v>
      </c>
      <c r="E36" s="58">
        <v>4.9099611905612912E-2</v>
      </c>
      <c r="F36" s="59">
        <v>5.1261509337673476E-2</v>
      </c>
      <c r="G36" s="56">
        <v>0.12450108745984459</v>
      </c>
      <c r="H36" s="57">
        <v>0.12283755029844542</v>
      </c>
      <c r="I36" s="58">
        <v>3.8635510456292779E-2</v>
      </c>
      <c r="J36" s="59">
        <v>3.4965936154398143E-2</v>
      </c>
      <c r="K36" s="56">
        <v>7.4999490638121225E-2</v>
      </c>
      <c r="L36" s="57">
        <v>7.8696316338585717E-2</v>
      </c>
      <c r="M36" s="58">
        <v>3.5597989931925735E-2</v>
      </c>
      <c r="N36" s="59">
        <v>2.2693371094868974E-2</v>
      </c>
      <c r="O36" s="56">
        <v>0.10931459321596779</v>
      </c>
      <c r="P36" s="57">
        <v>6.9132965326728288E-2</v>
      </c>
      <c r="T36" s="60"/>
      <c r="U36" s="60"/>
      <c r="V36" s="60"/>
      <c r="W36" s="60"/>
    </row>
    <row r="37" spans="2:23" s="24" customFormat="1" ht="38.25">
      <c r="B37" s="32" t="s">
        <v>41</v>
      </c>
      <c r="C37" s="47">
        <v>116.42757105981096</v>
      </c>
      <c r="D37" s="48">
        <v>126.12423509386333</v>
      </c>
      <c r="E37" s="49">
        <v>2022.7643255321784</v>
      </c>
      <c r="F37" s="50">
        <v>2059.0176711754102</v>
      </c>
      <c r="G37" s="47">
        <v>1528.8456582156275</v>
      </c>
      <c r="H37" s="48">
        <v>1423.7140665041466</v>
      </c>
      <c r="I37" s="49">
        <v>4595.4165811098292</v>
      </c>
      <c r="J37" s="50">
        <v>4587.5341462444203</v>
      </c>
      <c r="K37" s="47">
        <v>2151.320742243337</v>
      </c>
      <c r="L37" s="48">
        <v>2203.4999562431663</v>
      </c>
      <c r="M37" s="49">
        <v>536.87512461518452</v>
      </c>
      <c r="N37" s="50">
        <v>416.03856599193455</v>
      </c>
      <c r="O37" s="47">
        <v>1486.9062292145491</v>
      </c>
      <c r="P37" s="48">
        <v>1233.2939705872566</v>
      </c>
      <c r="T37" s="60"/>
      <c r="U37" s="60"/>
      <c r="V37" s="60"/>
      <c r="W37" s="60"/>
    </row>
    <row r="38" spans="2:23" s="24" customFormat="1" ht="39.75" customHeight="1" thickBot="1">
      <c r="B38" s="51" t="s">
        <v>42</v>
      </c>
      <c r="C38" s="33">
        <v>14.08589092749882</v>
      </c>
      <c r="D38" s="34">
        <v>13.514264470596601</v>
      </c>
      <c r="E38" s="35">
        <v>202.90197214108912</v>
      </c>
      <c r="F38" s="36">
        <v>186.68852252604512</v>
      </c>
      <c r="G38" s="33">
        <v>250.56631280038616</v>
      </c>
      <c r="H38" s="34">
        <v>245.03962451016133</v>
      </c>
      <c r="I38" s="35">
        <v>284.40610557454778</v>
      </c>
      <c r="J38" s="36">
        <v>253.46775007008691</v>
      </c>
      <c r="K38" s="33">
        <v>306.0372026004876</v>
      </c>
      <c r="L38" s="34">
        <v>370.06242199868791</v>
      </c>
      <c r="M38" s="35">
        <v>90.588430473052071</v>
      </c>
      <c r="N38" s="36">
        <v>69.740585333385539</v>
      </c>
      <c r="O38" s="33">
        <v>320.6099711429718</v>
      </c>
      <c r="P38" s="34">
        <v>195.65446967226751</v>
      </c>
      <c r="T38" s="60"/>
      <c r="U38" s="60"/>
      <c r="V38" s="60"/>
      <c r="W38" s="60"/>
    </row>
    <row r="42" spans="2:23">
      <c r="D42" s="61"/>
      <c r="F42" s="61"/>
      <c r="H42" s="61"/>
      <c r="J42" s="61"/>
      <c r="L42" s="61"/>
      <c r="N42" s="61"/>
      <c r="P42" s="61"/>
    </row>
    <row r="43" spans="2:23">
      <c r="D43" s="61"/>
      <c r="F43" s="61"/>
      <c r="H43" s="61"/>
      <c r="J43" s="61"/>
      <c r="L43" s="61"/>
      <c r="N43" s="61"/>
      <c r="P43" s="61"/>
    </row>
    <row r="44" spans="2:23">
      <c r="D44" s="61"/>
      <c r="F44" s="61"/>
      <c r="H44" s="61"/>
      <c r="J44" s="61"/>
      <c r="L44" s="61"/>
      <c r="N44" s="61"/>
      <c r="P44" s="61"/>
    </row>
    <row r="47" spans="2:23">
      <c r="D47" s="62"/>
      <c r="E47" s="62"/>
      <c r="F47" s="62"/>
      <c r="G47" s="62"/>
      <c r="H47" s="62"/>
      <c r="I47" s="62"/>
      <c r="J47" s="62"/>
      <c r="K47" s="62"/>
      <c r="L47" s="62"/>
      <c r="M47" s="62"/>
      <c r="N47" s="62"/>
      <c r="O47" s="62"/>
      <c r="P47" s="62"/>
    </row>
    <row r="48" spans="2:23">
      <c r="D48" s="62"/>
      <c r="E48" s="62"/>
      <c r="F48" s="62"/>
      <c r="G48" s="62"/>
      <c r="H48" s="62"/>
      <c r="I48" s="62"/>
      <c r="J48" s="62"/>
      <c r="K48" s="62"/>
      <c r="L48" s="62"/>
      <c r="M48" s="62"/>
      <c r="N48" s="62"/>
      <c r="O48" s="62"/>
      <c r="P48" s="62"/>
    </row>
    <row r="49" spans="4:16">
      <c r="D49" s="62"/>
      <c r="E49" s="62"/>
      <c r="F49" s="62"/>
      <c r="G49" s="62"/>
      <c r="H49" s="62"/>
      <c r="I49" s="62"/>
      <c r="J49" s="62"/>
      <c r="K49" s="62"/>
      <c r="L49" s="62"/>
      <c r="M49" s="62"/>
      <c r="N49" s="62"/>
      <c r="O49" s="62"/>
      <c r="P49" s="62"/>
    </row>
    <row r="50" spans="4:16">
      <c r="D50" s="62"/>
      <c r="E50" s="62"/>
      <c r="F50" s="62"/>
      <c r="G50" s="62"/>
      <c r="H50" s="62"/>
      <c r="I50" s="62"/>
      <c r="J50" s="62"/>
      <c r="K50" s="62"/>
      <c r="L50" s="62"/>
      <c r="M50" s="62"/>
      <c r="N50" s="62"/>
      <c r="O50" s="62"/>
      <c r="P50" s="62"/>
    </row>
    <row r="51" spans="4:16">
      <c r="D51" s="62"/>
      <c r="E51" s="62"/>
      <c r="F51" s="62"/>
      <c r="G51" s="62"/>
      <c r="H51" s="62"/>
      <c r="I51" s="62"/>
      <c r="J51" s="62"/>
      <c r="K51" s="62"/>
      <c r="L51" s="62"/>
      <c r="M51" s="62"/>
      <c r="N51" s="62"/>
      <c r="O51" s="62"/>
      <c r="P51" s="62"/>
    </row>
    <row r="52" spans="4:16">
      <c r="D52" s="62"/>
    </row>
  </sheetData>
  <mergeCells count="21">
    <mergeCell ref="O7:P7"/>
    <mergeCell ref="B10:P10"/>
    <mergeCell ref="B16:P16"/>
    <mergeCell ref="B21:P21"/>
    <mergeCell ref="B31:P31"/>
    <mergeCell ref="C7:D7"/>
    <mergeCell ref="E7:F7"/>
    <mergeCell ref="G7:H7"/>
    <mergeCell ref="I7:J7"/>
    <mergeCell ref="K7:L7"/>
    <mergeCell ref="M7:N7"/>
    <mergeCell ref="O1:P1"/>
    <mergeCell ref="B3:P3"/>
    <mergeCell ref="B5:B6"/>
    <mergeCell ref="C5:D5"/>
    <mergeCell ref="E5:F5"/>
    <mergeCell ref="G5:H5"/>
    <mergeCell ref="I5:J5"/>
    <mergeCell ref="K5:L5"/>
    <mergeCell ref="M5:N5"/>
    <mergeCell ref="O5:P5"/>
  </mergeCells>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N36"/>
  <sheetViews>
    <sheetView workbookViewId="0"/>
  </sheetViews>
  <sheetFormatPr defaultColWidth="9.140625" defaultRowHeight="14.25"/>
  <cols>
    <col min="1" max="1" width="9.140625" style="1"/>
    <col min="2" max="2" width="34" style="1" customWidth="1"/>
    <col min="3" max="4" width="7.85546875" style="1" customWidth="1"/>
    <col min="5" max="6" width="8.140625" style="1" bestFit="1" customWidth="1"/>
    <col min="7" max="8" width="8.42578125" style="1" customWidth="1"/>
    <col min="9" max="10" width="7.85546875" style="1" customWidth="1"/>
    <col min="11" max="257" width="9.140625" style="1"/>
    <col min="258" max="258" width="35.42578125" style="1" customWidth="1"/>
    <col min="259" max="260" width="7.85546875" style="1" customWidth="1"/>
    <col min="261" max="262" width="8.140625" style="1" bestFit="1" customWidth="1"/>
    <col min="263" max="264" width="8.42578125" style="1" customWidth="1"/>
    <col min="265" max="266" width="7.85546875" style="1" customWidth="1"/>
    <col min="267" max="513" width="9.140625" style="1"/>
    <col min="514" max="514" width="35.42578125" style="1" customWidth="1"/>
    <col min="515" max="516" width="7.85546875" style="1" customWidth="1"/>
    <col min="517" max="518" width="8.140625" style="1" bestFit="1" customWidth="1"/>
    <col min="519" max="520" width="8.42578125" style="1" customWidth="1"/>
    <col min="521" max="522" width="7.85546875" style="1" customWidth="1"/>
    <col min="523" max="769" width="9.140625" style="1"/>
    <col min="770" max="770" width="35.42578125" style="1" customWidth="1"/>
    <col min="771" max="772" width="7.85546875" style="1" customWidth="1"/>
    <col min="773" max="774" width="8.140625" style="1" bestFit="1" customWidth="1"/>
    <col min="775" max="776" width="8.42578125" style="1" customWidth="1"/>
    <col min="777" max="778" width="7.85546875" style="1" customWidth="1"/>
    <col min="779" max="1025" width="9.140625" style="1"/>
    <col min="1026" max="1026" width="35.42578125" style="1" customWidth="1"/>
    <col min="1027" max="1028" width="7.85546875" style="1" customWidth="1"/>
    <col min="1029" max="1030" width="8.140625" style="1" bestFit="1" customWidth="1"/>
    <col min="1031" max="1032" width="8.42578125" style="1" customWidth="1"/>
    <col min="1033" max="1034" width="7.85546875" style="1" customWidth="1"/>
    <col min="1035" max="1281" width="9.140625" style="1"/>
    <col min="1282" max="1282" width="35.42578125" style="1" customWidth="1"/>
    <col min="1283" max="1284" width="7.85546875" style="1" customWidth="1"/>
    <col min="1285" max="1286" width="8.140625" style="1" bestFit="1" customWidth="1"/>
    <col min="1287" max="1288" width="8.42578125" style="1" customWidth="1"/>
    <col min="1289" max="1290" width="7.85546875" style="1" customWidth="1"/>
    <col min="1291" max="1537" width="9.140625" style="1"/>
    <col min="1538" max="1538" width="35.42578125" style="1" customWidth="1"/>
    <col min="1539" max="1540" width="7.85546875" style="1" customWidth="1"/>
    <col min="1541" max="1542" width="8.140625" style="1" bestFit="1" customWidth="1"/>
    <col min="1543" max="1544" width="8.42578125" style="1" customWidth="1"/>
    <col min="1545" max="1546" width="7.85546875" style="1" customWidth="1"/>
    <col min="1547" max="1793" width="9.140625" style="1"/>
    <col min="1794" max="1794" width="35.42578125" style="1" customWidth="1"/>
    <col min="1795" max="1796" width="7.85546875" style="1" customWidth="1"/>
    <col min="1797" max="1798" width="8.140625" style="1" bestFit="1" customWidth="1"/>
    <col min="1799" max="1800" width="8.42578125" style="1" customWidth="1"/>
    <col min="1801" max="1802" width="7.85546875" style="1" customWidth="1"/>
    <col min="1803" max="2049" width="9.140625" style="1"/>
    <col min="2050" max="2050" width="35.42578125" style="1" customWidth="1"/>
    <col min="2051" max="2052" width="7.85546875" style="1" customWidth="1"/>
    <col min="2053" max="2054" width="8.140625" style="1" bestFit="1" customWidth="1"/>
    <col min="2055" max="2056" width="8.42578125" style="1" customWidth="1"/>
    <col min="2057" max="2058" width="7.85546875" style="1" customWidth="1"/>
    <col min="2059" max="2305" width="9.140625" style="1"/>
    <col min="2306" max="2306" width="35.42578125" style="1" customWidth="1"/>
    <col min="2307" max="2308" width="7.85546875" style="1" customWidth="1"/>
    <col min="2309" max="2310" width="8.140625" style="1" bestFit="1" customWidth="1"/>
    <col min="2311" max="2312" width="8.42578125" style="1" customWidth="1"/>
    <col min="2313" max="2314" width="7.85546875" style="1" customWidth="1"/>
    <col min="2315" max="2561" width="9.140625" style="1"/>
    <col min="2562" max="2562" width="35.42578125" style="1" customWidth="1"/>
    <col min="2563" max="2564" width="7.85546875" style="1" customWidth="1"/>
    <col min="2565" max="2566" width="8.140625" style="1" bestFit="1" customWidth="1"/>
    <col min="2567" max="2568" width="8.42578125" style="1" customWidth="1"/>
    <col min="2569" max="2570" width="7.85546875" style="1" customWidth="1"/>
    <col min="2571" max="2817" width="9.140625" style="1"/>
    <col min="2818" max="2818" width="35.42578125" style="1" customWidth="1"/>
    <col min="2819" max="2820" width="7.85546875" style="1" customWidth="1"/>
    <col min="2821" max="2822" width="8.140625" style="1" bestFit="1" customWidth="1"/>
    <col min="2823" max="2824" width="8.42578125" style="1" customWidth="1"/>
    <col min="2825" max="2826" width="7.85546875" style="1" customWidth="1"/>
    <col min="2827" max="3073" width="9.140625" style="1"/>
    <col min="3074" max="3074" width="35.42578125" style="1" customWidth="1"/>
    <col min="3075" max="3076" width="7.85546875" style="1" customWidth="1"/>
    <col min="3077" max="3078" width="8.140625" style="1" bestFit="1" customWidth="1"/>
    <col min="3079" max="3080" width="8.42578125" style="1" customWidth="1"/>
    <col min="3081" max="3082" width="7.85546875" style="1" customWidth="1"/>
    <col min="3083" max="3329" width="9.140625" style="1"/>
    <col min="3330" max="3330" width="35.42578125" style="1" customWidth="1"/>
    <col min="3331" max="3332" width="7.85546875" style="1" customWidth="1"/>
    <col min="3333" max="3334" width="8.140625" style="1" bestFit="1" customWidth="1"/>
    <col min="3335" max="3336" width="8.42578125" style="1" customWidth="1"/>
    <col min="3337" max="3338" width="7.85546875" style="1" customWidth="1"/>
    <col min="3339" max="3585" width="9.140625" style="1"/>
    <col min="3586" max="3586" width="35.42578125" style="1" customWidth="1"/>
    <col min="3587" max="3588" width="7.85546875" style="1" customWidth="1"/>
    <col min="3589" max="3590" width="8.140625" style="1" bestFit="1" customWidth="1"/>
    <col min="3591" max="3592" width="8.42578125" style="1" customWidth="1"/>
    <col min="3593" max="3594" width="7.85546875" style="1" customWidth="1"/>
    <col min="3595" max="3841" width="9.140625" style="1"/>
    <col min="3842" max="3842" width="35.42578125" style="1" customWidth="1"/>
    <col min="3843" max="3844" width="7.85546875" style="1" customWidth="1"/>
    <col min="3845" max="3846" width="8.140625" style="1" bestFit="1" customWidth="1"/>
    <col min="3847" max="3848" width="8.42578125" style="1" customWidth="1"/>
    <col min="3849" max="3850" width="7.85546875" style="1" customWidth="1"/>
    <col min="3851" max="4097" width="9.140625" style="1"/>
    <col min="4098" max="4098" width="35.42578125" style="1" customWidth="1"/>
    <col min="4099" max="4100" width="7.85546875" style="1" customWidth="1"/>
    <col min="4101" max="4102" width="8.140625" style="1" bestFit="1" customWidth="1"/>
    <col min="4103" max="4104" width="8.42578125" style="1" customWidth="1"/>
    <col min="4105" max="4106" width="7.85546875" style="1" customWidth="1"/>
    <col min="4107" max="4353" width="9.140625" style="1"/>
    <col min="4354" max="4354" width="35.42578125" style="1" customWidth="1"/>
    <col min="4355" max="4356" width="7.85546875" style="1" customWidth="1"/>
    <col min="4357" max="4358" width="8.140625" style="1" bestFit="1" customWidth="1"/>
    <col min="4359" max="4360" width="8.42578125" style="1" customWidth="1"/>
    <col min="4361" max="4362" width="7.85546875" style="1" customWidth="1"/>
    <col min="4363" max="4609" width="9.140625" style="1"/>
    <col min="4610" max="4610" width="35.42578125" style="1" customWidth="1"/>
    <col min="4611" max="4612" width="7.85546875" style="1" customWidth="1"/>
    <col min="4613" max="4614" width="8.140625" style="1" bestFit="1" customWidth="1"/>
    <col min="4615" max="4616" width="8.42578125" style="1" customWidth="1"/>
    <col min="4617" max="4618" width="7.85546875" style="1" customWidth="1"/>
    <col min="4619" max="4865" width="9.140625" style="1"/>
    <col min="4866" max="4866" width="35.42578125" style="1" customWidth="1"/>
    <col min="4867" max="4868" width="7.85546875" style="1" customWidth="1"/>
    <col min="4869" max="4870" width="8.140625" style="1" bestFit="1" customWidth="1"/>
    <col min="4871" max="4872" width="8.42578125" style="1" customWidth="1"/>
    <col min="4873" max="4874" width="7.85546875" style="1" customWidth="1"/>
    <col min="4875" max="5121" width="9.140625" style="1"/>
    <col min="5122" max="5122" width="35.42578125" style="1" customWidth="1"/>
    <col min="5123" max="5124" width="7.85546875" style="1" customWidth="1"/>
    <col min="5125" max="5126" width="8.140625" style="1" bestFit="1" customWidth="1"/>
    <col min="5127" max="5128" width="8.42578125" style="1" customWidth="1"/>
    <col min="5129" max="5130" width="7.85546875" style="1" customWidth="1"/>
    <col min="5131" max="5377" width="9.140625" style="1"/>
    <col min="5378" max="5378" width="35.42578125" style="1" customWidth="1"/>
    <col min="5379" max="5380" width="7.85546875" style="1" customWidth="1"/>
    <col min="5381" max="5382" width="8.140625" style="1" bestFit="1" customWidth="1"/>
    <col min="5383" max="5384" width="8.42578125" style="1" customWidth="1"/>
    <col min="5385" max="5386" width="7.85546875" style="1" customWidth="1"/>
    <col min="5387" max="5633" width="9.140625" style="1"/>
    <col min="5634" max="5634" width="35.42578125" style="1" customWidth="1"/>
    <col min="5635" max="5636" width="7.85546875" style="1" customWidth="1"/>
    <col min="5637" max="5638" width="8.140625" style="1" bestFit="1" customWidth="1"/>
    <col min="5639" max="5640" width="8.42578125" style="1" customWidth="1"/>
    <col min="5641" max="5642" width="7.85546875" style="1" customWidth="1"/>
    <col min="5643" max="5889" width="9.140625" style="1"/>
    <col min="5890" max="5890" width="35.42578125" style="1" customWidth="1"/>
    <col min="5891" max="5892" width="7.85546875" style="1" customWidth="1"/>
    <col min="5893" max="5894" width="8.140625" style="1" bestFit="1" customWidth="1"/>
    <col min="5895" max="5896" width="8.42578125" style="1" customWidth="1"/>
    <col min="5897" max="5898" width="7.85546875" style="1" customWidth="1"/>
    <col min="5899" max="6145" width="9.140625" style="1"/>
    <col min="6146" max="6146" width="35.42578125" style="1" customWidth="1"/>
    <col min="6147" max="6148" width="7.85546875" style="1" customWidth="1"/>
    <col min="6149" max="6150" width="8.140625" style="1" bestFit="1" customWidth="1"/>
    <col min="6151" max="6152" width="8.42578125" style="1" customWidth="1"/>
    <col min="6153" max="6154" width="7.85546875" style="1" customWidth="1"/>
    <col min="6155" max="6401" width="9.140625" style="1"/>
    <col min="6402" max="6402" width="35.42578125" style="1" customWidth="1"/>
    <col min="6403" max="6404" width="7.85546875" style="1" customWidth="1"/>
    <col min="6405" max="6406" width="8.140625" style="1" bestFit="1" customWidth="1"/>
    <col min="6407" max="6408" width="8.42578125" style="1" customWidth="1"/>
    <col min="6409" max="6410" width="7.85546875" style="1" customWidth="1"/>
    <col min="6411" max="6657" width="9.140625" style="1"/>
    <col min="6658" max="6658" width="35.42578125" style="1" customWidth="1"/>
    <col min="6659" max="6660" width="7.85546875" style="1" customWidth="1"/>
    <col min="6661" max="6662" width="8.140625" style="1" bestFit="1" customWidth="1"/>
    <col min="6663" max="6664" width="8.42578125" style="1" customWidth="1"/>
    <col min="6665" max="6666" width="7.85546875" style="1" customWidth="1"/>
    <col min="6667" max="6913" width="9.140625" style="1"/>
    <col min="6914" max="6914" width="35.42578125" style="1" customWidth="1"/>
    <col min="6915" max="6916" width="7.85546875" style="1" customWidth="1"/>
    <col min="6917" max="6918" width="8.140625" style="1" bestFit="1" customWidth="1"/>
    <col min="6919" max="6920" width="8.42578125" style="1" customWidth="1"/>
    <col min="6921" max="6922" width="7.85546875" style="1" customWidth="1"/>
    <col min="6923" max="7169" width="9.140625" style="1"/>
    <col min="7170" max="7170" width="35.42578125" style="1" customWidth="1"/>
    <col min="7171" max="7172" width="7.85546875" style="1" customWidth="1"/>
    <col min="7173" max="7174" width="8.140625" style="1" bestFit="1" customWidth="1"/>
    <col min="7175" max="7176" width="8.42578125" style="1" customWidth="1"/>
    <col min="7177" max="7178" width="7.85546875" style="1" customWidth="1"/>
    <col min="7179" max="7425" width="9.140625" style="1"/>
    <col min="7426" max="7426" width="35.42578125" style="1" customWidth="1"/>
    <col min="7427" max="7428" width="7.85546875" style="1" customWidth="1"/>
    <col min="7429" max="7430" width="8.140625" style="1" bestFit="1" customWidth="1"/>
    <col min="7431" max="7432" width="8.42578125" style="1" customWidth="1"/>
    <col min="7433" max="7434" width="7.85546875" style="1" customWidth="1"/>
    <col min="7435" max="7681" width="9.140625" style="1"/>
    <col min="7682" max="7682" width="35.42578125" style="1" customWidth="1"/>
    <col min="7683" max="7684" width="7.85546875" style="1" customWidth="1"/>
    <col min="7685" max="7686" width="8.140625" style="1" bestFit="1" customWidth="1"/>
    <col min="7687" max="7688" width="8.42578125" style="1" customWidth="1"/>
    <col min="7689" max="7690" width="7.85546875" style="1" customWidth="1"/>
    <col min="7691" max="7937" width="9.140625" style="1"/>
    <col min="7938" max="7938" width="35.42578125" style="1" customWidth="1"/>
    <col min="7939" max="7940" width="7.85546875" style="1" customWidth="1"/>
    <col min="7941" max="7942" width="8.140625" style="1" bestFit="1" customWidth="1"/>
    <col min="7943" max="7944" width="8.42578125" style="1" customWidth="1"/>
    <col min="7945" max="7946" width="7.85546875" style="1" customWidth="1"/>
    <col min="7947" max="8193" width="9.140625" style="1"/>
    <col min="8194" max="8194" width="35.42578125" style="1" customWidth="1"/>
    <col min="8195" max="8196" width="7.85546875" style="1" customWidth="1"/>
    <col min="8197" max="8198" width="8.140625" style="1" bestFit="1" customWidth="1"/>
    <col min="8199" max="8200" width="8.42578125" style="1" customWidth="1"/>
    <col min="8201" max="8202" width="7.85546875" style="1" customWidth="1"/>
    <col min="8203" max="8449" width="9.140625" style="1"/>
    <col min="8450" max="8450" width="35.42578125" style="1" customWidth="1"/>
    <col min="8451" max="8452" width="7.85546875" style="1" customWidth="1"/>
    <col min="8453" max="8454" width="8.140625" style="1" bestFit="1" customWidth="1"/>
    <col min="8455" max="8456" width="8.42578125" style="1" customWidth="1"/>
    <col min="8457" max="8458" width="7.85546875" style="1" customWidth="1"/>
    <col min="8459" max="8705" width="9.140625" style="1"/>
    <col min="8706" max="8706" width="35.42578125" style="1" customWidth="1"/>
    <col min="8707" max="8708" width="7.85546875" style="1" customWidth="1"/>
    <col min="8709" max="8710" width="8.140625" style="1" bestFit="1" customWidth="1"/>
    <col min="8711" max="8712" width="8.42578125" style="1" customWidth="1"/>
    <col min="8713" max="8714" width="7.85546875" style="1" customWidth="1"/>
    <col min="8715" max="8961" width="9.140625" style="1"/>
    <col min="8962" max="8962" width="35.42578125" style="1" customWidth="1"/>
    <col min="8963" max="8964" width="7.85546875" style="1" customWidth="1"/>
    <col min="8965" max="8966" width="8.140625" style="1" bestFit="1" customWidth="1"/>
    <col min="8967" max="8968" width="8.42578125" style="1" customWidth="1"/>
    <col min="8969" max="8970" width="7.85546875" style="1" customWidth="1"/>
    <col min="8971" max="9217" width="9.140625" style="1"/>
    <col min="9218" max="9218" width="35.42578125" style="1" customWidth="1"/>
    <col min="9219" max="9220" width="7.85546875" style="1" customWidth="1"/>
    <col min="9221" max="9222" width="8.140625" style="1" bestFit="1" customWidth="1"/>
    <col min="9223" max="9224" width="8.42578125" style="1" customWidth="1"/>
    <col min="9225" max="9226" width="7.85546875" style="1" customWidth="1"/>
    <col min="9227" max="9473" width="9.140625" style="1"/>
    <col min="9474" max="9474" width="35.42578125" style="1" customWidth="1"/>
    <col min="9475" max="9476" width="7.85546875" style="1" customWidth="1"/>
    <col min="9477" max="9478" width="8.140625" style="1" bestFit="1" customWidth="1"/>
    <col min="9479" max="9480" width="8.42578125" style="1" customWidth="1"/>
    <col min="9481" max="9482" width="7.85546875" style="1" customWidth="1"/>
    <col min="9483" max="9729" width="9.140625" style="1"/>
    <col min="9730" max="9730" width="35.42578125" style="1" customWidth="1"/>
    <col min="9731" max="9732" width="7.85546875" style="1" customWidth="1"/>
    <col min="9733" max="9734" width="8.140625" style="1" bestFit="1" customWidth="1"/>
    <col min="9735" max="9736" width="8.42578125" style="1" customWidth="1"/>
    <col min="9737" max="9738" width="7.85546875" style="1" customWidth="1"/>
    <col min="9739" max="9985" width="9.140625" style="1"/>
    <col min="9986" max="9986" width="35.42578125" style="1" customWidth="1"/>
    <col min="9987" max="9988" width="7.85546875" style="1" customWidth="1"/>
    <col min="9989" max="9990" width="8.140625" style="1" bestFit="1" customWidth="1"/>
    <col min="9991" max="9992" width="8.42578125" style="1" customWidth="1"/>
    <col min="9993" max="9994" width="7.85546875" style="1" customWidth="1"/>
    <col min="9995" max="10241" width="9.140625" style="1"/>
    <col min="10242" max="10242" width="35.42578125" style="1" customWidth="1"/>
    <col min="10243" max="10244" width="7.85546875" style="1" customWidth="1"/>
    <col min="10245" max="10246" width="8.140625" style="1" bestFit="1" customWidth="1"/>
    <col min="10247" max="10248" width="8.42578125" style="1" customWidth="1"/>
    <col min="10249" max="10250" width="7.85546875" style="1" customWidth="1"/>
    <col min="10251" max="10497" width="9.140625" style="1"/>
    <col min="10498" max="10498" width="35.42578125" style="1" customWidth="1"/>
    <col min="10499" max="10500" width="7.85546875" style="1" customWidth="1"/>
    <col min="10501" max="10502" width="8.140625" style="1" bestFit="1" customWidth="1"/>
    <col min="10503" max="10504" width="8.42578125" style="1" customWidth="1"/>
    <col min="10505" max="10506" width="7.85546875" style="1" customWidth="1"/>
    <col min="10507" max="10753" width="9.140625" style="1"/>
    <col min="10754" max="10754" width="35.42578125" style="1" customWidth="1"/>
    <col min="10755" max="10756" width="7.85546875" style="1" customWidth="1"/>
    <col min="10757" max="10758" width="8.140625" style="1" bestFit="1" customWidth="1"/>
    <col min="10759" max="10760" width="8.42578125" style="1" customWidth="1"/>
    <col min="10761" max="10762" width="7.85546875" style="1" customWidth="1"/>
    <col min="10763" max="11009" width="9.140625" style="1"/>
    <col min="11010" max="11010" width="35.42578125" style="1" customWidth="1"/>
    <col min="11011" max="11012" width="7.85546875" style="1" customWidth="1"/>
    <col min="11013" max="11014" width="8.140625" style="1" bestFit="1" customWidth="1"/>
    <col min="11015" max="11016" width="8.42578125" style="1" customWidth="1"/>
    <col min="11017" max="11018" width="7.85546875" style="1" customWidth="1"/>
    <col min="11019" max="11265" width="9.140625" style="1"/>
    <col min="11266" max="11266" width="35.42578125" style="1" customWidth="1"/>
    <col min="11267" max="11268" width="7.85546875" style="1" customWidth="1"/>
    <col min="11269" max="11270" width="8.140625" style="1" bestFit="1" customWidth="1"/>
    <col min="11271" max="11272" width="8.42578125" style="1" customWidth="1"/>
    <col min="11273" max="11274" width="7.85546875" style="1" customWidth="1"/>
    <col min="11275" max="11521" width="9.140625" style="1"/>
    <col min="11522" max="11522" width="35.42578125" style="1" customWidth="1"/>
    <col min="11523" max="11524" width="7.85546875" style="1" customWidth="1"/>
    <col min="11525" max="11526" width="8.140625" style="1" bestFit="1" customWidth="1"/>
    <col min="11527" max="11528" width="8.42578125" style="1" customWidth="1"/>
    <col min="11529" max="11530" width="7.85546875" style="1" customWidth="1"/>
    <col min="11531" max="11777" width="9.140625" style="1"/>
    <col min="11778" max="11778" width="35.42578125" style="1" customWidth="1"/>
    <col min="11779" max="11780" width="7.85546875" style="1" customWidth="1"/>
    <col min="11781" max="11782" width="8.140625" style="1" bestFit="1" customWidth="1"/>
    <col min="11783" max="11784" width="8.42578125" style="1" customWidth="1"/>
    <col min="11785" max="11786" width="7.85546875" style="1" customWidth="1"/>
    <col min="11787" max="12033" width="9.140625" style="1"/>
    <col min="12034" max="12034" width="35.42578125" style="1" customWidth="1"/>
    <col min="12035" max="12036" width="7.85546875" style="1" customWidth="1"/>
    <col min="12037" max="12038" width="8.140625" style="1" bestFit="1" customWidth="1"/>
    <col min="12039" max="12040" width="8.42578125" style="1" customWidth="1"/>
    <col min="12041" max="12042" width="7.85546875" style="1" customWidth="1"/>
    <col min="12043" max="12289" width="9.140625" style="1"/>
    <col min="12290" max="12290" width="35.42578125" style="1" customWidth="1"/>
    <col min="12291" max="12292" width="7.85546875" style="1" customWidth="1"/>
    <col min="12293" max="12294" width="8.140625" style="1" bestFit="1" customWidth="1"/>
    <col min="12295" max="12296" width="8.42578125" style="1" customWidth="1"/>
    <col min="12297" max="12298" width="7.85546875" style="1" customWidth="1"/>
    <col min="12299" max="12545" width="9.140625" style="1"/>
    <col min="12546" max="12546" width="35.42578125" style="1" customWidth="1"/>
    <col min="12547" max="12548" width="7.85546875" style="1" customWidth="1"/>
    <col min="12549" max="12550" width="8.140625" style="1" bestFit="1" customWidth="1"/>
    <col min="12551" max="12552" width="8.42578125" style="1" customWidth="1"/>
    <col min="12553" max="12554" width="7.85546875" style="1" customWidth="1"/>
    <col min="12555" max="12801" width="9.140625" style="1"/>
    <col min="12802" max="12802" width="35.42578125" style="1" customWidth="1"/>
    <col min="12803" max="12804" width="7.85546875" style="1" customWidth="1"/>
    <col min="12805" max="12806" width="8.140625" style="1" bestFit="1" customWidth="1"/>
    <col min="12807" max="12808" width="8.42578125" style="1" customWidth="1"/>
    <col min="12809" max="12810" width="7.85546875" style="1" customWidth="1"/>
    <col min="12811" max="13057" width="9.140625" style="1"/>
    <col min="13058" max="13058" width="35.42578125" style="1" customWidth="1"/>
    <col min="13059" max="13060" width="7.85546875" style="1" customWidth="1"/>
    <col min="13061" max="13062" width="8.140625" style="1" bestFit="1" customWidth="1"/>
    <col min="13063" max="13064" width="8.42578125" style="1" customWidth="1"/>
    <col min="13065" max="13066" width="7.85546875" style="1" customWidth="1"/>
    <col min="13067" max="13313" width="9.140625" style="1"/>
    <col min="13314" max="13314" width="35.42578125" style="1" customWidth="1"/>
    <col min="13315" max="13316" width="7.85546875" style="1" customWidth="1"/>
    <col min="13317" max="13318" width="8.140625" style="1" bestFit="1" customWidth="1"/>
    <col min="13319" max="13320" width="8.42578125" style="1" customWidth="1"/>
    <col min="13321" max="13322" width="7.85546875" style="1" customWidth="1"/>
    <col min="13323" max="13569" width="9.140625" style="1"/>
    <col min="13570" max="13570" width="35.42578125" style="1" customWidth="1"/>
    <col min="13571" max="13572" width="7.85546875" style="1" customWidth="1"/>
    <col min="13573" max="13574" width="8.140625" style="1" bestFit="1" customWidth="1"/>
    <col min="13575" max="13576" width="8.42578125" style="1" customWidth="1"/>
    <col min="13577" max="13578" width="7.85546875" style="1" customWidth="1"/>
    <col min="13579" max="13825" width="9.140625" style="1"/>
    <col min="13826" max="13826" width="35.42578125" style="1" customWidth="1"/>
    <col min="13827" max="13828" width="7.85546875" style="1" customWidth="1"/>
    <col min="13829" max="13830" width="8.140625" style="1" bestFit="1" customWidth="1"/>
    <col min="13831" max="13832" width="8.42578125" style="1" customWidth="1"/>
    <col min="13833" max="13834" width="7.85546875" style="1" customWidth="1"/>
    <col min="13835" max="14081" width="9.140625" style="1"/>
    <col min="14082" max="14082" width="35.42578125" style="1" customWidth="1"/>
    <col min="14083" max="14084" width="7.85546875" style="1" customWidth="1"/>
    <col min="14085" max="14086" width="8.140625" style="1" bestFit="1" customWidth="1"/>
    <col min="14087" max="14088" width="8.42578125" style="1" customWidth="1"/>
    <col min="14089" max="14090" width="7.85546875" style="1" customWidth="1"/>
    <col min="14091" max="14337" width="9.140625" style="1"/>
    <col min="14338" max="14338" width="35.42578125" style="1" customWidth="1"/>
    <col min="14339" max="14340" width="7.85546875" style="1" customWidth="1"/>
    <col min="14341" max="14342" width="8.140625" style="1" bestFit="1" customWidth="1"/>
    <col min="14343" max="14344" width="8.42578125" style="1" customWidth="1"/>
    <col min="14345" max="14346" width="7.85546875" style="1" customWidth="1"/>
    <col min="14347" max="14593" width="9.140625" style="1"/>
    <col min="14594" max="14594" width="35.42578125" style="1" customWidth="1"/>
    <col min="14595" max="14596" width="7.85546875" style="1" customWidth="1"/>
    <col min="14597" max="14598" width="8.140625" style="1" bestFit="1" customWidth="1"/>
    <col min="14599" max="14600" width="8.42578125" style="1" customWidth="1"/>
    <col min="14601" max="14602" width="7.85546875" style="1" customWidth="1"/>
    <col min="14603" max="14849" width="9.140625" style="1"/>
    <col min="14850" max="14850" width="35.42578125" style="1" customWidth="1"/>
    <col min="14851" max="14852" width="7.85546875" style="1" customWidth="1"/>
    <col min="14853" max="14854" width="8.140625" style="1" bestFit="1" customWidth="1"/>
    <col min="14855" max="14856" width="8.42578125" style="1" customWidth="1"/>
    <col min="14857" max="14858" width="7.85546875" style="1" customWidth="1"/>
    <col min="14859" max="15105" width="9.140625" style="1"/>
    <col min="15106" max="15106" width="35.42578125" style="1" customWidth="1"/>
    <col min="15107" max="15108" width="7.85546875" style="1" customWidth="1"/>
    <col min="15109" max="15110" width="8.140625" style="1" bestFit="1" customWidth="1"/>
    <col min="15111" max="15112" width="8.42578125" style="1" customWidth="1"/>
    <col min="15113" max="15114" width="7.85546875" style="1" customWidth="1"/>
    <col min="15115" max="15361" width="9.140625" style="1"/>
    <col min="15362" max="15362" width="35.42578125" style="1" customWidth="1"/>
    <col min="15363" max="15364" width="7.85546875" style="1" customWidth="1"/>
    <col min="15365" max="15366" width="8.140625" style="1" bestFit="1" customWidth="1"/>
    <col min="15367" max="15368" width="8.42578125" style="1" customWidth="1"/>
    <col min="15369" max="15370" width="7.85546875" style="1" customWidth="1"/>
    <col min="15371" max="15617" width="9.140625" style="1"/>
    <col min="15618" max="15618" width="35.42578125" style="1" customWidth="1"/>
    <col min="15619" max="15620" width="7.85546875" style="1" customWidth="1"/>
    <col min="15621" max="15622" width="8.140625" style="1" bestFit="1" customWidth="1"/>
    <col min="15623" max="15624" width="8.42578125" style="1" customWidth="1"/>
    <col min="15625" max="15626" width="7.85546875" style="1" customWidth="1"/>
    <col min="15627" max="15873" width="9.140625" style="1"/>
    <col min="15874" max="15874" width="35.42578125" style="1" customWidth="1"/>
    <col min="15875" max="15876" width="7.85546875" style="1" customWidth="1"/>
    <col min="15877" max="15878" width="8.140625" style="1" bestFit="1" customWidth="1"/>
    <col min="15879" max="15880" width="8.42578125" style="1" customWidth="1"/>
    <col min="15881" max="15882" width="7.85546875" style="1" customWidth="1"/>
    <col min="15883" max="16129" width="9.140625" style="1"/>
    <col min="16130" max="16130" width="35.42578125" style="1" customWidth="1"/>
    <col min="16131" max="16132" width="7.85546875" style="1" customWidth="1"/>
    <col min="16133" max="16134" width="8.140625" style="1" bestFit="1" customWidth="1"/>
    <col min="16135" max="16136" width="8.42578125" style="1" customWidth="1"/>
    <col min="16137" max="16138" width="7.85546875" style="1" customWidth="1"/>
    <col min="16139" max="16384" width="9.140625" style="1"/>
  </cols>
  <sheetData>
    <row r="1" spans="2:14">
      <c r="I1" s="713" t="s">
        <v>780</v>
      </c>
      <c r="J1" s="713"/>
    </row>
    <row r="3" spans="2:14">
      <c r="B3" s="725" t="s">
        <v>43</v>
      </c>
      <c r="C3" s="725"/>
      <c r="D3" s="725"/>
      <c r="E3" s="725"/>
      <c r="F3" s="725"/>
      <c r="G3" s="725"/>
      <c r="H3" s="725"/>
      <c r="I3" s="725"/>
      <c r="J3" s="725"/>
    </row>
    <row r="4" spans="2:14" ht="15" thickBot="1"/>
    <row r="5" spans="2:14" s="5" customFormat="1" ht="63.75" customHeight="1">
      <c r="B5" s="715" t="s">
        <v>1</v>
      </c>
      <c r="C5" s="726" t="s">
        <v>44</v>
      </c>
      <c r="D5" s="727"/>
      <c r="E5" s="728" t="s">
        <v>45</v>
      </c>
      <c r="F5" s="729"/>
      <c r="G5" s="726" t="s">
        <v>46</v>
      </c>
      <c r="H5" s="727"/>
      <c r="I5" s="728" t="s">
        <v>47</v>
      </c>
      <c r="J5" s="727"/>
    </row>
    <row r="6" spans="2:14" s="12" customFormat="1" ht="13.5" thickBot="1">
      <c r="B6" s="716"/>
      <c r="C6" s="63" t="s">
        <v>9</v>
      </c>
      <c r="D6" s="64" t="s">
        <v>10</v>
      </c>
      <c r="E6" s="65" t="s">
        <v>9</v>
      </c>
      <c r="F6" s="66" t="s">
        <v>10</v>
      </c>
      <c r="G6" s="63" t="s">
        <v>9</v>
      </c>
      <c r="H6" s="66" t="s">
        <v>10</v>
      </c>
      <c r="I6" s="63" t="s">
        <v>9</v>
      </c>
      <c r="J6" s="64" t="s">
        <v>10</v>
      </c>
    </row>
    <row r="7" spans="2:14" s="12" customFormat="1" ht="26.25" thickBot="1">
      <c r="B7" s="13" t="s">
        <v>11</v>
      </c>
      <c r="C7" s="721">
        <v>389</v>
      </c>
      <c r="D7" s="724"/>
      <c r="E7" s="721">
        <v>599</v>
      </c>
      <c r="F7" s="724"/>
      <c r="G7" s="721">
        <v>16741</v>
      </c>
      <c r="H7" s="724"/>
      <c r="I7" s="721">
        <v>39344</v>
      </c>
      <c r="J7" s="722"/>
    </row>
    <row r="8" spans="2:14" s="12" customFormat="1" ht="13.5" thickBot="1">
      <c r="B8" s="13" t="s">
        <v>12</v>
      </c>
      <c r="C8" s="67">
        <v>0.46099571659211769</v>
      </c>
      <c r="D8" s="68">
        <v>0.45564178000361766</v>
      </c>
      <c r="E8" s="69">
        <v>0.14609311118710644</v>
      </c>
      <c r="F8" s="70">
        <v>0.14827252218151141</v>
      </c>
      <c r="G8" s="67">
        <v>0.31997804074118125</v>
      </c>
      <c r="H8" s="68">
        <v>0.3230711326925893</v>
      </c>
      <c r="I8" s="69">
        <v>7.2933131479594723E-2</v>
      </c>
      <c r="J8" s="71">
        <v>7.3014565122281674E-2</v>
      </c>
    </row>
    <row r="9" spans="2:14" s="12" customFormat="1" ht="13.5" thickBot="1">
      <c r="B9" s="13" t="s">
        <v>13</v>
      </c>
      <c r="C9" s="67">
        <v>1.4099216125645933</v>
      </c>
      <c r="D9" s="68">
        <v>1.3195147643713618</v>
      </c>
      <c r="E9" s="69">
        <v>0.4468150733204132</v>
      </c>
      <c r="F9" s="70">
        <v>0.42938946943700201</v>
      </c>
      <c r="G9" s="67">
        <v>0.9786293862383777</v>
      </c>
      <c r="H9" s="68">
        <v>0.93559710333557733</v>
      </c>
      <c r="I9" s="69">
        <v>0.22306063732058101</v>
      </c>
      <c r="J9" s="71">
        <v>0.2114463618596171</v>
      </c>
    </row>
    <row r="10" spans="2:14" s="24" customFormat="1" ht="13.5" customHeight="1" thickBot="1">
      <c r="B10" s="723" t="s">
        <v>14</v>
      </c>
      <c r="C10" s="723"/>
      <c r="D10" s="723"/>
      <c r="E10" s="723"/>
      <c r="F10" s="723"/>
      <c r="G10" s="723"/>
      <c r="H10" s="723"/>
      <c r="I10" s="723"/>
      <c r="J10" s="723"/>
    </row>
    <row r="11" spans="2:14" s="24" customFormat="1" ht="12.75">
      <c r="B11" s="25" t="s">
        <v>15</v>
      </c>
      <c r="C11" s="20">
        <v>0.39981428413650377</v>
      </c>
      <c r="D11" s="21">
        <v>0.40824395151035758</v>
      </c>
      <c r="E11" s="18">
        <v>0.51551729264247748</v>
      </c>
      <c r="F11" s="19">
        <v>0.53138148841615285</v>
      </c>
      <c r="G11" s="20">
        <v>0.50861340118083342</v>
      </c>
      <c r="H11" s="21">
        <v>0.52108682107674242</v>
      </c>
      <c r="I11" s="18">
        <v>0.67566590403621263</v>
      </c>
      <c r="J11" s="21">
        <v>0.63657064895910243</v>
      </c>
      <c r="M11" s="42"/>
    </row>
    <row r="12" spans="2:14" s="24" customFormat="1" ht="12.75">
      <c r="B12" s="26" t="s">
        <v>16</v>
      </c>
      <c r="C12" s="72">
        <v>1.6661509488963511</v>
      </c>
      <c r="D12" s="73">
        <v>1.6898855576589904</v>
      </c>
      <c r="E12" s="74">
        <v>2.0640571578998652</v>
      </c>
      <c r="F12" s="75">
        <v>2.1339319196336866</v>
      </c>
      <c r="G12" s="72">
        <v>2.0350575339316621</v>
      </c>
      <c r="H12" s="73">
        <v>2.088061143458829</v>
      </c>
      <c r="I12" s="74">
        <v>3.0832404376986995</v>
      </c>
      <c r="J12" s="76">
        <v>2.7515664244946123</v>
      </c>
      <c r="M12" s="42"/>
    </row>
    <row r="13" spans="2:14" s="24" customFormat="1" ht="12.75">
      <c r="B13" s="31" t="s">
        <v>17</v>
      </c>
      <c r="C13" s="72">
        <v>0.66615094889635118</v>
      </c>
      <c r="D13" s="73">
        <v>0.6898855576589904</v>
      </c>
      <c r="E13" s="74">
        <v>1.0640571578998652</v>
      </c>
      <c r="F13" s="75">
        <v>1.1339319196336868</v>
      </c>
      <c r="G13" s="72">
        <v>1.0350575339316619</v>
      </c>
      <c r="H13" s="73">
        <v>1.088061143458829</v>
      </c>
      <c r="I13" s="74">
        <v>2.0832404376986995</v>
      </c>
      <c r="J13" s="76">
        <v>1.7515664244946125</v>
      </c>
      <c r="M13" s="42"/>
    </row>
    <row r="14" spans="2:14" s="24" customFormat="1" ht="12.75">
      <c r="B14" s="31" t="s">
        <v>18</v>
      </c>
      <c r="C14" s="67">
        <v>0.17512360497376753</v>
      </c>
      <c r="D14" s="68">
        <v>0.17268539226347612</v>
      </c>
      <c r="E14" s="69">
        <v>0.25015078055673101</v>
      </c>
      <c r="F14" s="70">
        <v>0.27425864663413885</v>
      </c>
      <c r="G14" s="67">
        <v>0.17069166072465697</v>
      </c>
      <c r="H14" s="68">
        <v>0.18430671789448022</v>
      </c>
      <c r="I14" s="69">
        <v>0.26329419019133338</v>
      </c>
      <c r="J14" s="71">
        <v>0.20061569855809638</v>
      </c>
      <c r="M14" s="42"/>
    </row>
    <row r="15" spans="2:14" s="24" customFormat="1" ht="13.5" thickBot="1">
      <c r="B15" s="32" t="s">
        <v>19</v>
      </c>
      <c r="C15" s="77">
        <v>1.85532124139052</v>
      </c>
      <c r="D15" s="78">
        <v>1.7502512284329845</v>
      </c>
      <c r="E15" s="77">
        <v>3.9663549084939276</v>
      </c>
      <c r="F15" s="79">
        <v>3.4392768895751593</v>
      </c>
      <c r="G15" s="80">
        <v>5.5027516049322154</v>
      </c>
      <c r="H15" s="78">
        <v>4.6957095134606872</v>
      </c>
      <c r="I15" s="77">
        <v>-4.0786374436136317</v>
      </c>
      <c r="J15" s="78">
        <v>-1.9785652758956056</v>
      </c>
      <c r="N15" s="81"/>
    </row>
    <row r="16" spans="2:14" s="24" customFormat="1" ht="13.5" customHeight="1" thickBot="1">
      <c r="B16" s="723" t="s">
        <v>20</v>
      </c>
      <c r="C16" s="723"/>
      <c r="D16" s="723"/>
      <c r="E16" s="723"/>
      <c r="F16" s="723"/>
      <c r="G16" s="723"/>
      <c r="H16" s="723"/>
      <c r="I16" s="723"/>
      <c r="J16" s="723"/>
    </row>
    <row r="17" spans="2:14" s="24" customFormat="1" ht="12.75">
      <c r="B17" s="25" t="s">
        <v>21</v>
      </c>
      <c r="C17" s="74">
        <v>1.1786274523603526</v>
      </c>
      <c r="D17" s="73">
        <v>1.2413129360309638</v>
      </c>
      <c r="E17" s="74">
        <v>1.4836991768823387</v>
      </c>
      <c r="F17" s="75">
        <v>1.4617586082228717</v>
      </c>
      <c r="G17" s="72">
        <v>1.4299565113979626</v>
      </c>
      <c r="H17" s="73">
        <v>1.3680476595530673</v>
      </c>
      <c r="I17" s="74">
        <v>0.85729794928479586</v>
      </c>
      <c r="J17" s="73">
        <v>0.91657333634343297</v>
      </c>
      <c r="L17" s="42"/>
      <c r="M17" s="42"/>
      <c r="N17" s="41"/>
    </row>
    <row r="18" spans="2:14" s="24" customFormat="1" ht="12.75">
      <c r="B18" s="31" t="s">
        <v>22</v>
      </c>
      <c r="C18" s="82">
        <v>0.88283367103378352</v>
      </c>
      <c r="D18" s="76">
        <v>0.92321303855038106</v>
      </c>
      <c r="E18" s="82">
        <v>1.0212425019466755</v>
      </c>
      <c r="F18" s="83">
        <v>0.99937637625286446</v>
      </c>
      <c r="G18" s="84">
        <v>1.0031369053189283</v>
      </c>
      <c r="H18" s="76">
        <v>0.95902902596089978</v>
      </c>
      <c r="I18" s="82">
        <v>0.62824964247845494</v>
      </c>
      <c r="J18" s="76">
        <v>0.68488028162179726</v>
      </c>
      <c r="L18" s="42"/>
      <c r="M18" s="42"/>
      <c r="N18" s="41"/>
    </row>
    <row r="19" spans="2:14" s="24" customFormat="1" ht="12.75">
      <c r="B19" s="31" t="s">
        <v>23</v>
      </c>
      <c r="C19" s="82">
        <v>0.23043586455265097</v>
      </c>
      <c r="D19" s="76">
        <v>0.25903574653613498</v>
      </c>
      <c r="E19" s="82">
        <v>0.21685485667327184</v>
      </c>
      <c r="F19" s="83">
        <v>0.19174933118227672</v>
      </c>
      <c r="G19" s="84">
        <v>0.26884870428842739</v>
      </c>
      <c r="H19" s="76">
        <v>0.24426426698874973</v>
      </c>
      <c r="I19" s="82">
        <v>0.19005478416337632</v>
      </c>
      <c r="J19" s="76">
        <v>0.18832272678465381</v>
      </c>
      <c r="L19" s="42"/>
      <c r="M19" s="42"/>
      <c r="N19" s="41"/>
    </row>
    <row r="20" spans="2:14" s="24" customFormat="1" ht="26.25" thickBot="1">
      <c r="B20" s="32" t="s">
        <v>24</v>
      </c>
      <c r="C20" s="85">
        <v>32515.415621</v>
      </c>
      <c r="D20" s="86">
        <v>41547.731916999997</v>
      </c>
      <c r="E20" s="87">
        <v>36242.566479000001</v>
      </c>
      <c r="F20" s="88">
        <v>32200.890552000001</v>
      </c>
      <c r="G20" s="85">
        <v>81252.193818</v>
      </c>
      <c r="H20" s="86">
        <v>65193.361263999999</v>
      </c>
      <c r="I20" s="87">
        <v>-8443.2159120000106</v>
      </c>
      <c r="J20" s="86">
        <v>-4410.9380469999996</v>
      </c>
      <c r="K20" s="41"/>
      <c r="L20" s="42"/>
      <c r="M20" s="42"/>
      <c r="N20" s="41"/>
    </row>
    <row r="21" spans="2:14" s="24" customFormat="1" ht="13.5" customHeight="1" thickBot="1">
      <c r="B21" s="723" t="s">
        <v>25</v>
      </c>
      <c r="C21" s="723"/>
      <c r="D21" s="723"/>
      <c r="E21" s="723"/>
      <c r="F21" s="723"/>
      <c r="G21" s="723"/>
      <c r="H21" s="723"/>
      <c r="I21" s="723"/>
      <c r="J21" s="723"/>
    </row>
    <row r="22" spans="2:14" s="24" customFormat="1" ht="12.75">
      <c r="B22" s="25" t="s">
        <v>26</v>
      </c>
      <c r="C22" s="85">
        <v>109.03586323476351</v>
      </c>
      <c r="D22" s="86">
        <v>107.40902895367725</v>
      </c>
      <c r="E22" s="87">
        <v>110.79337900823073</v>
      </c>
      <c r="F22" s="88">
        <v>120.55071537341004</v>
      </c>
      <c r="G22" s="85">
        <v>131.01060251370276</v>
      </c>
      <c r="H22" s="86">
        <v>126.45323113635536</v>
      </c>
      <c r="I22" s="87">
        <v>306.9603674961042</v>
      </c>
      <c r="J22" s="86">
        <v>244.74877306558415</v>
      </c>
      <c r="L22" s="41"/>
    </row>
    <row r="23" spans="2:14" s="24" customFormat="1" ht="12.75">
      <c r="B23" s="31" t="s">
        <v>27</v>
      </c>
      <c r="C23" s="85">
        <v>48.378480002379199</v>
      </c>
      <c r="D23" s="86">
        <v>49.813085209455011</v>
      </c>
      <c r="E23" s="87">
        <v>62.122745880413916</v>
      </c>
      <c r="F23" s="88">
        <v>67.221658552785598</v>
      </c>
      <c r="G23" s="85">
        <v>74.437752936493624</v>
      </c>
      <c r="H23" s="86">
        <v>70.818675201558946</v>
      </c>
      <c r="I23" s="87">
        <v>149.35422701363325</v>
      </c>
      <c r="J23" s="86">
        <v>106.6345251873238</v>
      </c>
      <c r="L23" s="41"/>
    </row>
    <row r="24" spans="2:14" s="24" customFormat="1" ht="12.75">
      <c r="B24" s="31" t="s">
        <v>28</v>
      </c>
      <c r="C24" s="85">
        <v>142.89413249764439</v>
      </c>
      <c r="D24" s="86">
        <v>137.1447885631072</v>
      </c>
      <c r="E24" s="87">
        <v>136.47544553729372</v>
      </c>
      <c r="F24" s="88">
        <v>146.09205281453302</v>
      </c>
      <c r="G24" s="85">
        <v>181.44590253075762</v>
      </c>
      <c r="H24" s="86">
        <v>179.2063916195751</v>
      </c>
      <c r="I24" s="87">
        <v>587.12540703482455</v>
      </c>
      <c r="J24" s="86">
        <v>432.61361195290249</v>
      </c>
      <c r="L24" s="41"/>
    </row>
    <row r="25" spans="2:14" s="24" customFormat="1" ht="12.75">
      <c r="B25" s="31" t="s">
        <v>29</v>
      </c>
      <c r="C25" s="72">
        <v>0.60759997749281325</v>
      </c>
      <c r="D25" s="73">
        <v>0.66315009000777103</v>
      </c>
      <c r="E25" s="74">
        <v>0.96088404070737332</v>
      </c>
      <c r="F25" s="75">
        <v>0.88906331006490347</v>
      </c>
      <c r="G25" s="72">
        <v>0.8522719797534245</v>
      </c>
      <c r="H25" s="73">
        <v>0.87025198239181978</v>
      </c>
      <c r="I25" s="74">
        <v>0.31311155930124085</v>
      </c>
      <c r="J25" s="73">
        <v>0.43239466081819711</v>
      </c>
      <c r="L25" s="41"/>
    </row>
    <row r="26" spans="2:14" s="24" customFormat="1" ht="12.75">
      <c r="B26" s="32" t="s">
        <v>30</v>
      </c>
      <c r="C26" s="72">
        <v>7.5446768890227585</v>
      </c>
      <c r="D26" s="73">
        <v>7.3273919586638945</v>
      </c>
      <c r="E26" s="74">
        <v>5.8754646921535603</v>
      </c>
      <c r="F26" s="75">
        <v>5.4297975958653995</v>
      </c>
      <c r="G26" s="72">
        <v>4.9034258236059172</v>
      </c>
      <c r="H26" s="73">
        <v>5.1540077382295513</v>
      </c>
      <c r="I26" s="74">
        <v>2.4438545014643767</v>
      </c>
      <c r="J26" s="73">
        <v>3.422906411959993</v>
      </c>
    </row>
    <row r="27" spans="2:14" s="24" customFormat="1" ht="12.75">
      <c r="B27" s="32" t="s">
        <v>31</v>
      </c>
      <c r="C27" s="72">
        <v>3.3475224496927574</v>
      </c>
      <c r="D27" s="73">
        <v>3.3982245585463313</v>
      </c>
      <c r="E27" s="74">
        <v>3.294420688919367</v>
      </c>
      <c r="F27" s="75">
        <v>3.0277713315047512</v>
      </c>
      <c r="G27" s="72">
        <v>2.7860340537081618</v>
      </c>
      <c r="H27" s="73">
        <v>2.8864426533033236</v>
      </c>
      <c r="I27" s="74">
        <v>1.1890785868460116</v>
      </c>
      <c r="J27" s="73">
        <v>1.4913251471221582</v>
      </c>
    </row>
    <row r="28" spans="2:14" s="24" customFormat="1" ht="12.75">
      <c r="B28" s="32" t="s">
        <v>32</v>
      </c>
      <c r="C28" s="72">
        <v>1.0123532790490521</v>
      </c>
      <c r="D28" s="73">
        <v>1.120647759664392</v>
      </c>
      <c r="E28" s="74">
        <v>1.9833195821337994</v>
      </c>
      <c r="F28" s="75">
        <v>1.8972005759226793</v>
      </c>
      <c r="G28" s="72">
        <v>1.7344225133560598</v>
      </c>
      <c r="H28" s="73">
        <v>1.8171393494503758</v>
      </c>
      <c r="I28" s="74">
        <v>0.96539822114848028</v>
      </c>
      <c r="J28" s="73">
        <v>1.1897626308380871</v>
      </c>
    </row>
    <row r="29" spans="2:14" s="24" customFormat="1" ht="38.25">
      <c r="B29" s="32" t="s">
        <v>33</v>
      </c>
      <c r="C29" s="72">
        <v>1.2030066528037777</v>
      </c>
      <c r="D29" s="73">
        <v>1.2579550905016879</v>
      </c>
      <c r="E29" s="74">
        <v>1.5422956985617615</v>
      </c>
      <c r="F29" s="75">
        <v>1.528110546620034</v>
      </c>
      <c r="G29" s="72">
        <v>1.8537988964543248</v>
      </c>
      <c r="H29" s="73">
        <v>1.7695861404748778</v>
      </c>
      <c r="I29" s="74">
        <v>1.0245176303803147</v>
      </c>
      <c r="J29" s="73">
        <v>1.0979407548617068</v>
      </c>
    </row>
    <row r="30" spans="2:14" s="24" customFormat="1" ht="26.25" thickBot="1">
      <c r="B30" s="51" t="s">
        <v>34</v>
      </c>
      <c r="C30" s="22">
        <v>0.60482362989143545</v>
      </c>
      <c r="D30" s="89">
        <v>0.56860002717251656</v>
      </c>
      <c r="E30" s="22">
        <v>0.41892539643596682</v>
      </c>
      <c r="F30" s="23">
        <v>0.42255456404917757</v>
      </c>
      <c r="G30" s="90">
        <v>0.31962788152110566</v>
      </c>
      <c r="H30" s="89">
        <v>0.3317861053412598</v>
      </c>
      <c r="I30" s="22">
        <v>0.4297135769562459</v>
      </c>
      <c r="J30" s="89">
        <v>0.41408116572076886</v>
      </c>
    </row>
    <row r="31" spans="2:14" s="24" customFormat="1" ht="13.5" customHeight="1" thickBot="1">
      <c r="B31" s="723" t="s">
        <v>35</v>
      </c>
      <c r="C31" s="723"/>
      <c r="D31" s="723"/>
      <c r="E31" s="723"/>
      <c r="F31" s="723"/>
      <c r="G31" s="723"/>
      <c r="H31" s="723"/>
      <c r="I31" s="723"/>
      <c r="J31" s="723"/>
    </row>
    <row r="32" spans="2:14" s="24" customFormat="1" ht="12.75">
      <c r="B32" s="25" t="s">
        <v>36</v>
      </c>
      <c r="C32" s="91">
        <v>2.7051151949523487E-2</v>
      </c>
      <c r="D32" s="92">
        <v>3.3280696270175707E-2</v>
      </c>
      <c r="E32" s="91">
        <v>5.4443094463407837E-2</v>
      </c>
      <c r="F32" s="93">
        <v>4.269392659132705E-2</v>
      </c>
      <c r="G32" s="94">
        <v>6.2851520191890206E-2</v>
      </c>
      <c r="H32" s="92">
        <v>5.7346717065395209E-2</v>
      </c>
      <c r="I32" s="91">
        <v>-2.6075606779701346E-2</v>
      </c>
      <c r="J32" s="92">
        <v>-1.8104929292985343E-2</v>
      </c>
      <c r="L32" s="60"/>
      <c r="M32" s="60"/>
      <c r="N32" s="60"/>
    </row>
    <row r="33" spans="2:14" s="24" customFormat="1" ht="12.75">
      <c r="B33" s="31" t="s">
        <v>37</v>
      </c>
      <c r="C33" s="18">
        <v>4.5071302489437928E-2</v>
      </c>
      <c r="D33" s="21">
        <v>5.6240567975805372E-2</v>
      </c>
      <c r="E33" s="18">
        <v>0.11237365882541547</v>
      </c>
      <c r="F33" s="19">
        <v>9.1105932727730252E-2</v>
      </c>
      <c r="G33" s="20">
        <v>0.12790645968556413</v>
      </c>
      <c r="H33" s="21">
        <v>0.11974345160917906</v>
      </c>
      <c r="I33" s="18">
        <v>-8.0397365260705567E-2</v>
      </c>
      <c r="J33" s="21">
        <v>-4.9816915560427437E-2</v>
      </c>
      <c r="L33" s="60"/>
      <c r="M33" s="60"/>
      <c r="N33" s="60"/>
    </row>
    <row r="34" spans="2:14" s="24" customFormat="1" ht="12.75">
      <c r="B34" s="31" t="s">
        <v>38</v>
      </c>
      <c r="C34" s="18">
        <v>4.4521318221812232E-2</v>
      </c>
      <c r="D34" s="21">
        <v>5.0185767553444366E-2</v>
      </c>
      <c r="E34" s="18">
        <v>5.6659380483964017E-2</v>
      </c>
      <c r="F34" s="19">
        <v>4.8021244503060542E-2</v>
      </c>
      <c r="G34" s="20">
        <v>7.3745848373513487E-2</v>
      </c>
      <c r="H34" s="21">
        <v>6.5896680761108092E-2</v>
      </c>
      <c r="I34" s="18">
        <v>-8.3278965611787964E-2</v>
      </c>
      <c r="J34" s="21">
        <v>-4.1871306317072372E-2</v>
      </c>
      <c r="L34" s="60"/>
      <c r="M34" s="60"/>
      <c r="N34" s="60"/>
    </row>
    <row r="35" spans="2:14" s="24" customFormat="1" ht="12.75">
      <c r="B35" s="31" t="s">
        <v>39</v>
      </c>
      <c r="C35" s="18">
        <v>3.7969444799957085E-2</v>
      </c>
      <c r="D35" s="21">
        <v>4.5130677385287123E-2</v>
      </c>
      <c r="E35" s="18">
        <v>9.5074805267055168E-2</v>
      </c>
      <c r="F35" s="19">
        <v>7.6883120294110721E-2</v>
      </c>
      <c r="G35" s="20">
        <v>0.10028066845766774</v>
      </c>
      <c r="H35" s="21">
        <v>9.3918475829999237E-2</v>
      </c>
      <c r="I35" s="18">
        <v>-5.2966238947773747E-2</v>
      </c>
      <c r="J35" s="21">
        <v>-3.3394044844022849E-2</v>
      </c>
      <c r="L35" s="60"/>
      <c r="M35" s="60"/>
      <c r="N35" s="60"/>
    </row>
    <row r="36" spans="2:14" s="24" customFormat="1" ht="13.5" thickBot="1">
      <c r="B36" s="51" t="s">
        <v>40</v>
      </c>
      <c r="C36" s="95">
        <v>4.5468777437017882E-2</v>
      </c>
      <c r="D36" s="96">
        <v>4.8677922192398054E-2</v>
      </c>
      <c r="E36" s="95">
        <v>6.3929130989314464E-2</v>
      </c>
      <c r="F36" s="97">
        <v>5.5838775082949745E-2</v>
      </c>
      <c r="G36" s="98">
        <v>6.9718219209238375E-2</v>
      </c>
      <c r="H36" s="96">
        <v>6.3363027158808247E-2</v>
      </c>
      <c r="I36" s="95">
        <v>-7.4472948124522792E-2</v>
      </c>
      <c r="J36" s="96">
        <v>-3.5111799409146431E-2</v>
      </c>
    </row>
  </sheetData>
  <mergeCells count="15">
    <mergeCell ref="B21:J21"/>
    <mergeCell ref="B31:J31"/>
    <mergeCell ref="C7:D7"/>
    <mergeCell ref="E7:F7"/>
    <mergeCell ref="G7:H7"/>
    <mergeCell ref="I7:J7"/>
    <mergeCell ref="B10:J10"/>
    <mergeCell ref="B16:J16"/>
    <mergeCell ref="I1:J1"/>
    <mergeCell ref="B3:J3"/>
    <mergeCell ref="B5:B6"/>
    <mergeCell ref="C5:D5"/>
    <mergeCell ref="E5:F5"/>
    <mergeCell ref="G5:H5"/>
    <mergeCell ref="I5:J5"/>
  </mergeCell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36"/>
  <sheetViews>
    <sheetView workbookViewId="0"/>
  </sheetViews>
  <sheetFormatPr defaultColWidth="9.140625" defaultRowHeight="14.25"/>
  <cols>
    <col min="1" max="1" width="9.140625" style="1"/>
    <col min="2" max="2" width="40.28515625" style="1" customWidth="1"/>
    <col min="3" max="6" width="9.5703125" style="1" customWidth="1"/>
    <col min="7" max="7" width="9.140625" style="1"/>
    <col min="8" max="8" width="9.140625" style="100"/>
    <col min="9" max="257" width="9.140625" style="1"/>
    <col min="258" max="258" width="40.28515625" style="1" customWidth="1"/>
    <col min="259" max="262" width="9.5703125" style="1" customWidth="1"/>
    <col min="263" max="513" width="9.140625" style="1"/>
    <col min="514" max="514" width="40.28515625" style="1" customWidth="1"/>
    <col min="515" max="518" width="9.5703125" style="1" customWidth="1"/>
    <col min="519" max="769" width="9.140625" style="1"/>
    <col min="770" max="770" width="40.28515625" style="1" customWidth="1"/>
    <col min="771" max="774" width="9.5703125" style="1" customWidth="1"/>
    <col min="775" max="1025" width="9.140625" style="1"/>
    <col min="1026" max="1026" width="40.28515625" style="1" customWidth="1"/>
    <col min="1027" max="1030" width="9.5703125" style="1" customWidth="1"/>
    <col min="1031" max="1281" width="9.140625" style="1"/>
    <col min="1282" max="1282" width="40.28515625" style="1" customWidth="1"/>
    <col min="1283" max="1286" width="9.5703125" style="1" customWidth="1"/>
    <col min="1287" max="1537" width="9.140625" style="1"/>
    <col min="1538" max="1538" width="40.28515625" style="1" customWidth="1"/>
    <col min="1539" max="1542" width="9.5703125" style="1" customWidth="1"/>
    <col min="1543" max="1793" width="9.140625" style="1"/>
    <col min="1794" max="1794" width="40.28515625" style="1" customWidth="1"/>
    <col min="1795" max="1798" width="9.5703125" style="1" customWidth="1"/>
    <col min="1799" max="2049" width="9.140625" style="1"/>
    <col min="2050" max="2050" width="40.28515625" style="1" customWidth="1"/>
    <col min="2051" max="2054" width="9.5703125" style="1" customWidth="1"/>
    <col min="2055" max="2305" width="9.140625" style="1"/>
    <col min="2306" max="2306" width="40.28515625" style="1" customWidth="1"/>
    <col min="2307" max="2310" width="9.5703125" style="1" customWidth="1"/>
    <col min="2311" max="2561" width="9.140625" style="1"/>
    <col min="2562" max="2562" width="40.28515625" style="1" customWidth="1"/>
    <col min="2563" max="2566" width="9.5703125" style="1" customWidth="1"/>
    <col min="2567" max="2817" width="9.140625" style="1"/>
    <col min="2818" max="2818" width="40.28515625" style="1" customWidth="1"/>
    <col min="2819" max="2822" width="9.5703125" style="1" customWidth="1"/>
    <col min="2823" max="3073" width="9.140625" style="1"/>
    <col min="3074" max="3074" width="40.28515625" style="1" customWidth="1"/>
    <col min="3075" max="3078" width="9.5703125" style="1" customWidth="1"/>
    <col min="3079" max="3329" width="9.140625" style="1"/>
    <col min="3330" max="3330" width="40.28515625" style="1" customWidth="1"/>
    <col min="3331" max="3334" width="9.5703125" style="1" customWidth="1"/>
    <col min="3335" max="3585" width="9.140625" style="1"/>
    <col min="3586" max="3586" width="40.28515625" style="1" customWidth="1"/>
    <col min="3587" max="3590" width="9.5703125" style="1" customWidth="1"/>
    <col min="3591" max="3841" width="9.140625" style="1"/>
    <col min="3842" max="3842" width="40.28515625" style="1" customWidth="1"/>
    <col min="3843" max="3846" width="9.5703125" style="1" customWidth="1"/>
    <col min="3847" max="4097" width="9.140625" style="1"/>
    <col min="4098" max="4098" width="40.28515625" style="1" customWidth="1"/>
    <col min="4099" max="4102" width="9.5703125" style="1" customWidth="1"/>
    <col min="4103" max="4353" width="9.140625" style="1"/>
    <col min="4354" max="4354" width="40.28515625" style="1" customWidth="1"/>
    <col min="4355" max="4358" width="9.5703125" style="1" customWidth="1"/>
    <col min="4359" max="4609" width="9.140625" style="1"/>
    <col min="4610" max="4610" width="40.28515625" style="1" customWidth="1"/>
    <col min="4611" max="4614" width="9.5703125" style="1" customWidth="1"/>
    <col min="4615" max="4865" width="9.140625" style="1"/>
    <col min="4866" max="4866" width="40.28515625" style="1" customWidth="1"/>
    <col min="4867" max="4870" width="9.5703125" style="1" customWidth="1"/>
    <col min="4871" max="5121" width="9.140625" style="1"/>
    <col min="5122" max="5122" width="40.28515625" style="1" customWidth="1"/>
    <col min="5123" max="5126" width="9.5703125" style="1" customWidth="1"/>
    <col min="5127" max="5377" width="9.140625" style="1"/>
    <col min="5378" max="5378" width="40.28515625" style="1" customWidth="1"/>
    <col min="5379" max="5382" width="9.5703125" style="1" customWidth="1"/>
    <col min="5383" max="5633" width="9.140625" style="1"/>
    <col min="5634" max="5634" width="40.28515625" style="1" customWidth="1"/>
    <col min="5635" max="5638" width="9.5703125" style="1" customWidth="1"/>
    <col min="5639" max="5889" width="9.140625" style="1"/>
    <col min="5890" max="5890" width="40.28515625" style="1" customWidth="1"/>
    <col min="5891" max="5894" width="9.5703125" style="1" customWidth="1"/>
    <col min="5895" max="6145" width="9.140625" style="1"/>
    <col min="6146" max="6146" width="40.28515625" style="1" customWidth="1"/>
    <col min="6147" max="6150" width="9.5703125" style="1" customWidth="1"/>
    <col min="6151" max="6401" width="9.140625" style="1"/>
    <col min="6402" max="6402" width="40.28515625" style="1" customWidth="1"/>
    <col min="6403" max="6406" width="9.5703125" style="1" customWidth="1"/>
    <col min="6407" max="6657" width="9.140625" style="1"/>
    <col min="6658" max="6658" width="40.28515625" style="1" customWidth="1"/>
    <col min="6659" max="6662" width="9.5703125" style="1" customWidth="1"/>
    <col min="6663" max="6913" width="9.140625" style="1"/>
    <col min="6914" max="6914" width="40.28515625" style="1" customWidth="1"/>
    <col min="6915" max="6918" width="9.5703125" style="1" customWidth="1"/>
    <col min="6919" max="7169" width="9.140625" style="1"/>
    <col min="7170" max="7170" width="40.28515625" style="1" customWidth="1"/>
    <col min="7171" max="7174" width="9.5703125" style="1" customWidth="1"/>
    <col min="7175" max="7425" width="9.140625" style="1"/>
    <col min="7426" max="7426" width="40.28515625" style="1" customWidth="1"/>
    <col min="7427" max="7430" width="9.5703125" style="1" customWidth="1"/>
    <col min="7431" max="7681" width="9.140625" style="1"/>
    <col min="7682" max="7682" width="40.28515625" style="1" customWidth="1"/>
    <col min="7683" max="7686" width="9.5703125" style="1" customWidth="1"/>
    <col min="7687" max="7937" width="9.140625" style="1"/>
    <col min="7938" max="7938" width="40.28515625" style="1" customWidth="1"/>
    <col min="7939" max="7942" width="9.5703125" style="1" customWidth="1"/>
    <col min="7943" max="8193" width="9.140625" style="1"/>
    <col min="8194" max="8194" width="40.28515625" style="1" customWidth="1"/>
    <col min="8195" max="8198" width="9.5703125" style="1" customWidth="1"/>
    <col min="8199" max="8449" width="9.140625" style="1"/>
    <col min="8450" max="8450" width="40.28515625" style="1" customWidth="1"/>
    <col min="8451" max="8454" width="9.5703125" style="1" customWidth="1"/>
    <col min="8455" max="8705" width="9.140625" style="1"/>
    <col min="8706" max="8706" width="40.28515625" style="1" customWidth="1"/>
    <col min="8707" max="8710" width="9.5703125" style="1" customWidth="1"/>
    <col min="8711" max="8961" width="9.140625" style="1"/>
    <col min="8962" max="8962" width="40.28515625" style="1" customWidth="1"/>
    <col min="8963" max="8966" width="9.5703125" style="1" customWidth="1"/>
    <col min="8967" max="9217" width="9.140625" style="1"/>
    <col min="9218" max="9218" width="40.28515625" style="1" customWidth="1"/>
    <col min="9219" max="9222" width="9.5703125" style="1" customWidth="1"/>
    <col min="9223" max="9473" width="9.140625" style="1"/>
    <col min="9474" max="9474" width="40.28515625" style="1" customWidth="1"/>
    <col min="9475" max="9478" width="9.5703125" style="1" customWidth="1"/>
    <col min="9479" max="9729" width="9.140625" style="1"/>
    <col min="9730" max="9730" width="40.28515625" style="1" customWidth="1"/>
    <col min="9731" max="9734" width="9.5703125" style="1" customWidth="1"/>
    <col min="9735" max="9985" width="9.140625" style="1"/>
    <col min="9986" max="9986" width="40.28515625" style="1" customWidth="1"/>
    <col min="9987" max="9990" width="9.5703125" style="1" customWidth="1"/>
    <col min="9991" max="10241" width="9.140625" style="1"/>
    <col min="10242" max="10242" width="40.28515625" style="1" customWidth="1"/>
    <col min="10243" max="10246" width="9.5703125" style="1" customWidth="1"/>
    <col min="10247" max="10497" width="9.140625" style="1"/>
    <col min="10498" max="10498" width="40.28515625" style="1" customWidth="1"/>
    <col min="10499" max="10502" width="9.5703125" style="1" customWidth="1"/>
    <col min="10503" max="10753" width="9.140625" style="1"/>
    <col min="10754" max="10754" width="40.28515625" style="1" customWidth="1"/>
    <col min="10755" max="10758" width="9.5703125" style="1" customWidth="1"/>
    <col min="10759" max="11009" width="9.140625" style="1"/>
    <col min="11010" max="11010" width="40.28515625" style="1" customWidth="1"/>
    <col min="11011" max="11014" width="9.5703125" style="1" customWidth="1"/>
    <col min="11015" max="11265" width="9.140625" style="1"/>
    <col min="11266" max="11266" width="40.28515625" style="1" customWidth="1"/>
    <col min="11267" max="11270" width="9.5703125" style="1" customWidth="1"/>
    <col min="11271" max="11521" width="9.140625" style="1"/>
    <col min="11522" max="11522" width="40.28515625" style="1" customWidth="1"/>
    <col min="11523" max="11526" width="9.5703125" style="1" customWidth="1"/>
    <col min="11527" max="11777" width="9.140625" style="1"/>
    <col min="11778" max="11778" width="40.28515625" style="1" customWidth="1"/>
    <col min="11779" max="11782" width="9.5703125" style="1" customWidth="1"/>
    <col min="11783" max="12033" width="9.140625" style="1"/>
    <col min="12034" max="12034" width="40.28515625" style="1" customWidth="1"/>
    <col min="12035" max="12038" width="9.5703125" style="1" customWidth="1"/>
    <col min="12039" max="12289" width="9.140625" style="1"/>
    <col min="12290" max="12290" width="40.28515625" style="1" customWidth="1"/>
    <col min="12291" max="12294" width="9.5703125" style="1" customWidth="1"/>
    <col min="12295" max="12545" width="9.140625" style="1"/>
    <col min="12546" max="12546" width="40.28515625" style="1" customWidth="1"/>
    <col min="12547" max="12550" width="9.5703125" style="1" customWidth="1"/>
    <col min="12551" max="12801" width="9.140625" style="1"/>
    <col min="12802" max="12802" width="40.28515625" style="1" customWidth="1"/>
    <col min="12803" max="12806" width="9.5703125" style="1" customWidth="1"/>
    <col min="12807" max="13057" width="9.140625" style="1"/>
    <col min="13058" max="13058" width="40.28515625" style="1" customWidth="1"/>
    <col min="13059" max="13062" width="9.5703125" style="1" customWidth="1"/>
    <col min="13063" max="13313" width="9.140625" style="1"/>
    <col min="13314" max="13314" width="40.28515625" style="1" customWidth="1"/>
    <col min="13315" max="13318" width="9.5703125" style="1" customWidth="1"/>
    <col min="13319" max="13569" width="9.140625" style="1"/>
    <col min="13570" max="13570" width="40.28515625" style="1" customWidth="1"/>
    <col min="13571" max="13574" width="9.5703125" style="1" customWidth="1"/>
    <col min="13575" max="13825" width="9.140625" style="1"/>
    <col min="13826" max="13826" width="40.28515625" style="1" customWidth="1"/>
    <col min="13827" max="13830" width="9.5703125" style="1" customWidth="1"/>
    <col min="13831" max="14081" width="9.140625" style="1"/>
    <col min="14082" max="14082" width="40.28515625" style="1" customWidth="1"/>
    <col min="14083" max="14086" width="9.5703125" style="1" customWidth="1"/>
    <col min="14087" max="14337" width="9.140625" style="1"/>
    <col min="14338" max="14338" width="40.28515625" style="1" customWidth="1"/>
    <col min="14339" max="14342" width="9.5703125" style="1" customWidth="1"/>
    <col min="14343" max="14593" width="9.140625" style="1"/>
    <col min="14594" max="14594" width="40.28515625" style="1" customWidth="1"/>
    <col min="14595" max="14598" width="9.5703125" style="1" customWidth="1"/>
    <col min="14599" max="14849" width="9.140625" style="1"/>
    <col min="14850" max="14850" width="40.28515625" style="1" customWidth="1"/>
    <col min="14851" max="14854" width="9.5703125" style="1" customWidth="1"/>
    <col min="14855" max="15105" width="9.140625" style="1"/>
    <col min="15106" max="15106" width="40.28515625" style="1" customWidth="1"/>
    <col min="15107" max="15110" width="9.5703125" style="1" customWidth="1"/>
    <col min="15111" max="15361" width="9.140625" style="1"/>
    <col min="15362" max="15362" width="40.28515625" style="1" customWidth="1"/>
    <col min="15363" max="15366" width="9.5703125" style="1" customWidth="1"/>
    <col min="15367" max="15617" width="9.140625" style="1"/>
    <col min="15618" max="15618" width="40.28515625" style="1" customWidth="1"/>
    <col min="15619" max="15622" width="9.5703125" style="1" customWidth="1"/>
    <col min="15623" max="15873" width="9.140625" style="1"/>
    <col min="15874" max="15874" width="40.28515625" style="1" customWidth="1"/>
    <col min="15875" max="15878" width="9.5703125" style="1" customWidth="1"/>
    <col min="15879" max="16129" width="9.140625" style="1"/>
    <col min="16130" max="16130" width="40.28515625" style="1" customWidth="1"/>
    <col min="16131" max="16134" width="9.5703125" style="1" customWidth="1"/>
    <col min="16135" max="16384" width="9.140625" style="1"/>
  </cols>
  <sheetData>
    <row r="1" spans="1:8">
      <c r="A1" s="99"/>
      <c r="B1" s="99"/>
      <c r="E1" s="713" t="s">
        <v>781</v>
      </c>
      <c r="F1" s="713"/>
    </row>
    <row r="2" spans="1:8">
      <c r="C2" s="3"/>
      <c r="D2" s="2"/>
      <c r="E2" s="3"/>
    </row>
    <row r="3" spans="1:8" ht="35.25" customHeight="1">
      <c r="B3" s="714" t="s">
        <v>48</v>
      </c>
      <c r="C3" s="714"/>
      <c r="D3" s="714"/>
      <c r="E3" s="714"/>
      <c r="F3" s="714"/>
    </row>
    <row r="4" spans="1:8" ht="15" thickBot="1"/>
    <row r="5" spans="1:8" s="5" customFormat="1" ht="63.75" customHeight="1">
      <c r="B5" s="715" t="s">
        <v>1</v>
      </c>
      <c r="C5" s="726" t="s">
        <v>49</v>
      </c>
      <c r="D5" s="727"/>
      <c r="E5" s="728" t="s">
        <v>50</v>
      </c>
      <c r="F5" s="727"/>
      <c r="H5" s="101"/>
    </row>
    <row r="6" spans="1:8" s="12" customFormat="1" ht="13.5" thickBot="1">
      <c r="B6" s="716"/>
      <c r="C6" s="63" t="s">
        <v>9</v>
      </c>
      <c r="D6" s="64" t="s">
        <v>10</v>
      </c>
      <c r="E6" s="65" t="s">
        <v>9</v>
      </c>
      <c r="F6" s="64" t="s">
        <v>10</v>
      </c>
      <c r="H6" s="14"/>
    </row>
    <row r="7" spans="1:8" s="12" customFormat="1" ht="13.5" thickBot="1">
      <c r="B7" s="13" t="s">
        <v>11</v>
      </c>
      <c r="C7" s="721">
        <v>36513</v>
      </c>
      <c r="D7" s="724"/>
      <c r="E7" s="721">
        <v>20560</v>
      </c>
      <c r="F7" s="722"/>
      <c r="H7" s="14"/>
    </row>
    <row r="8" spans="1:8" s="12" customFormat="1" ht="13.5" thickBot="1">
      <c r="B8" s="13" t="s">
        <v>51</v>
      </c>
      <c r="C8" s="16">
        <v>0.67311540172715911</v>
      </c>
      <c r="D8" s="102">
        <v>0.63464255242498879</v>
      </c>
      <c r="E8" s="16">
        <v>0.32688459827284083</v>
      </c>
      <c r="F8" s="102">
        <v>0.36535744757501115</v>
      </c>
      <c r="H8" s="14"/>
    </row>
    <row r="9" spans="1:8" s="12" customFormat="1" ht="13.5" thickBot="1">
      <c r="B9" s="13" t="s">
        <v>13</v>
      </c>
      <c r="C9" s="16">
        <v>2.058674123180448</v>
      </c>
      <c r="D9" s="102">
        <v>1.8378916393848914</v>
      </c>
      <c r="E9" s="16">
        <v>0.99975258626351715</v>
      </c>
      <c r="F9" s="102">
        <v>1.058056059618667</v>
      </c>
      <c r="H9" s="14"/>
    </row>
    <row r="10" spans="1:8" s="24" customFormat="1" ht="13.5" customHeight="1" thickBot="1">
      <c r="B10" s="723" t="s">
        <v>14</v>
      </c>
      <c r="C10" s="723"/>
      <c r="D10" s="723"/>
      <c r="E10" s="723"/>
      <c r="F10" s="723"/>
      <c r="H10" s="41"/>
    </row>
    <row r="11" spans="1:8" s="24" customFormat="1" ht="12.75">
      <c r="B11" s="25" t="s">
        <v>15</v>
      </c>
      <c r="C11" s="16">
        <v>0.43855707178120923</v>
      </c>
      <c r="D11" s="102">
        <v>0.46701862429612484</v>
      </c>
      <c r="E11" s="16">
        <v>0.53979364207455405</v>
      </c>
      <c r="F11" s="102">
        <v>0.50153465422050669</v>
      </c>
      <c r="H11" s="41"/>
    </row>
    <row r="12" spans="1:8" s="24" customFormat="1" ht="12.75">
      <c r="B12" s="26" t="s">
        <v>16</v>
      </c>
      <c r="C12" s="74">
        <v>1.7811249367278632</v>
      </c>
      <c r="D12" s="73">
        <v>1.8762381681336662</v>
      </c>
      <c r="E12" s="74">
        <v>2.1729382542820086</v>
      </c>
      <c r="F12" s="73">
        <v>2.0061575161984702</v>
      </c>
      <c r="H12" s="41"/>
    </row>
    <row r="13" spans="1:8" s="24" customFormat="1" ht="12.75">
      <c r="B13" s="31" t="s">
        <v>17</v>
      </c>
      <c r="C13" s="74">
        <v>0.78112493672786332</v>
      </c>
      <c r="D13" s="73">
        <v>0.87623816813366617</v>
      </c>
      <c r="E13" s="74">
        <v>1.1729382542820086</v>
      </c>
      <c r="F13" s="73">
        <v>1.0061575161984702</v>
      </c>
      <c r="H13" s="41"/>
    </row>
    <row r="14" spans="1:8" s="24" customFormat="1" ht="12.75">
      <c r="B14" s="31" t="s">
        <v>18</v>
      </c>
      <c r="C14" s="67">
        <v>0.14680961303624554</v>
      </c>
      <c r="D14" s="68">
        <v>0.16308057117744246</v>
      </c>
      <c r="E14" s="69">
        <v>0.2787517467833926</v>
      </c>
      <c r="F14" s="103">
        <v>0.24232230591542447</v>
      </c>
      <c r="H14" s="41"/>
    </row>
    <row r="15" spans="1:8" s="24" customFormat="1" ht="13.5" thickBot="1">
      <c r="B15" s="32" t="s">
        <v>19</v>
      </c>
      <c r="C15" s="77">
        <v>6.7510126319113803</v>
      </c>
      <c r="D15" s="78">
        <v>4.4107736196526597</v>
      </c>
      <c r="E15" s="77">
        <v>-2.88483958966488</v>
      </c>
      <c r="F15" s="78">
        <v>-1.1782564104328368</v>
      </c>
      <c r="H15" s="41"/>
    </row>
    <row r="16" spans="1:8" s="24" customFormat="1" ht="13.5" customHeight="1" thickBot="1">
      <c r="B16" s="723" t="s">
        <v>20</v>
      </c>
      <c r="C16" s="723"/>
      <c r="D16" s="723"/>
      <c r="E16" s="723"/>
      <c r="F16" s="723"/>
      <c r="H16" s="41"/>
    </row>
    <row r="17" spans="2:8" s="24" customFormat="1" ht="12.75">
      <c r="B17" s="25" t="s">
        <v>21</v>
      </c>
      <c r="C17" s="74">
        <v>1.5160951664763549</v>
      </c>
      <c r="D17" s="73">
        <v>1.4789839038305916</v>
      </c>
      <c r="E17" s="74">
        <v>0.82168771334826607</v>
      </c>
      <c r="F17" s="73">
        <v>0.9276517611859818</v>
      </c>
      <c r="G17" s="104"/>
      <c r="H17" s="41"/>
    </row>
    <row r="18" spans="2:8" s="24" customFormat="1" ht="12.75">
      <c r="B18" s="31" t="s">
        <v>22</v>
      </c>
      <c r="C18" s="82">
        <v>1.0712328375916107</v>
      </c>
      <c r="D18" s="76">
        <v>1.05230705382072</v>
      </c>
      <c r="E18" s="82">
        <v>0.6216488627161203</v>
      </c>
      <c r="F18" s="76">
        <v>0.67956174354760157</v>
      </c>
      <c r="G18" s="104"/>
      <c r="H18" s="41"/>
    </row>
    <row r="19" spans="2:8" s="24" customFormat="1" ht="12.75">
      <c r="B19" s="31" t="s">
        <v>23</v>
      </c>
      <c r="C19" s="82">
        <v>0.30256747884328894</v>
      </c>
      <c r="D19" s="76">
        <v>0.30262791210302764</v>
      </c>
      <c r="E19" s="82">
        <v>0.11262437779052921</v>
      </c>
      <c r="F19" s="76">
        <v>0.11212347367535939</v>
      </c>
      <c r="G19" s="104"/>
      <c r="H19" s="41"/>
    </row>
    <row r="20" spans="2:8" s="24" customFormat="1" ht="13.5" thickBot="1">
      <c r="B20" s="32" t="s">
        <v>24</v>
      </c>
      <c r="C20" s="85">
        <v>172153.331324</v>
      </c>
      <c r="D20" s="86">
        <v>146539.14928400001</v>
      </c>
      <c r="E20" s="87">
        <v>-30586.371318000001</v>
      </c>
      <c r="F20" s="86">
        <v>-12008.103598</v>
      </c>
      <c r="G20" s="104"/>
      <c r="H20" s="41"/>
    </row>
    <row r="21" spans="2:8" s="24" customFormat="1" ht="13.5" customHeight="1" thickBot="1">
      <c r="B21" s="723" t="s">
        <v>25</v>
      </c>
      <c r="C21" s="723"/>
      <c r="D21" s="723"/>
      <c r="E21" s="723"/>
      <c r="F21" s="723"/>
      <c r="H21" s="41"/>
    </row>
    <row r="22" spans="2:8" s="24" customFormat="1" ht="12.75">
      <c r="B22" s="25" t="s">
        <v>26</v>
      </c>
      <c r="C22" s="85">
        <v>109.84530015687587</v>
      </c>
      <c r="D22" s="86">
        <v>109.86262688609423</v>
      </c>
      <c r="E22" s="87">
        <v>192.10979934999543</v>
      </c>
      <c r="F22" s="86">
        <v>166.86282405585209</v>
      </c>
      <c r="G22" s="104"/>
      <c r="H22" s="41"/>
    </row>
    <row r="23" spans="2:8" s="24" customFormat="1" ht="12.75">
      <c r="B23" s="31" t="s">
        <v>27</v>
      </c>
      <c r="C23" s="85">
        <v>63.05512090007943</v>
      </c>
      <c r="D23" s="86">
        <v>62.017348049795018</v>
      </c>
      <c r="E23" s="87">
        <v>69.787248092736363</v>
      </c>
      <c r="F23" s="86">
        <v>67.256776412593467</v>
      </c>
      <c r="G23" s="104"/>
      <c r="H23" s="41"/>
    </row>
    <row r="24" spans="2:8" s="24" customFormat="1" ht="12.75">
      <c r="B24" s="31" t="s">
        <v>28</v>
      </c>
      <c r="C24" s="85">
        <v>143.42669790718725</v>
      </c>
      <c r="D24" s="86">
        <v>144.88638495183886</v>
      </c>
      <c r="E24" s="87">
        <v>284.21975949880652</v>
      </c>
      <c r="F24" s="86">
        <v>238.97591474662647</v>
      </c>
      <c r="G24" s="104"/>
      <c r="H24" s="41"/>
    </row>
    <row r="25" spans="2:8" s="24" customFormat="1" ht="12.75">
      <c r="B25" s="31" t="s">
        <v>29</v>
      </c>
      <c r="C25" s="72">
        <v>2.2387512790211948</v>
      </c>
      <c r="D25" s="73">
        <v>2.4698978126527118</v>
      </c>
      <c r="E25" s="74">
        <v>0.65749920964979569</v>
      </c>
      <c r="F25" s="73">
        <v>0.82601759443454592</v>
      </c>
      <c r="G25" s="104"/>
      <c r="H25" s="41"/>
    </row>
    <row r="26" spans="2:8" s="24" customFormat="1" ht="12.75">
      <c r="B26" s="32" t="s">
        <v>30</v>
      </c>
      <c r="C26" s="72">
        <v>5.788586157473218</v>
      </c>
      <c r="D26" s="73">
        <v>5.8854499825909024</v>
      </c>
      <c r="E26" s="74">
        <v>5.2301818738427963</v>
      </c>
      <c r="F26" s="73">
        <v>5.426962448525197</v>
      </c>
      <c r="G26" s="104"/>
      <c r="H26" s="41"/>
    </row>
    <row r="27" spans="2:8" s="24" customFormat="1" ht="12.75">
      <c r="B27" s="32" t="s">
        <v>31</v>
      </c>
      <c r="C27" s="72">
        <v>3.3228549558217262</v>
      </c>
      <c r="D27" s="73">
        <v>3.322330899464407</v>
      </c>
      <c r="E27" s="74">
        <v>1.8999551362553058</v>
      </c>
      <c r="F27" s="73">
        <v>2.1874255219234917</v>
      </c>
      <c r="G27" s="104"/>
      <c r="H27" s="41"/>
    </row>
    <row r="28" spans="2:8" s="24" customFormat="1" ht="12.75">
      <c r="B28" s="32" t="s">
        <v>32</v>
      </c>
      <c r="C28" s="72">
        <v>1.5672290664246202</v>
      </c>
      <c r="D28" s="73">
        <v>1.7101176199415744</v>
      </c>
      <c r="E28" s="74">
        <v>0.82257329386137823</v>
      </c>
      <c r="F28" s="73">
        <v>0.92387951300998927</v>
      </c>
      <c r="G28" s="104"/>
      <c r="H28" s="41"/>
    </row>
    <row r="29" spans="2:8" s="24" customFormat="1" ht="25.5">
      <c r="B29" s="32" t="s">
        <v>33</v>
      </c>
      <c r="C29" s="72">
        <v>1.6291226679128834</v>
      </c>
      <c r="D29" s="73">
        <v>1.6754324217274164</v>
      </c>
      <c r="E29" s="74">
        <v>1.0338489921831393</v>
      </c>
      <c r="F29" s="73">
        <v>1.1029590658599875</v>
      </c>
      <c r="G29" s="104"/>
      <c r="H29" s="41"/>
    </row>
    <row r="30" spans="2:8" s="24" customFormat="1" ht="13.5" thickBot="1">
      <c r="B30" s="51" t="s">
        <v>34</v>
      </c>
      <c r="C30" s="22">
        <v>0.40392978263113366</v>
      </c>
      <c r="D30" s="89">
        <v>0.38010314950970064</v>
      </c>
      <c r="E30" s="22">
        <v>0.61717841849083965</v>
      </c>
      <c r="F30" s="89">
        <v>0.59647339071200556</v>
      </c>
      <c r="G30" s="104"/>
      <c r="H30" s="41"/>
    </row>
    <row r="31" spans="2:8" s="24" customFormat="1" ht="13.5" customHeight="1" thickBot="1">
      <c r="B31" s="723" t="s">
        <v>35</v>
      </c>
      <c r="C31" s="723"/>
      <c r="D31" s="723"/>
      <c r="E31" s="723"/>
      <c r="F31" s="723"/>
      <c r="G31" s="104"/>
      <c r="H31" s="41"/>
    </row>
    <row r="32" spans="2:8" s="24" customFormat="1" ht="12.75">
      <c r="B32" s="25" t="s">
        <v>36</v>
      </c>
      <c r="C32" s="91">
        <v>8.3162076040861538E-2</v>
      </c>
      <c r="D32" s="92">
        <v>7.4336067728783053E-2</v>
      </c>
      <c r="E32" s="91">
        <v>-5.3058839275367697E-2</v>
      </c>
      <c r="F32" s="92">
        <v>-2.3202687262693894E-2</v>
      </c>
      <c r="G32" s="104"/>
      <c r="H32" s="41"/>
    </row>
    <row r="33" spans="2:8" s="24" customFormat="1" ht="12.75">
      <c r="B33" s="31" t="s">
        <v>37</v>
      </c>
      <c r="C33" s="18">
        <v>0.14812204742643728</v>
      </c>
      <c r="D33" s="21">
        <v>0.1394721675417121</v>
      </c>
      <c r="E33" s="18">
        <v>-0.11529358158924716</v>
      </c>
      <c r="F33" s="21">
        <v>-4.6548245448055858E-2</v>
      </c>
      <c r="G33" s="104"/>
      <c r="H33" s="41"/>
    </row>
    <row r="34" spans="2:8" s="24" customFormat="1" ht="12.75">
      <c r="B34" s="31" t="s">
        <v>38</v>
      </c>
      <c r="C34" s="18">
        <v>9.4512059914989829E-2</v>
      </c>
      <c r="D34" s="21">
        <v>8.1557061289431729E-2</v>
      </c>
      <c r="E34" s="18">
        <v>-0.14016207728800478</v>
      </c>
      <c r="F34" s="21">
        <v>-5.0383458873768279E-2</v>
      </c>
      <c r="G34" s="104"/>
      <c r="H34" s="41"/>
    </row>
    <row r="35" spans="2:8" s="24" customFormat="1" ht="12.75">
      <c r="B35" s="31" t="s">
        <v>39</v>
      </c>
      <c r="C35" s="18">
        <v>0.12103765092803283</v>
      </c>
      <c r="D35" s="21">
        <v>0.10999021935219519</v>
      </c>
      <c r="E35" s="18">
        <v>-6.9954495393723976E-2</v>
      </c>
      <c r="F35" s="21">
        <v>-2.3624795748170384E-2</v>
      </c>
      <c r="G35" s="104"/>
      <c r="H35" s="41"/>
    </row>
    <row r="36" spans="2:8" s="24" customFormat="1" ht="13.5" thickBot="1">
      <c r="B36" s="51" t="s">
        <v>40</v>
      </c>
      <c r="C36" s="95">
        <v>9.051948099696798E-2</v>
      </c>
      <c r="D36" s="96">
        <v>7.6850099914350142E-2</v>
      </c>
      <c r="E36" s="95">
        <v>-0.1179115228827706</v>
      </c>
      <c r="F36" s="96">
        <v>-3.3749568438828009E-2</v>
      </c>
      <c r="G36" s="104"/>
      <c r="H36" s="41"/>
    </row>
  </sheetData>
  <mergeCells count="11">
    <mergeCell ref="B10:F10"/>
    <mergeCell ref="B16:F16"/>
    <mergeCell ref="B21:F21"/>
    <mergeCell ref="B31:F31"/>
    <mergeCell ref="E1:F1"/>
    <mergeCell ref="B3:F3"/>
    <mergeCell ref="B5:B6"/>
    <mergeCell ref="C5:D5"/>
    <mergeCell ref="E5:F5"/>
    <mergeCell ref="C7:D7"/>
    <mergeCell ref="E7:F7"/>
  </mergeCell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P19"/>
  <sheetViews>
    <sheetView showGridLines="0" workbookViewId="0"/>
  </sheetViews>
  <sheetFormatPr defaultRowHeight="12.75"/>
  <cols>
    <col min="1" max="1" width="9.140625" style="24"/>
    <col min="2" max="2" width="35.42578125" style="24" customWidth="1"/>
    <col min="3" max="3" width="11.7109375" style="24" customWidth="1"/>
    <col min="4" max="4" width="15" style="24" customWidth="1"/>
    <col min="5" max="5" width="11.7109375" style="24" customWidth="1"/>
    <col min="6" max="6" width="14.85546875" style="24" customWidth="1"/>
    <col min="7" max="7" width="11.7109375" style="24" customWidth="1"/>
    <col min="8" max="8" width="15" style="24" customWidth="1"/>
    <col min="9" max="9" width="11.7109375" style="24" customWidth="1"/>
    <col min="10" max="10" width="15" style="24" customWidth="1"/>
    <col min="11" max="11" width="15.7109375" style="24" customWidth="1"/>
    <col min="12" max="232" width="9.140625" style="24"/>
    <col min="233" max="233" width="35.42578125" style="24" customWidth="1"/>
    <col min="234" max="237" width="0" style="24" hidden="1" customWidth="1"/>
    <col min="238" max="238" width="11.7109375" style="24" customWidth="1"/>
    <col min="239" max="239" width="18.7109375" style="24" customWidth="1"/>
    <col min="240" max="240" width="11.7109375" style="24" customWidth="1"/>
    <col min="241" max="241" width="15" style="24" customWidth="1"/>
    <col min="242" max="242" width="11.7109375" style="24" customWidth="1"/>
    <col min="243" max="243" width="17.42578125" style="24" customWidth="1"/>
    <col min="244" max="244" width="11.7109375" style="24" customWidth="1"/>
    <col min="245" max="245" width="15" style="24" customWidth="1"/>
    <col min="246" max="246" width="15.7109375" style="24" customWidth="1"/>
    <col min="247" max="248" width="17.28515625" style="24" customWidth="1"/>
    <col min="249" max="251" width="9.140625" style="24"/>
    <col min="252" max="252" width="11" style="24" customWidth="1"/>
    <col min="253" max="253" width="9.140625" style="24"/>
    <col min="254" max="254" width="10.5703125" style="24" customWidth="1"/>
    <col min="255" max="488" width="9.140625" style="24"/>
    <col min="489" max="489" width="35.42578125" style="24" customWidth="1"/>
    <col min="490" max="493" width="0" style="24" hidden="1" customWidth="1"/>
    <col min="494" max="494" width="11.7109375" style="24" customWidth="1"/>
    <col min="495" max="495" width="18.7109375" style="24" customWidth="1"/>
    <col min="496" max="496" width="11.7109375" style="24" customWidth="1"/>
    <col min="497" max="497" width="15" style="24" customWidth="1"/>
    <col min="498" max="498" width="11.7109375" style="24" customWidth="1"/>
    <col min="499" max="499" width="17.42578125" style="24" customWidth="1"/>
    <col min="500" max="500" width="11.7109375" style="24" customWidth="1"/>
    <col min="501" max="501" width="15" style="24" customWidth="1"/>
    <col min="502" max="502" width="15.7109375" style="24" customWidth="1"/>
    <col min="503" max="504" width="17.28515625" style="24" customWidth="1"/>
    <col min="505" max="507" width="9.140625" style="24"/>
    <col min="508" max="508" width="11" style="24" customWidth="1"/>
    <col min="509" max="509" width="9.140625" style="24"/>
    <col min="510" max="510" width="10.5703125" style="24" customWidth="1"/>
    <col min="511" max="744" width="9.140625" style="24"/>
    <col min="745" max="745" width="35.42578125" style="24" customWidth="1"/>
    <col min="746" max="749" width="0" style="24" hidden="1" customWidth="1"/>
    <col min="750" max="750" width="11.7109375" style="24" customWidth="1"/>
    <col min="751" max="751" width="18.7109375" style="24" customWidth="1"/>
    <col min="752" max="752" width="11.7109375" style="24" customWidth="1"/>
    <col min="753" max="753" width="15" style="24" customWidth="1"/>
    <col min="754" max="754" width="11.7109375" style="24" customWidth="1"/>
    <col min="755" max="755" width="17.42578125" style="24" customWidth="1"/>
    <col min="756" max="756" width="11.7109375" style="24" customWidth="1"/>
    <col min="757" max="757" width="15" style="24" customWidth="1"/>
    <col min="758" max="758" width="15.7109375" style="24" customWidth="1"/>
    <col min="759" max="760" width="17.28515625" style="24" customWidth="1"/>
    <col min="761" max="763" width="9.140625" style="24"/>
    <col min="764" max="764" width="11" style="24" customWidth="1"/>
    <col min="765" max="765" width="9.140625" style="24"/>
    <col min="766" max="766" width="10.5703125" style="24" customWidth="1"/>
    <col min="767" max="1000" width="9.140625" style="24"/>
    <col min="1001" max="1001" width="35.42578125" style="24" customWidth="1"/>
    <col min="1002" max="1005" width="0" style="24" hidden="1" customWidth="1"/>
    <col min="1006" max="1006" width="11.7109375" style="24" customWidth="1"/>
    <col min="1007" max="1007" width="18.7109375" style="24" customWidth="1"/>
    <col min="1008" max="1008" width="11.7109375" style="24" customWidth="1"/>
    <col min="1009" max="1009" width="15" style="24" customWidth="1"/>
    <col min="1010" max="1010" width="11.7109375" style="24" customWidth="1"/>
    <col min="1011" max="1011" width="17.42578125" style="24" customWidth="1"/>
    <col min="1012" max="1012" width="11.7109375" style="24" customWidth="1"/>
    <col min="1013" max="1013" width="15" style="24" customWidth="1"/>
    <col min="1014" max="1014" width="15.7109375" style="24" customWidth="1"/>
    <col min="1015" max="1016" width="17.28515625" style="24" customWidth="1"/>
    <col min="1017" max="1019" width="9.140625" style="24"/>
    <col min="1020" max="1020" width="11" style="24" customWidth="1"/>
    <col min="1021" max="1021" width="9.140625" style="24"/>
    <col min="1022" max="1022" width="10.5703125" style="24" customWidth="1"/>
    <col min="1023" max="1256" width="9.140625" style="24"/>
    <col min="1257" max="1257" width="35.42578125" style="24" customWidth="1"/>
    <col min="1258" max="1261" width="0" style="24" hidden="1" customWidth="1"/>
    <col min="1262" max="1262" width="11.7109375" style="24" customWidth="1"/>
    <col min="1263" max="1263" width="18.7109375" style="24" customWidth="1"/>
    <col min="1264" max="1264" width="11.7109375" style="24" customWidth="1"/>
    <col min="1265" max="1265" width="15" style="24" customWidth="1"/>
    <col min="1266" max="1266" width="11.7109375" style="24" customWidth="1"/>
    <col min="1267" max="1267" width="17.42578125" style="24" customWidth="1"/>
    <col min="1268" max="1268" width="11.7109375" style="24" customWidth="1"/>
    <col min="1269" max="1269" width="15" style="24" customWidth="1"/>
    <col min="1270" max="1270" width="15.7109375" style="24" customWidth="1"/>
    <col min="1271" max="1272" width="17.28515625" style="24" customWidth="1"/>
    <col min="1273" max="1275" width="9.140625" style="24"/>
    <col min="1276" max="1276" width="11" style="24" customWidth="1"/>
    <col min="1277" max="1277" width="9.140625" style="24"/>
    <col min="1278" max="1278" width="10.5703125" style="24" customWidth="1"/>
    <col min="1279" max="1512" width="9.140625" style="24"/>
    <col min="1513" max="1513" width="35.42578125" style="24" customWidth="1"/>
    <col min="1514" max="1517" width="0" style="24" hidden="1" customWidth="1"/>
    <col min="1518" max="1518" width="11.7109375" style="24" customWidth="1"/>
    <col min="1519" max="1519" width="18.7109375" style="24" customWidth="1"/>
    <col min="1520" max="1520" width="11.7109375" style="24" customWidth="1"/>
    <col min="1521" max="1521" width="15" style="24" customWidth="1"/>
    <col min="1522" max="1522" width="11.7109375" style="24" customWidth="1"/>
    <col min="1523" max="1523" width="17.42578125" style="24" customWidth="1"/>
    <col min="1524" max="1524" width="11.7109375" style="24" customWidth="1"/>
    <col min="1525" max="1525" width="15" style="24" customWidth="1"/>
    <col min="1526" max="1526" width="15.7109375" style="24" customWidth="1"/>
    <col min="1527" max="1528" width="17.28515625" style="24" customWidth="1"/>
    <col min="1529" max="1531" width="9.140625" style="24"/>
    <col min="1532" max="1532" width="11" style="24" customWidth="1"/>
    <col min="1533" max="1533" width="9.140625" style="24"/>
    <col min="1534" max="1534" width="10.5703125" style="24" customWidth="1"/>
    <col min="1535" max="1768" width="9.140625" style="24"/>
    <col min="1769" max="1769" width="35.42578125" style="24" customWidth="1"/>
    <col min="1770" max="1773" width="0" style="24" hidden="1" customWidth="1"/>
    <col min="1774" max="1774" width="11.7109375" style="24" customWidth="1"/>
    <col min="1775" max="1775" width="18.7109375" style="24" customWidth="1"/>
    <col min="1776" max="1776" width="11.7109375" style="24" customWidth="1"/>
    <col min="1777" max="1777" width="15" style="24" customWidth="1"/>
    <col min="1778" max="1778" width="11.7109375" style="24" customWidth="1"/>
    <col min="1779" max="1779" width="17.42578125" style="24" customWidth="1"/>
    <col min="1780" max="1780" width="11.7109375" style="24" customWidth="1"/>
    <col min="1781" max="1781" width="15" style="24" customWidth="1"/>
    <col min="1782" max="1782" width="15.7109375" style="24" customWidth="1"/>
    <col min="1783" max="1784" width="17.28515625" style="24" customWidth="1"/>
    <col min="1785" max="1787" width="9.140625" style="24"/>
    <col min="1788" max="1788" width="11" style="24" customWidth="1"/>
    <col min="1789" max="1789" width="9.140625" style="24"/>
    <col min="1790" max="1790" width="10.5703125" style="24" customWidth="1"/>
    <col min="1791" max="2024" width="9.140625" style="24"/>
    <col min="2025" max="2025" width="35.42578125" style="24" customWidth="1"/>
    <col min="2026" max="2029" width="0" style="24" hidden="1" customWidth="1"/>
    <col min="2030" max="2030" width="11.7109375" style="24" customWidth="1"/>
    <col min="2031" max="2031" width="18.7109375" style="24" customWidth="1"/>
    <col min="2032" max="2032" width="11.7109375" style="24" customWidth="1"/>
    <col min="2033" max="2033" width="15" style="24" customWidth="1"/>
    <col min="2034" max="2034" width="11.7109375" style="24" customWidth="1"/>
    <col min="2035" max="2035" width="17.42578125" style="24" customWidth="1"/>
    <col min="2036" max="2036" width="11.7109375" style="24" customWidth="1"/>
    <col min="2037" max="2037" width="15" style="24" customWidth="1"/>
    <col min="2038" max="2038" width="15.7109375" style="24" customWidth="1"/>
    <col min="2039" max="2040" width="17.28515625" style="24" customWidth="1"/>
    <col min="2041" max="2043" width="9.140625" style="24"/>
    <col min="2044" max="2044" width="11" style="24" customWidth="1"/>
    <col min="2045" max="2045" width="9.140625" style="24"/>
    <col min="2046" max="2046" width="10.5703125" style="24" customWidth="1"/>
    <col min="2047" max="2280" width="9.140625" style="24"/>
    <col min="2281" max="2281" width="35.42578125" style="24" customWidth="1"/>
    <col min="2282" max="2285" width="0" style="24" hidden="1" customWidth="1"/>
    <col min="2286" max="2286" width="11.7109375" style="24" customWidth="1"/>
    <col min="2287" max="2287" width="18.7109375" style="24" customWidth="1"/>
    <col min="2288" max="2288" width="11.7109375" style="24" customWidth="1"/>
    <col min="2289" max="2289" width="15" style="24" customWidth="1"/>
    <col min="2290" max="2290" width="11.7109375" style="24" customWidth="1"/>
    <col min="2291" max="2291" width="17.42578125" style="24" customWidth="1"/>
    <col min="2292" max="2292" width="11.7109375" style="24" customWidth="1"/>
    <col min="2293" max="2293" width="15" style="24" customWidth="1"/>
    <col min="2294" max="2294" width="15.7109375" style="24" customWidth="1"/>
    <col min="2295" max="2296" width="17.28515625" style="24" customWidth="1"/>
    <col min="2297" max="2299" width="9.140625" style="24"/>
    <col min="2300" max="2300" width="11" style="24" customWidth="1"/>
    <col min="2301" max="2301" width="9.140625" style="24"/>
    <col min="2302" max="2302" width="10.5703125" style="24" customWidth="1"/>
    <col min="2303" max="2536" width="9.140625" style="24"/>
    <col min="2537" max="2537" width="35.42578125" style="24" customWidth="1"/>
    <col min="2538" max="2541" width="0" style="24" hidden="1" customWidth="1"/>
    <col min="2542" max="2542" width="11.7109375" style="24" customWidth="1"/>
    <col min="2543" max="2543" width="18.7109375" style="24" customWidth="1"/>
    <col min="2544" max="2544" width="11.7109375" style="24" customWidth="1"/>
    <col min="2545" max="2545" width="15" style="24" customWidth="1"/>
    <col min="2546" max="2546" width="11.7109375" style="24" customWidth="1"/>
    <col min="2547" max="2547" width="17.42578125" style="24" customWidth="1"/>
    <col min="2548" max="2548" width="11.7109375" style="24" customWidth="1"/>
    <col min="2549" max="2549" width="15" style="24" customWidth="1"/>
    <col min="2550" max="2550" width="15.7109375" style="24" customWidth="1"/>
    <col min="2551" max="2552" width="17.28515625" style="24" customWidth="1"/>
    <col min="2553" max="2555" width="9.140625" style="24"/>
    <col min="2556" max="2556" width="11" style="24" customWidth="1"/>
    <col min="2557" max="2557" width="9.140625" style="24"/>
    <col min="2558" max="2558" width="10.5703125" style="24" customWidth="1"/>
    <col min="2559" max="2792" width="9.140625" style="24"/>
    <col min="2793" max="2793" width="35.42578125" style="24" customWidth="1"/>
    <col min="2794" max="2797" width="0" style="24" hidden="1" customWidth="1"/>
    <col min="2798" max="2798" width="11.7109375" style="24" customWidth="1"/>
    <col min="2799" max="2799" width="18.7109375" style="24" customWidth="1"/>
    <col min="2800" max="2800" width="11.7109375" style="24" customWidth="1"/>
    <col min="2801" max="2801" width="15" style="24" customWidth="1"/>
    <col min="2802" max="2802" width="11.7109375" style="24" customWidth="1"/>
    <col min="2803" max="2803" width="17.42578125" style="24" customWidth="1"/>
    <col min="2804" max="2804" width="11.7109375" style="24" customWidth="1"/>
    <col min="2805" max="2805" width="15" style="24" customWidth="1"/>
    <col min="2806" max="2806" width="15.7109375" style="24" customWidth="1"/>
    <col min="2807" max="2808" width="17.28515625" style="24" customWidth="1"/>
    <col min="2809" max="2811" width="9.140625" style="24"/>
    <col min="2812" max="2812" width="11" style="24" customWidth="1"/>
    <col min="2813" max="2813" width="9.140625" style="24"/>
    <col min="2814" max="2814" width="10.5703125" style="24" customWidth="1"/>
    <col min="2815" max="3048" width="9.140625" style="24"/>
    <col min="3049" max="3049" width="35.42578125" style="24" customWidth="1"/>
    <col min="3050" max="3053" width="0" style="24" hidden="1" customWidth="1"/>
    <col min="3054" max="3054" width="11.7109375" style="24" customWidth="1"/>
    <col min="3055" max="3055" width="18.7109375" style="24" customWidth="1"/>
    <col min="3056" max="3056" width="11.7109375" style="24" customWidth="1"/>
    <col min="3057" max="3057" width="15" style="24" customWidth="1"/>
    <col min="3058" max="3058" width="11.7109375" style="24" customWidth="1"/>
    <col min="3059" max="3059" width="17.42578125" style="24" customWidth="1"/>
    <col min="3060" max="3060" width="11.7109375" style="24" customWidth="1"/>
    <col min="3061" max="3061" width="15" style="24" customWidth="1"/>
    <col min="3062" max="3062" width="15.7109375" style="24" customWidth="1"/>
    <col min="3063" max="3064" width="17.28515625" style="24" customWidth="1"/>
    <col min="3065" max="3067" width="9.140625" style="24"/>
    <col min="3068" max="3068" width="11" style="24" customWidth="1"/>
    <col min="3069" max="3069" width="9.140625" style="24"/>
    <col min="3070" max="3070" width="10.5703125" style="24" customWidth="1"/>
    <col min="3071" max="3304" width="9.140625" style="24"/>
    <col min="3305" max="3305" width="35.42578125" style="24" customWidth="1"/>
    <col min="3306" max="3309" width="0" style="24" hidden="1" customWidth="1"/>
    <col min="3310" max="3310" width="11.7109375" style="24" customWidth="1"/>
    <col min="3311" max="3311" width="18.7109375" style="24" customWidth="1"/>
    <col min="3312" max="3312" width="11.7109375" style="24" customWidth="1"/>
    <col min="3313" max="3313" width="15" style="24" customWidth="1"/>
    <col min="3314" max="3314" width="11.7109375" style="24" customWidth="1"/>
    <col min="3315" max="3315" width="17.42578125" style="24" customWidth="1"/>
    <col min="3316" max="3316" width="11.7109375" style="24" customWidth="1"/>
    <col min="3317" max="3317" width="15" style="24" customWidth="1"/>
    <col min="3318" max="3318" width="15.7109375" style="24" customWidth="1"/>
    <col min="3319" max="3320" width="17.28515625" style="24" customWidth="1"/>
    <col min="3321" max="3323" width="9.140625" style="24"/>
    <col min="3324" max="3324" width="11" style="24" customWidth="1"/>
    <col min="3325" max="3325" width="9.140625" style="24"/>
    <col min="3326" max="3326" width="10.5703125" style="24" customWidth="1"/>
    <col min="3327" max="3560" width="9.140625" style="24"/>
    <col min="3561" max="3561" width="35.42578125" style="24" customWidth="1"/>
    <col min="3562" max="3565" width="0" style="24" hidden="1" customWidth="1"/>
    <col min="3566" max="3566" width="11.7109375" style="24" customWidth="1"/>
    <col min="3567" max="3567" width="18.7109375" style="24" customWidth="1"/>
    <col min="3568" max="3568" width="11.7109375" style="24" customWidth="1"/>
    <col min="3569" max="3569" width="15" style="24" customWidth="1"/>
    <col min="3570" max="3570" width="11.7109375" style="24" customWidth="1"/>
    <col min="3571" max="3571" width="17.42578125" style="24" customWidth="1"/>
    <col min="3572" max="3572" width="11.7109375" style="24" customWidth="1"/>
    <col min="3573" max="3573" width="15" style="24" customWidth="1"/>
    <col min="3574" max="3574" width="15.7109375" style="24" customWidth="1"/>
    <col min="3575" max="3576" width="17.28515625" style="24" customWidth="1"/>
    <col min="3577" max="3579" width="9.140625" style="24"/>
    <col min="3580" max="3580" width="11" style="24" customWidth="1"/>
    <col min="3581" max="3581" width="9.140625" style="24"/>
    <col min="3582" max="3582" width="10.5703125" style="24" customWidth="1"/>
    <col min="3583" max="3816" width="9.140625" style="24"/>
    <col min="3817" max="3817" width="35.42578125" style="24" customWidth="1"/>
    <col min="3818" max="3821" width="0" style="24" hidden="1" customWidth="1"/>
    <col min="3822" max="3822" width="11.7109375" style="24" customWidth="1"/>
    <col min="3823" max="3823" width="18.7109375" style="24" customWidth="1"/>
    <col min="3824" max="3824" width="11.7109375" style="24" customWidth="1"/>
    <col min="3825" max="3825" width="15" style="24" customWidth="1"/>
    <col min="3826" max="3826" width="11.7109375" style="24" customWidth="1"/>
    <col min="3827" max="3827" width="17.42578125" style="24" customWidth="1"/>
    <col min="3828" max="3828" width="11.7109375" style="24" customWidth="1"/>
    <col min="3829" max="3829" width="15" style="24" customWidth="1"/>
    <col min="3830" max="3830" width="15.7109375" style="24" customWidth="1"/>
    <col min="3831" max="3832" width="17.28515625" style="24" customWidth="1"/>
    <col min="3833" max="3835" width="9.140625" style="24"/>
    <col min="3836" max="3836" width="11" style="24" customWidth="1"/>
    <col min="3837" max="3837" width="9.140625" style="24"/>
    <col min="3838" max="3838" width="10.5703125" style="24" customWidth="1"/>
    <col min="3839" max="4072" width="9.140625" style="24"/>
    <col min="4073" max="4073" width="35.42578125" style="24" customWidth="1"/>
    <col min="4074" max="4077" width="0" style="24" hidden="1" customWidth="1"/>
    <col min="4078" max="4078" width="11.7109375" style="24" customWidth="1"/>
    <col min="4079" max="4079" width="18.7109375" style="24" customWidth="1"/>
    <col min="4080" max="4080" width="11.7109375" style="24" customWidth="1"/>
    <col min="4081" max="4081" width="15" style="24" customWidth="1"/>
    <col min="4082" max="4082" width="11.7109375" style="24" customWidth="1"/>
    <col min="4083" max="4083" width="17.42578125" style="24" customWidth="1"/>
    <col min="4084" max="4084" width="11.7109375" style="24" customWidth="1"/>
    <col min="4085" max="4085" width="15" style="24" customWidth="1"/>
    <col min="4086" max="4086" width="15.7109375" style="24" customWidth="1"/>
    <col min="4087" max="4088" width="17.28515625" style="24" customWidth="1"/>
    <col min="4089" max="4091" width="9.140625" style="24"/>
    <col min="4092" max="4092" width="11" style="24" customWidth="1"/>
    <col min="4093" max="4093" width="9.140625" style="24"/>
    <col min="4094" max="4094" width="10.5703125" style="24" customWidth="1"/>
    <col min="4095" max="4328" width="9.140625" style="24"/>
    <col min="4329" max="4329" width="35.42578125" style="24" customWidth="1"/>
    <col min="4330" max="4333" width="0" style="24" hidden="1" customWidth="1"/>
    <col min="4334" max="4334" width="11.7109375" style="24" customWidth="1"/>
    <col min="4335" max="4335" width="18.7109375" style="24" customWidth="1"/>
    <col min="4336" max="4336" width="11.7109375" style="24" customWidth="1"/>
    <col min="4337" max="4337" width="15" style="24" customWidth="1"/>
    <col min="4338" max="4338" width="11.7109375" style="24" customWidth="1"/>
    <col min="4339" max="4339" width="17.42578125" style="24" customWidth="1"/>
    <col min="4340" max="4340" width="11.7109375" style="24" customWidth="1"/>
    <col min="4341" max="4341" width="15" style="24" customWidth="1"/>
    <col min="4342" max="4342" width="15.7109375" style="24" customWidth="1"/>
    <col min="4343" max="4344" width="17.28515625" style="24" customWidth="1"/>
    <col min="4345" max="4347" width="9.140625" style="24"/>
    <col min="4348" max="4348" width="11" style="24" customWidth="1"/>
    <col min="4349" max="4349" width="9.140625" style="24"/>
    <col min="4350" max="4350" width="10.5703125" style="24" customWidth="1"/>
    <col min="4351" max="4584" width="9.140625" style="24"/>
    <col min="4585" max="4585" width="35.42578125" style="24" customWidth="1"/>
    <col min="4586" max="4589" width="0" style="24" hidden="1" customWidth="1"/>
    <col min="4590" max="4590" width="11.7109375" style="24" customWidth="1"/>
    <col min="4591" max="4591" width="18.7109375" style="24" customWidth="1"/>
    <col min="4592" max="4592" width="11.7109375" style="24" customWidth="1"/>
    <col min="4593" max="4593" width="15" style="24" customWidth="1"/>
    <col min="4594" max="4594" width="11.7109375" style="24" customWidth="1"/>
    <col min="4595" max="4595" width="17.42578125" style="24" customWidth="1"/>
    <col min="4596" max="4596" width="11.7109375" style="24" customWidth="1"/>
    <col min="4597" max="4597" width="15" style="24" customWidth="1"/>
    <col min="4598" max="4598" width="15.7109375" style="24" customWidth="1"/>
    <col min="4599" max="4600" width="17.28515625" style="24" customWidth="1"/>
    <col min="4601" max="4603" width="9.140625" style="24"/>
    <col min="4604" max="4604" width="11" style="24" customWidth="1"/>
    <col min="4605" max="4605" width="9.140625" style="24"/>
    <col min="4606" max="4606" width="10.5703125" style="24" customWidth="1"/>
    <col min="4607" max="4840" width="9.140625" style="24"/>
    <col min="4841" max="4841" width="35.42578125" style="24" customWidth="1"/>
    <col min="4842" max="4845" width="0" style="24" hidden="1" customWidth="1"/>
    <col min="4846" max="4846" width="11.7109375" style="24" customWidth="1"/>
    <col min="4847" max="4847" width="18.7109375" style="24" customWidth="1"/>
    <col min="4848" max="4848" width="11.7109375" style="24" customWidth="1"/>
    <col min="4849" max="4849" width="15" style="24" customWidth="1"/>
    <col min="4850" max="4850" width="11.7109375" style="24" customWidth="1"/>
    <col min="4851" max="4851" width="17.42578125" style="24" customWidth="1"/>
    <col min="4852" max="4852" width="11.7109375" style="24" customWidth="1"/>
    <col min="4853" max="4853" width="15" style="24" customWidth="1"/>
    <col min="4854" max="4854" width="15.7109375" style="24" customWidth="1"/>
    <col min="4855" max="4856" width="17.28515625" style="24" customWidth="1"/>
    <col min="4857" max="4859" width="9.140625" style="24"/>
    <col min="4860" max="4860" width="11" style="24" customWidth="1"/>
    <col min="4861" max="4861" width="9.140625" style="24"/>
    <col min="4862" max="4862" width="10.5703125" style="24" customWidth="1"/>
    <col min="4863" max="5096" width="9.140625" style="24"/>
    <col min="5097" max="5097" width="35.42578125" style="24" customWidth="1"/>
    <col min="5098" max="5101" width="0" style="24" hidden="1" customWidth="1"/>
    <col min="5102" max="5102" width="11.7109375" style="24" customWidth="1"/>
    <col min="5103" max="5103" width="18.7109375" style="24" customWidth="1"/>
    <col min="5104" max="5104" width="11.7109375" style="24" customWidth="1"/>
    <col min="5105" max="5105" width="15" style="24" customWidth="1"/>
    <col min="5106" max="5106" width="11.7109375" style="24" customWidth="1"/>
    <col min="5107" max="5107" width="17.42578125" style="24" customWidth="1"/>
    <col min="5108" max="5108" width="11.7109375" style="24" customWidth="1"/>
    <col min="5109" max="5109" width="15" style="24" customWidth="1"/>
    <col min="5110" max="5110" width="15.7109375" style="24" customWidth="1"/>
    <col min="5111" max="5112" width="17.28515625" style="24" customWidth="1"/>
    <col min="5113" max="5115" width="9.140625" style="24"/>
    <col min="5116" max="5116" width="11" style="24" customWidth="1"/>
    <col min="5117" max="5117" width="9.140625" style="24"/>
    <col min="5118" max="5118" width="10.5703125" style="24" customWidth="1"/>
    <col min="5119" max="5352" width="9.140625" style="24"/>
    <col min="5353" max="5353" width="35.42578125" style="24" customWidth="1"/>
    <col min="5354" max="5357" width="0" style="24" hidden="1" customWidth="1"/>
    <col min="5358" max="5358" width="11.7109375" style="24" customWidth="1"/>
    <col min="5359" max="5359" width="18.7109375" style="24" customWidth="1"/>
    <col min="5360" max="5360" width="11.7109375" style="24" customWidth="1"/>
    <col min="5361" max="5361" width="15" style="24" customWidth="1"/>
    <col min="5362" max="5362" width="11.7109375" style="24" customWidth="1"/>
    <col min="5363" max="5363" width="17.42578125" style="24" customWidth="1"/>
    <col min="5364" max="5364" width="11.7109375" style="24" customWidth="1"/>
    <col min="5365" max="5365" width="15" style="24" customWidth="1"/>
    <col min="5366" max="5366" width="15.7109375" style="24" customWidth="1"/>
    <col min="5367" max="5368" width="17.28515625" style="24" customWidth="1"/>
    <col min="5369" max="5371" width="9.140625" style="24"/>
    <col min="5372" max="5372" width="11" style="24" customWidth="1"/>
    <col min="5373" max="5373" width="9.140625" style="24"/>
    <col min="5374" max="5374" width="10.5703125" style="24" customWidth="1"/>
    <col min="5375" max="5608" width="9.140625" style="24"/>
    <col min="5609" max="5609" width="35.42578125" style="24" customWidth="1"/>
    <col min="5610" max="5613" width="0" style="24" hidden="1" customWidth="1"/>
    <col min="5614" max="5614" width="11.7109375" style="24" customWidth="1"/>
    <col min="5615" max="5615" width="18.7109375" style="24" customWidth="1"/>
    <col min="5616" max="5616" width="11.7109375" style="24" customWidth="1"/>
    <col min="5617" max="5617" width="15" style="24" customWidth="1"/>
    <col min="5618" max="5618" width="11.7109375" style="24" customWidth="1"/>
    <col min="5619" max="5619" width="17.42578125" style="24" customWidth="1"/>
    <col min="5620" max="5620" width="11.7109375" style="24" customWidth="1"/>
    <col min="5621" max="5621" width="15" style="24" customWidth="1"/>
    <col min="5622" max="5622" width="15.7109375" style="24" customWidth="1"/>
    <col min="5623" max="5624" width="17.28515625" style="24" customWidth="1"/>
    <col min="5625" max="5627" width="9.140625" style="24"/>
    <col min="5628" max="5628" width="11" style="24" customWidth="1"/>
    <col min="5629" max="5629" width="9.140625" style="24"/>
    <col min="5630" max="5630" width="10.5703125" style="24" customWidth="1"/>
    <col min="5631" max="5864" width="9.140625" style="24"/>
    <col min="5865" max="5865" width="35.42578125" style="24" customWidth="1"/>
    <col min="5866" max="5869" width="0" style="24" hidden="1" customWidth="1"/>
    <col min="5870" max="5870" width="11.7109375" style="24" customWidth="1"/>
    <col min="5871" max="5871" width="18.7109375" style="24" customWidth="1"/>
    <col min="5872" max="5872" width="11.7109375" style="24" customWidth="1"/>
    <col min="5873" max="5873" width="15" style="24" customWidth="1"/>
    <col min="5874" max="5874" width="11.7109375" style="24" customWidth="1"/>
    <col min="5875" max="5875" width="17.42578125" style="24" customWidth="1"/>
    <col min="5876" max="5876" width="11.7109375" style="24" customWidth="1"/>
    <col min="5877" max="5877" width="15" style="24" customWidth="1"/>
    <col min="5878" max="5878" width="15.7109375" style="24" customWidth="1"/>
    <col min="5879" max="5880" width="17.28515625" style="24" customWidth="1"/>
    <col min="5881" max="5883" width="9.140625" style="24"/>
    <col min="5884" max="5884" width="11" style="24" customWidth="1"/>
    <col min="5885" max="5885" width="9.140625" style="24"/>
    <col min="5886" max="5886" width="10.5703125" style="24" customWidth="1"/>
    <col min="5887" max="6120" width="9.140625" style="24"/>
    <col min="6121" max="6121" width="35.42578125" style="24" customWidth="1"/>
    <col min="6122" max="6125" width="0" style="24" hidden="1" customWidth="1"/>
    <col min="6126" max="6126" width="11.7109375" style="24" customWidth="1"/>
    <col min="6127" max="6127" width="18.7109375" style="24" customWidth="1"/>
    <col min="6128" max="6128" width="11.7109375" style="24" customWidth="1"/>
    <col min="6129" max="6129" width="15" style="24" customWidth="1"/>
    <col min="6130" max="6130" width="11.7109375" style="24" customWidth="1"/>
    <col min="6131" max="6131" width="17.42578125" style="24" customWidth="1"/>
    <col min="6132" max="6132" width="11.7109375" style="24" customWidth="1"/>
    <col min="6133" max="6133" width="15" style="24" customWidth="1"/>
    <col min="6134" max="6134" width="15.7109375" style="24" customWidth="1"/>
    <col min="6135" max="6136" width="17.28515625" style="24" customWidth="1"/>
    <col min="6137" max="6139" width="9.140625" style="24"/>
    <col min="6140" max="6140" width="11" style="24" customWidth="1"/>
    <col min="6141" max="6141" width="9.140625" style="24"/>
    <col min="6142" max="6142" width="10.5703125" style="24" customWidth="1"/>
    <col min="6143" max="6376" width="9.140625" style="24"/>
    <col min="6377" max="6377" width="35.42578125" style="24" customWidth="1"/>
    <col min="6378" max="6381" width="0" style="24" hidden="1" customWidth="1"/>
    <col min="6382" max="6382" width="11.7109375" style="24" customWidth="1"/>
    <col min="6383" max="6383" width="18.7109375" style="24" customWidth="1"/>
    <col min="6384" max="6384" width="11.7109375" style="24" customWidth="1"/>
    <col min="6385" max="6385" width="15" style="24" customWidth="1"/>
    <col min="6386" max="6386" width="11.7109375" style="24" customWidth="1"/>
    <col min="6387" max="6387" width="17.42578125" style="24" customWidth="1"/>
    <col min="6388" max="6388" width="11.7109375" style="24" customWidth="1"/>
    <col min="6389" max="6389" width="15" style="24" customWidth="1"/>
    <col min="6390" max="6390" width="15.7109375" style="24" customWidth="1"/>
    <col min="6391" max="6392" width="17.28515625" style="24" customWidth="1"/>
    <col min="6393" max="6395" width="9.140625" style="24"/>
    <col min="6396" max="6396" width="11" style="24" customWidth="1"/>
    <col min="6397" max="6397" width="9.140625" style="24"/>
    <col min="6398" max="6398" width="10.5703125" style="24" customWidth="1"/>
    <col min="6399" max="6632" width="9.140625" style="24"/>
    <col min="6633" max="6633" width="35.42578125" style="24" customWidth="1"/>
    <col min="6634" max="6637" width="0" style="24" hidden="1" customWidth="1"/>
    <col min="6638" max="6638" width="11.7109375" style="24" customWidth="1"/>
    <col min="6639" max="6639" width="18.7109375" style="24" customWidth="1"/>
    <col min="6640" max="6640" width="11.7109375" style="24" customWidth="1"/>
    <col min="6641" max="6641" width="15" style="24" customWidth="1"/>
    <col min="6642" max="6642" width="11.7109375" style="24" customWidth="1"/>
    <col min="6643" max="6643" width="17.42578125" style="24" customWidth="1"/>
    <col min="6644" max="6644" width="11.7109375" style="24" customWidth="1"/>
    <col min="6645" max="6645" width="15" style="24" customWidth="1"/>
    <col min="6646" max="6646" width="15.7109375" style="24" customWidth="1"/>
    <col min="6647" max="6648" width="17.28515625" style="24" customWidth="1"/>
    <col min="6649" max="6651" width="9.140625" style="24"/>
    <col min="6652" max="6652" width="11" style="24" customWidth="1"/>
    <col min="6653" max="6653" width="9.140625" style="24"/>
    <col min="6654" max="6654" width="10.5703125" style="24" customWidth="1"/>
    <col min="6655" max="6888" width="9.140625" style="24"/>
    <col min="6889" max="6889" width="35.42578125" style="24" customWidth="1"/>
    <col min="6890" max="6893" width="0" style="24" hidden="1" customWidth="1"/>
    <col min="6894" max="6894" width="11.7109375" style="24" customWidth="1"/>
    <col min="6895" max="6895" width="18.7109375" style="24" customWidth="1"/>
    <col min="6896" max="6896" width="11.7109375" style="24" customWidth="1"/>
    <col min="6897" max="6897" width="15" style="24" customWidth="1"/>
    <col min="6898" max="6898" width="11.7109375" style="24" customWidth="1"/>
    <col min="6899" max="6899" width="17.42578125" style="24" customWidth="1"/>
    <col min="6900" max="6900" width="11.7109375" style="24" customWidth="1"/>
    <col min="6901" max="6901" width="15" style="24" customWidth="1"/>
    <col min="6902" max="6902" width="15.7109375" style="24" customWidth="1"/>
    <col min="6903" max="6904" width="17.28515625" style="24" customWidth="1"/>
    <col min="6905" max="6907" width="9.140625" style="24"/>
    <col min="6908" max="6908" width="11" style="24" customWidth="1"/>
    <col min="6909" max="6909" width="9.140625" style="24"/>
    <col min="6910" max="6910" width="10.5703125" style="24" customWidth="1"/>
    <col min="6911" max="7144" width="9.140625" style="24"/>
    <col min="7145" max="7145" width="35.42578125" style="24" customWidth="1"/>
    <col min="7146" max="7149" width="0" style="24" hidden="1" customWidth="1"/>
    <col min="7150" max="7150" width="11.7109375" style="24" customWidth="1"/>
    <col min="7151" max="7151" width="18.7109375" style="24" customWidth="1"/>
    <col min="7152" max="7152" width="11.7109375" style="24" customWidth="1"/>
    <col min="7153" max="7153" width="15" style="24" customWidth="1"/>
    <col min="7154" max="7154" width="11.7109375" style="24" customWidth="1"/>
    <col min="7155" max="7155" width="17.42578125" style="24" customWidth="1"/>
    <col min="7156" max="7156" width="11.7109375" style="24" customWidth="1"/>
    <col min="7157" max="7157" width="15" style="24" customWidth="1"/>
    <col min="7158" max="7158" width="15.7109375" style="24" customWidth="1"/>
    <col min="7159" max="7160" width="17.28515625" style="24" customWidth="1"/>
    <col min="7161" max="7163" width="9.140625" style="24"/>
    <col min="7164" max="7164" width="11" style="24" customWidth="1"/>
    <col min="7165" max="7165" width="9.140625" style="24"/>
    <col min="7166" max="7166" width="10.5703125" style="24" customWidth="1"/>
    <col min="7167" max="7400" width="9.140625" style="24"/>
    <col min="7401" max="7401" width="35.42578125" style="24" customWidth="1"/>
    <col min="7402" max="7405" width="0" style="24" hidden="1" customWidth="1"/>
    <col min="7406" max="7406" width="11.7109375" style="24" customWidth="1"/>
    <col min="7407" max="7407" width="18.7109375" style="24" customWidth="1"/>
    <col min="7408" max="7408" width="11.7109375" style="24" customWidth="1"/>
    <col min="7409" max="7409" width="15" style="24" customWidth="1"/>
    <col min="7410" max="7410" width="11.7109375" style="24" customWidth="1"/>
    <col min="7411" max="7411" width="17.42578125" style="24" customWidth="1"/>
    <col min="7412" max="7412" width="11.7109375" style="24" customWidth="1"/>
    <col min="7413" max="7413" width="15" style="24" customWidth="1"/>
    <col min="7414" max="7414" width="15.7109375" style="24" customWidth="1"/>
    <col min="7415" max="7416" width="17.28515625" style="24" customWidth="1"/>
    <col min="7417" max="7419" width="9.140625" style="24"/>
    <col min="7420" max="7420" width="11" style="24" customWidth="1"/>
    <col min="7421" max="7421" width="9.140625" style="24"/>
    <col min="7422" max="7422" width="10.5703125" style="24" customWidth="1"/>
    <col min="7423" max="7656" width="9.140625" style="24"/>
    <col min="7657" max="7657" width="35.42578125" style="24" customWidth="1"/>
    <col min="7658" max="7661" width="0" style="24" hidden="1" customWidth="1"/>
    <col min="7662" max="7662" width="11.7109375" style="24" customWidth="1"/>
    <col min="7663" max="7663" width="18.7109375" style="24" customWidth="1"/>
    <col min="7664" max="7664" width="11.7109375" style="24" customWidth="1"/>
    <col min="7665" max="7665" width="15" style="24" customWidth="1"/>
    <col min="7666" max="7666" width="11.7109375" style="24" customWidth="1"/>
    <col min="7667" max="7667" width="17.42578125" style="24" customWidth="1"/>
    <col min="7668" max="7668" width="11.7109375" style="24" customWidth="1"/>
    <col min="7669" max="7669" width="15" style="24" customWidth="1"/>
    <col min="7670" max="7670" width="15.7109375" style="24" customWidth="1"/>
    <col min="7671" max="7672" width="17.28515625" style="24" customWidth="1"/>
    <col min="7673" max="7675" width="9.140625" style="24"/>
    <col min="7676" max="7676" width="11" style="24" customWidth="1"/>
    <col min="7677" max="7677" width="9.140625" style="24"/>
    <col min="7678" max="7678" width="10.5703125" style="24" customWidth="1"/>
    <col min="7679" max="7912" width="9.140625" style="24"/>
    <col min="7913" max="7913" width="35.42578125" style="24" customWidth="1"/>
    <col min="7914" max="7917" width="0" style="24" hidden="1" customWidth="1"/>
    <col min="7918" max="7918" width="11.7109375" style="24" customWidth="1"/>
    <col min="7919" max="7919" width="18.7109375" style="24" customWidth="1"/>
    <col min="7920" max="7920" width="11.7109375" style="24" customWidth="1"/>
    <col min="7921" max="7921" width="15" style="24" customWidth="1"/>
    <col min="7922" max="7922" width="11.7109375" style="24" customWidth="1"/>
    <col min="7923" max="7923" width="17.42578125" style="24" customWidth="1"/>
    <col min="7924" max="7924" width="11.7109375" style="24" customWidth="1"/>
    <col min="7925" max="7925" width="15" style="24" customWidth="1"/>
    <col min="7926" max="7926" width="15.7109375" style="24" customWidth="1"/>
    <col min="7927" max="7928" width="17.28515625" style="24" customWidth="1"/>
    <col min="7929" max="7931" width="9.140625" style="24"/>
    <col min="7932" max="7932" width="11" style="24" customWidth="1"/>
    <col min="7933" max="7933" width="9.140625" style="24"/>
    <col min="7934" max="7934" width="10.5703125" style="24" customWidth="1"/>
    <col min="7935" max="8168" width="9.140625" style="24"/>
    <col min="8169" max="8169" width="35.42578125" style="24" customWidth="1"/>
    <col min="8170" max="8173" width="0" style="24" hidden="1" customWidth="1"/>
    <col min="8174" max="8174" width="11.7109375" style="24" customWidth="1"/>
    <col min="8175" max="8175" width="18.7109375" style="24" customWidth="1"/>
    <col min="8176" max="8176" width="11.7109375" style="24" customWidth="1"/>
    <col min="8177" max="8177" width="15" style="24" customWidth="1"/>
    <col min="8178" max="8178" width="11.7109375" style="24" customWidth="1"/>
    <col min="8179" max="8179" width="17.42578125" style="24" customWidth="1"/>
    <col min="8180" max="8180" width="11.7109375" style="24" customWidth="1"/>
    <col min="8181" max="8181" width="15" style="24" customWidth="1"/>
    <col min="8182" max="8182" width="15.7109375" style="24" customWidth="1"/>
    <col min="8183" max="8184" width="17.28515625" style="24" customWidth="1"/>
    <col min="8185" max="8187" width="9.140625" style="24"/>
    <col min="8188" max="8188" width="11" style="24" customWidth="1"/>
    <col min="8189" max="8189" width="9.140625" style="24"/>
    <col min="8190" max="8190" width="10.5703125" style="24" customWidth="1"/>
    <col min="8191" max="8424" width="9.140625" style="24"/>
    <col min="8425" max="8425" width="35.42578125" style="24" customWidth="1"/>
    <col min="8426" max="8429" width="0" style="24" hidden="1" customWidth="1"/>
    <col min="8430" max="8430" width="11.7109375" style="24" customWidth="1"/>
    <col min="8431" max="8431" width="18.7109375" style="24" customWidth="1"/>
    <col min="8432" max="8432" width="11.7109375" style="24" customWidth="1"/>
    <col min="8433" max="8433" width="15" style="24" customWidth="1"/>
    <col min="8434" max="8434" width="11.7109375" style="24" customWidth="1"/>
    <col min="8435" max="8435" width="17.42578125" style="24" customWidth="1"/>
    <col min="8436" max="8436" width="11.7109375" style="24" customWidth="1"/>
    <col min="8437" max="8437" width="15" style="24" customWidth="1"/>
    <col min="8438" max="8438" width="15.7109375" style="24" customWidth="1"/>
    <col min="8439" max="8440" width="17.28515625" style="24" customWidth="1"/>
    <col min="8441" max="8443" width="9.140625" style="24"/>
    <col min="8444" max="8444" width="11" style="24" customWidth="1"/>
    <col min="8445" max="8445" width="9.140625" style="24"/>
    <col min="8446" max="8446" width="10.5703125" style="24" customWidth="1"/>
    <col min="8447" max="8680" width="9.140625" style="24"/>
    <col min="8681" max="8681" width="35.42578125" style="24" customWidth="1"/>
    <col min="8682" max="8685" width="0" style="24" hidden="1" customWidth="1"/>
    <col min="8686" max="8686" width="11.7109375" style="24" customWidth="1"/>
    <col min="8687" max="8687" width="18.7109375" style="24" customWidth="1"/>
    <col min="8688" max="8688" width="11.7109375" style="24" customWidth="1"/>
    <col min="8689" max="8689" width="15" style="24" customWidth="1"/>
    <col min="8690" max="8690" width="11.7109375" style="24" customWidth="1"/>
    <col min="8691" max="8691" width="17.42578125" style="24" customWidth="1"/>
    <col min="8692" max="8692" width="11.7109375" style="24" customWidth="1"/>
    <col min="8693" max="8693" width="15" style="24" customWidth="1"/>
    <col min="8694" max="8694" width="15.7109375" style="24" customWidth="1"/>
    <col min="8695" max="8696" width="17.28515625" style="24" customWidth="1"/>
    <col min="8697" max="8699" width="9.140625" style="24"/>
    <col min="8700" max="8700" width="11" style="24" customWidth="1"/>
    <col min="8701" max="8701" width="9.140625" style="24"/>
    <col min="8702" max="8702" width="10.5703125" style="24" customWidth="1"/>
    <col min="8703" max="8936" width="9.140625" style="24"/>
    <col min="8937" max="8937" width="35.42578125" style="24" customWidth="1"/>
    <col min="8938" max="8941" width="0" style="24" hidden="1" customWidth="1"/>
    <col min="8942" max="8942" width="11.7109375" style="24" customWidth="1"/>
    <col min="8943" max="8943" width="18.7109375" style="24" customWidth="1"/>
    <col min="8944" max="8944" width="11.7109375" style="24" customWidth="1"/>
    <col min="8945" max="8945" width="15" style="24" customWidth="1"/>
    <col min="8946" max="8946" width="11.7109375" style="24" customWidth="1"/>
    <col min="8947" max="8947" width="17.42578125" style="24" customWidth="1"/>
    <col min="8948" max="8948" width="11.7109375" style="24" customWidth="1"/>
    <col min="8949" max="8949" width="15" style="24" customWidth="1"/>
    <col min="8950" max="8950" width="15.7109375" style="24" customWidth="1"/>
    <col min="8951" max="8952" width="17.28515625" style="24" customWidth="1"/>
    <col min="8953" max="8955" width="9.140625" style="24"/>
    <col min="8956" max="8956" width="11" style="24" customWidth="1"/>
    <col min="8957" max="8957" width="9.140625" style="24"/>
    <col min="8958" max="8958" width="10.5703125" style="24" customWidth="1"/>
    <col min="8959" max="9192" width="9.140625" style="24"/>
    <col min="9193" max="9193" width="35.42578125" style="24" customWidth="1"/>
    <col min="9194" max="9197" width="0" style="24" hidden="1" customWidth="1"/>
    <col min="9198" max="9198" width="11.7109375" style="24" customWidth="1"/>
    <col min="9199" max="9199" width="18.7109375" style="24" customWidth="1"/>
    <col min="9200" max="9200" width="11.7109375" style="24" customWidth="1"/>
    <col min="9201" max="9201" width="15" style="24" customWidth="1"/>
    <col min="9202" max="9202" width="11.7109375" style="24" customWidth="1"/>
    <col min="9203" max="9203" width="17.42578125" style="24" customWidth="1"/>
    <col min="9204" max="9204" width="11.7109375" style="24" customWidth="1"/>
    <col min="9205" max="9205" width="15" style="24" customWidth="1"/>
    <col min="9206" max="9206" width="15.7109375" style="24" customWidth="1"/>
    <col min="9207" max="9208" width="17.28515625" style="24" customWidth="1"/>
    <col min="9209" max="9211" width="9.140625" style="24"/>
    <col min="9212" max="9212" width="11" style="24" customWidth="1"/>
    <col min="9213" max="9213" width="9.140625" style="24"/>
    <col min="9214" max="9214" width="10.5703125" style="24" customWidth="1"/>
    <col min="9215" max="9448" width="9.140625" style="24"/>
    <col min="9449" max="9449" width="35.42578125" style="24" customWidth="1"/>
    <col min="9450" max="9453" width="0" style="24" hidden="1" customWidth="1"/>
    <col min="9454" max="9454" width="11.7109375" style="24" customWidth="1"/>
    <col min="9455" max="9455" width="18.7109375" style="24" customWidth="1"/>
    <col min="9456" max="9456" width="11.7109375" style="24" customWidth="1"/>
    <col min="9457" max="9457" width="15" style="24" customWidth="1"/>
    <col min="9458" max="9458" width="11.7109375" style="24" customWidth="1"/>
    <col min="9459" max="9459" width="17.42578125" style="24" customWidth="1"/>
    <col min="9460" max="9460" width="11.7109375" style="24" customWidth="1"/>
    <col min="9461" max="9461" width="15" style="24" customWidth="1"/>
    <col min="9462" max="9462" width="15.7109375" style="24" customWidth="1"/>
    <col min="9463" max="9464" width="17.28515625" style="24" customWidth="1"/>
    <col min="9465" max="9467" width="9.140625" style="24"/>
    <col min="9468" max="9468" width="11" style="24" customWidth="1"/>
    <col min="9469" max="9469" width="9.140625" style="24"/>
    <col min="9470" max="9470" width="10.5703125" style="24" customWidth="1"/>
    <col min="9471" max="9704" width="9.140625" style="24"/>
    <col min="9705" max="9705" width="35.42578125" style="24" customWidth="1"/>
    <col min="9706" max="9709" width="0" style="24" hidden="1" customWidth="1"/>
    <col min="9710" max="9710" width="11.7109375" style="24" customWidth="1"/>
    <col min="9711" max="9711" width="18.7109375" style="24" customWidth="1"/>
    <col min="9712" max="9712" width="11.7109375" style="24" customWidth="1"/>
    <col min="9713" max="9713" width="15" style="24" customWidth="1"/>
    <col min="9714" max="9714" width="11.7109375" style="24" customWidth="1"/>
    <col min="9715" max="9715" width="17.42578125" style="24" customWidth="1"/>
    <col min="9716" max="9716" width="11.7109375" style="24" customWidth="1"/>
    <col min="9717" max="9717" width="15" style="24" customWidth="1"/>
    <col min="9718" max="9718" width="15.7109375" style="24" customWidth="1"/>
    <col min="9719" max="9720" width="17.28515625" style="24" customWidth="1"/>
    <col min="9721" max="9723" width="9.140625" style="24"/>
    <col min="9724" max="9724" width="11" style="24" customWidth="1"/>
    <col min="9725" max="9725" width="9.140625" style="24"/>
    <col min="9726" max="9726" width="10.5703125" style="24" customWidth="1"/>
    <col min="9727" max="9960" width="9.140625" style="24"/>
    <col min="9961" max="9961" width="35.42578125" style="24" customWidth="1"/>
    <col min="9962" max="9965" width="0" style="24" hidden="1" customWidth="1"/>
    <col min="9966" max="9966" width="11.7109375" style="24" customWidth="1"/>
    <col min="9967" max="9967" width="18.7109375" style="24" customWidth="1"/>
    <col min="9968" max="9968" width="11.7109375" style="24" customWidth="1"/>
    <col min="9969" max="9969" width="15" style="24" customWidth="1"/>
    <col min="9970" max="9970" width="11.7109375" style="24" customWidth="1"/>
    <col min="9971" max="9971" width="17.42578125" style="24" customWidth="1"/>
    <col min="9972" max="9972" width="11.7109375" style="24" customWidth="1"/>
    <col min="9973" max="9973" width="15" style="24" customWidth="1"/>
    <col min="9974" max="9974" width="15.7109375" style="24" customWidth="1"/>
    <col min="9975" max="9976" width="17.28515625" style="24" customWidth="1"/>
    <col min="9977" max="9979" width="9.140625" style="24"/>
    <col min="9980" max="9980" width="11" style="24" customWidth="1"/>
    <col min="9981" max="9981" width="9.140625" style="24"/>
    <col min="9982" max="9982" width="10.5703125" style="24" customWidth="1"/>
    <col min="9983" max="10216" width="9.140625" style="24"/>
    <col min="10217" max="10217" width="35.42578125" style="24" customWidth="1"/>
    <col min="10218" max="10221" width="0" style="24" hidden="1" customWidth="1"/>
    <col min="10222" max="10222" width="11.7109375" style="24" customWidth="1"/>
    <col min="10223" max="10223" width="18.7109375" style="24" customWidth="1"/>
    <col min="10224" max="10224" width="11.7109375" style="24" customWidth="1"/>
    <col min="10225" max="10225" width="15" style="24" customWidth="1"/>
    <col min="10226" max="10226" width="11.7109375" style="24" customWidth="1"/>
    <col min="10227" max="10227" width="17.42578125" style="24" customWidth="1"/>
    <col min="10228" max="10228" width="11.7109375" style="24" customWidth="1"/>
    <col min="10229" max="10229" width="15" style="24" customWidth="1"/>
    <col min="10230" max="10230" width="15.7109375" style="24" customWidth="1"/>
    <col min="10231" max="10232" width="17.28515625" style="24" customWidth="1"/>
    <col min="10233" max="10235" width="9.140625" style="24"/>
    <col min="10236" max="10236" width="11" style="24" customWidth="1"/>
    <col min="10237" max="10237" width="9.140625" style="24"/>
    <col min="10238" max="10238" width="10.5703125" style="24" customWidth="1"/>
    <col min="10239" max="10472" width="9.140625" style="24"/>
    <col min="10473" max="10473" width="35.42578125" style="24" customWidth="1"/>
    <col min="10474" max="10477" width="0" style="24" hidden="1" customWidth="1"/>
    <col min="10478" max="10478" width="11.7109375" style="24" customWidth="1"/>
    <col min="10479" max="10479" width="18.7109375" style="24" customWidth="1"/>
    <col min="10480" max="10480" width="11.7109375" style="24" customWidth="1"/>
    <col min="10481" max="10481" width="15" style="24" customWidth="1"/>
    <col min="10482" max="10482" width="11.7109375" style="24" customWidth="1"/>
    <col min="10483" max="10483" width="17.42578125" style="24" customWidth="1"/>
    <col min="10484" max="10484" width="11.7109375" style="24" customWidth="1"/>
    <col min="10485" max="10485" width="15" style="24" customWidth="1"/>
    <col min="10486" max="10486" width="15.7109375" style="24" customWidth="1"/>
    <col min="10487" max="10488" width="17.28515625" style="24" customWidth="1"/>
    <col min="10489" max="10491" width="9.140625" style="24"/>
    <col min="10492" max="10492" width="11" style="24" customWidth="1"/>
    <col min="10493" max="10493" width="9.140625" style="24"/>
    <col min="10494" max="10494" width="10.5703125" style="24" customWidth="1"/>
    <col min="10495" max="10728" width="9.140625" style="24"/>
    <col min="10729" max="10729" width="35.42578125" style="24" customWidth="1"/>
    <col min="10730" max="10733" width="0" style="24" hidden="1" customWidth="1"/>
    <col min="10734" max="10734" width="11.7109375" style="24" customWidth="1"/>
    <col min="10735" max="10735" width="18.7109375" style="24" customWidth="1"/>
    <col min="10736" max="10736" width="11.7109375" style="24" customWidth="1"/>
    <col min="10737" max="10737" width="15" style="24" customWidth="1"/>
    <col min="10738" max="10738" width="11.7109375" style="24" customWidth="1"/>
    <col min="10739" max="10739" width="17.42578125" style="24" customWidth="1"/>
    <col min="10740" max="10740" width="11.7109375" style="24" customWidth="1"/>
    <col min="10741" max="10741" width="15" style="24" customWidth="1"/>
    <col min="10742" max="10742" width="15.7109375" style="24" customWidth="1"/>
    <col min="10743" max="10744" width="17.28515625" style="24" customWidth="1"/>
    <col min="10745" max="10747" width="9.140625" style="24"/>
    <col min="10748" max="10748" width="11" style="24" customWidth="1"/>
    <col min="10749" max="10749" width="9.140625" style="24"/>
    <col min="10750" max="10750" width="10.5703125" style="24" customWidth="1"/>
    <col min="10751" max="10984" width="9.140625" style="24"/>
    <col min="10985" max="10985" width="35.42578125" style="24" customWidth="1"/>
    <col min="10986" max="10989" width="0" style="24" hidden="1" customWidth="1"/>
    <col min="10990" max="10990" width="11.7109375" style="24" customWidth="1"/>
    <col min="10991" max="10991" width="18.7109375" style="24" customWidth="1"/>
    <col min="10992" max="10992" width="11.7109375" style="24" customWidth="1"/>
    <col min="10993" max="10993" width="15" style="24" customWidth="1"/>
    <col min="10994" max="10994" width="11.7109375" style="24" customWidth="1"/>
    <col min="10995" max="10995" width="17.42578125" style="24" customWidth="1"/>
    <col min="10996" max="10996" width="11.7109375" style="24" customWidth="1"/>
    <col min="10997" max="10997" width="15" style="24" customWidth="1"/>
    <col min="10998" max="10998" width="15.7109375" style="24" customWidth="1"/>
    <col min="10999" max="11000" width="17.28515625" style="24" customWidth="1"/>
    <col min="11001" max="11003" width="9.140625" style="24"/>
    <col min="11004" max="11004" width="11" style="24" customWidth="1"/>
    <col min="11005" max="11005" width="9.140625" style="24"/>
    <col min="11006" max="11006" width="10.5703125" style="24" customWidth="1"/>
    <col min="11007" max="11240" width="9.140625" style="24"/>
    <col min="11241" max="11241" width="35.42578125" style="24" customWidth="1"/>
    <col min="11242" max="11245" width="0" style="24" hidden="1" customWidth="1"/>
    <col min="11246" max="11246" width="11.7109375" style="24" customWidth="1"/>
    <col min="11247" max="11247" width="18.7109375" style="24" customWidth="1"/>
    <col min="11248" max="11248" width="11.7109375" style="24" customWidth="1"/>
    <col min="11249" max="11249" width="15" style="24" customWidth="1"/>
    <col min="11250" max="11250" width="11.7109375" style="24" customWidth="1"/>
    <col min="11251" max="11251" width="17.42578125" style="24" customWidth="1"/>
    <col min="11252" max="11252" width="11.7109375" style="24" customWidth="1"/>
    <col min="11253" max="11253" width="15" style="24" customWidth="1"/>
    <col min="11254" max="11254" width="15.7109375" style="24" customWidth="1"/>
    <col min="11255" max="11256" width="17.28515625" style="24" customWidth="1"/>
    <col min="11257" max="11259" width="9.140625" style="24"/>
    <col min="11260" max="11260" width="11" style="24" customWidth="1"/>
    <col min="11261" max="11261" width="9.140625" style="24"/>
    <col min="11262" max="11262" width="10.5703125" style="24" customWidth="1"/>
    <col min="11263" max="11496" width="9.140625" style="24"/>
    <col min="11497" max="11497" width="35.42578125" style="24" customWidth="1"/>
    <col min="11498" max="11501" width="0" style="24" hidden="1" customWidth="1"/>
    <col min="11502" max="11502" width="11.7109375" style="24" customWidth="1"/>
    <col min="11503" max="11503" width="18.7109375" style="24" customWidth="1"/>
    <col min="11504" max="11504" width="11.7109375" style="24" customWidth="1"/>
    <col min="11505" max="11505" width="15" style="24" customWidth="1"/>
    <col min="11506" max="11506" width="11.7109375" style="24" customWidth="1"/>
    <col min="11507" max="11507" width="17.42578125" style="24" customWidth="1"/>
    <col min="11508" max="11508" width="11.7109375" style="24" customWidth="1"/>
    <col min="11509" max="11509" width="15" style="24" customWidth="1"/>
    <col min="11510" max="11510" width="15.7109375" style="24" customWidth="1"/>
    <col min="11511" max="11512" width="17.28515625" style="24" customWidth="1"/>
    <col min="11513" max="11515" width="9.140625" style="24"/>
    <col min="11516" max="11516" width="11" style="24" customWidth="1"/>
    <col min="11517" max="11517" width="9.140625" style="24"/>
    <col min="11518" max="11518" width="10.5703125" style="24" customWidth="1"/>
    <col min="11519" max="11752" width="9.140625" style="24"/>
    <col min="11753" max="11753" width="35.42578125" style="24" customWidth="1"/>
    <col min="11754" max="11757" width="0" style="24" hidden="1" customWidth="1"/>
    <col min="11758" max="11758" width="11.7109375" style="24" customWidth="1"/>
    <col min="11759" max="11759" width="18.7109375" style="24" customWidth="1"/>
    <col min="11760" max="11760" width="11.7109375" style="24" customWidth="1"/>
    <col min="11761" max="11761" width="15" style="24" customWidth="1"/>
    <col min="11762" max="11762" width="11.7109375" style="24" customWidth="1"/>
    <col min="11763" max="11763" width="17.42578125" style="24" customWidth="1"/>
    <col min="11764" max="11764" width="11.7109375" style="24" customWidth="1"/>
    <col min="11765" max="11765" width="15" style="24" customWidth="1"/>
    <col min="11766" max="11766" width="15.7109375" style="24" customWidth="1"/>
    <col min="11767" max="11768" width="17.28515625" style="24" customWidth="1"/>
    <col min="11769" max="11771" width="9.140625" style="24"/>
    <col min="11772" max="11772" width="11" style="24" customWidth="1"/>
    <col min="11773" max="11773" width="9.140625" style="24"/>
    <col min="11774" max="11774" width="10.5703125" style="24" customWidth="1"/>
    <col min="11775" max="12008" width="9.140625" style="24"/>
    <col min="12009" max="12009" width="35.42578125" style="24" customWidth="1"/>
    <col min="12010" max="12013" width="0" style="24" hidden="1" customWidth="1"/>
    <col min="12014" max="12014" width="11.7109375" style="24" customWidth="1"/>
    <col min="12015" max="12015" width="18.7109375" style="24" customWidth="1"/>
    <col min="12016" max="12016" width="11.7109375" style="24" customWidth="1"/>
    <col min="12017" max="12017" width="15" style="24" customWidth="1"/>
    <col min="12018" max="12018" width="11.7109375" style="24" customWidth="1"/>
    <col min="12019" max="12019" width="17.42578125" style="24" customWidth="1"/>
    <col min="12020" max="12020" width="11.7109375" style="24" customWidth="1"/>
    <col min="12021" max="12021" width="15" style="24" customWidth="1"/>
    <col min="12022" max="12022" width="15.7109375" style="24" customWidth="1"/>
    <col min="12023" max="12024" width="17.28515625" style="24" customWidth="1"/>
    <col min="12025" max="12027" width="9.140625" style="24"/>
    <col min="12028" max="12028" width="11" style="24" customWidth="1"/>
    <col min="12029" max="12029" width="9.140625" style="24"/>
    <col min="12030" max="12030" width="10.5703125" style="24" customWidth="1"/>
    <col min="12031" max="12264" width="9.140625" style="24"/>
    <col min="12265" max="12265" width="35.42578125" style="24" customWidth="1"/>
    <col min="12266" max="12269" width="0" style="24" hidden="1" customWidth="1"/>
    <col min="12270" max="12270" width="11.7109375" style="24" customWidth="1"/>
    <col min="12271" max="12271" width="18.7109375" style="24" customWidth="1"/>
    <col min="12272" max="12272" width="11.7109375" style="24" customWidth="1"/>
    <col min="12273" max="12273" width="15" style="24" customWidth="1"/>
    <col min="12274" max="12274" width="11.7109375" style="24" customWidth="1"/>
    <col min="12275" max="12275" width="17.42578125" style="24" customWidth="1"/>
    <col min="12276" max="12276" width="11.7109375" style="24" customWidth="1"/>
    <col min="12277" max="12277" width="15" style="24" customWidth="1"/>
    <col min="12278" max="12278" width="15.7109375" style="24" customWidth="1"/>
    <col min="12279" max="12280" width="17.28515625" style="24" customWidth="1"/>
    <col min="12281" max="12283" width="9.140625" style="24"/>
    <col min="12284" max="12284" width="11" style="24" customWidth="1"/>
    <col min="12285" max="12285" width="9.140625" style="24"/>
    <col min="12286" max="12286" width="10.5703125" style="24" customWidth="1"/>
    <col min="12287" max="12520" width="9.140625" style="24"/>
    <col min="12521" max="12521" width="35.42578125" style="24" customWidth="1"/>
    <col min="12522" max="12525" width="0" style="24" hidden="1" customWidth="1"/>
    <col min="12526" max="12526" width="11.7109375" style="24" customWidth="1"/>
    <col min="12527" max="12527" width="18.7109375" style="24" customWidth="1"/>
    <col min="12528" max="12528" width="11.7109375" style="24" customWidth="1"/>
    <col min="12529" max="12529" width="15" style="24" customWidth="1"/>
    <col min="12530" max="12530" width="11.7109375" style="24" customWidth="1"/>
    <col min="12531" max="12531" width="17.42578125" style="24" customWidth="1"/>
    <col min="12532" max="12532" width="11.7109375" style="24" customWidth="1"/>
    <col min="12533" max="12533" width="15" style="24" customWidth="1"/>
    <col min="12534" max="12534" width="15.7109375" style="24" customWidth="1"/>
    <col min="12535" max="12536" width="17.28515625" style="24" customWidth="1"/>
    <col min="12537" max="12539" width="9.140625" style="24"/>
    <col min="12540" max="12540" width="11" style="24" customWidth="1"/>
    <col min="12541" max="12541" width="9.140625" style="24"/>
    <col min="12542" max="12542" width="10.5703125" style="24" customWidth="1"/>
    <col min="12543" max="12776" width="9.140625" style="24"/>
    <col min="12777" max="12777" width="35.42578125" style="24" customWidth="1"/>
    <col min="12778" max="12781" width="0" style="24" hidden="1" customWidth="1"/>
    <col min="12782" max="12782" width="11.7109375" style="24" customWidth="1"/>
    <col min="12783" max="12783" width="18.7109375" style="24" customWidth="1"/>
    <col min="12784" max="12784" width="11.7109375" style="24" customWidth="1"/>
    <col min="12785" max="12785" width="15" style="24" customWidth="1"/>
    <col min="12786" max="12786" width="11.7109375" style="24" customWidth="1"/>
    <col min="12787" max="12787" width="17.42578125" style="24" customWidth="1"/>
    <col min="12788" max="12788" width="11.7109375" style="24" customWidth="1"/>
    <col min="12789" max="12789" width="15" style="24" customWidth="1"/>
    <col min="12790" max="12790" width="15.7109375" style="24" customWidth="1"/>
    <col min="12791" max="12792" width="17.28515625" style="24" customWidth="1"/>
    <col min="12793" max="12795" width="9.140625" style="24"/>
    <col min="12796" max="12796" width="11" style="24" customWidth="1"/>
    <col min="12797" max="12797" width="9.140625" style="24"/>
    <col min="12798" max="12798" width="10.5703125" style="24" customWidth="1"/>
    <col min="12799" max="13032" width="9.140625" style="24"/>
    <col min="13033" max="13033" width="35.42578125" style="24" customWidth="1"/>
    <col min="13034" max="13037" width="0" style="24" hidden="1" customWidth="1"/>
    <col min="13038" max="13038" width="11.7109375" style="24" customWidth="1"/>
    <col min="13039" max="13039" width="18.7109375" style="24" customWidth="1"/>
    <col min="13040" max="13040" width="11.7109375" style="24" customWidth="1"/>
    <col min="13041" max="13041" width="15" style="24" customWidth="1"/>
    <col min="13042" max="13042" width="11.7109375" style="24" customWidth="1"/>
    <col min="13043" max="13043" width="17.42578125" style="24" customWidth="1"/>
    <col min="13044" max="13044" width="11.7109375" style="24" customWidth="1"/>
    <col min="13045" max="13045" width="15" style="24" customWidth="1"/>
    <col min="13046" max="13046" width="15.7109375" style="24" customWidth="1"/>
    <col min="13047" max="13048" width="17.28515625" style="24" customWidth="1"/>
    <col min="13049" max="13051" width="9.140625" style="24"/>
    <col min="13052" max="13052" width="11" style="24" customWidth="1"/>
    <col min="13053" max="13053" width="9.140625" style="24"/>
    <col min="13054" max="13054" width="10.5703125" style="24" customWidth="1"/>
    <col min="13055" max="13288" width="9.140625" style="24"/>
    <col min="13289" max="13289" width="35.42578125" style="24" customWidth="1"/>
    <col min="13290" max="13293" width="0" style="24" hidden="1" customWidth="1"/>
    <col min="13294" max="13294" width="11.7109375" style="24" customWidth="1"/>
    <col min="13295" max="13295" width="18.7109375" style="24" customWidth="1"/>
    <col min="13296" max="13296" width="11.7109375" style="24" customWidth="1"/>
    <col min="13297" max="13297" width="15" style="24" customWidth="1"/>
    <col min="13298" max="13298" width="11.7109375" style="24" customWidth="1"/>
    <col min="13299" max="13299" width="17.42578125" style="24" customWidth="1"/>
    <col min="13300" max="13300" width="11.7109375" style="24" customWidth="1"/>
    <col min="13301" max="13301" width="15" style="24" customWidth="1"/>
    <col min="13302" max="13302" width="15.7109375" style="24" customWidth="1"/>
    <col min="13303" max="13304" width="17.28515625" style="24" customWidth="1"/>
    <col min="13305" max="13307" width="9.140625" style="24"/>
    <col min="13308" max="13308" width="11" style="24" customWidth="1"/>
    <col min="13309" max="13309" width="9.140625" style="24"/>
    <col min="13310" max="13310" width="10.5703125" style="24" customWidth="1"/>
    <col min="13311" max="13544" width="9.140625" style="24"/>
    <col min="13545" max="13545" width="35.42578125" style="24" customWidth="1"/>
    <col min="13546" max="13549" width="0" style="24" hidden="1" customWidth="1"/>
    <col min="13550" max="13550" width="11.7109375" style="24" customWidth="1"/>
    <col min="13551" max="13551" width="18.7109375" style="24" customWidth="1"/>
    <col min="13552" max="13552" width="11.7109375" style="24" customWidth="1"/>
    <col min="13553" max="13553" width="15" style="24" customWidth="1"/>
    <col min="13554" max="13554" width="11.7109375" style="24" customWidth="1"/>
    <col min="13555" max="13555" width="17.42578125" style="24" customWidth="1"/>
    <col min="13556" max="13556" width="11.7109375" style="24" customWidth="1"/>
    <col min="13557" max="13557" width="15" style="24" customWidth="1"/>
    <col min="13558" max="13558" width="15.7109375" style="24" customWidth="1"/>
    <col min="13559" max="13560" width="17.28515625" style="24" customWidth="1"/>
    <col min="13561" max="13563" width="9.140625" style="24"/>
    <col min="13564" max="13564" width="11" style="24" customWidth="1"/>
    <col min="13565" max="13565" width="9.140625" style="24"/>
    <col min="13566" max="13566" width="10.5703125" style="24" customWidth="1"/>
    <col min="13567" max="13800" width="9.140625" style="24"/>
    <col min="13801" max="13801" width="35.42578125" style="24" customWidth="1"/>
    <col min="13802" max="13805" width="0" style="24" hidden="1" customWidth="1"/>
    <col min="13806" max="13806" width="11.7109375" style="24" customWidth="1"/>
    <col min="13807" max="13807" width="18.7109375" style="24" customWidth="1"/>
    <col min="13808" max="13808" width="11.7109375" style="24" customWidth="1"/>
    <col min="13809" max="13809" width="15" style="24" customWidth="1"/>
    <col min="13810" max="13810" width="11.7109375" style="24" customWidth="1"/>
    <col min="13811" max="13811" width="17.42578125" style="24" customWidth="1"/>
    <col min="13812" max="13812" width="11.7109375" style="24" customWidth="1"/>
    <col min="13813" max="13813" width="15" style="24" customWidth="1"/>
    <col min="13814" max="13814" width="15.7109375" style="24" customWidth="1"/>
    <col min="13815" max="13816" width="17.28515625" style="24" customWidth="1"/>
    <col min="13817" max="13819" width="9.140625" style="24"/>
    <col min="13820" max="13820" width="11" style="24" customWidth="1"/>
    <col min="13821" max="13821" width="9.140625" style="24"/>
    <col min="13822" max="13822" width="10.5703125" style="24" customWidth="1"/>
    <col min="13823" max="14056" width="9.140625" style="24"/>
    <col min="14057" max="14057" width="35.42578125" style="24" customWidth="1"/>
    <col min="14058" max="14061" width="0" style="24" hidden="1" customWidth="1"/>
    <col min="14062" max="14062" width="11.7109375" style="24" customWidth="1"/>
    <col min="14063" max="14063" width="18.7109375" style="24" customWidth="1"/>
    <col min="14064" max="14064" width="11.7109375" style="24" customWidth="1"/>
    <col min="14065" max="14065" width="15" style="24" customWidth="1"/>
    <col min="14066" max="14066" width="11.7109375" style="24" customWidth="1"/>
    <col min="14067" max="14067" width="17.42578125" style="24" customWidth="1"/>
    <col min="14068" max="14068" width="11.7109375" style="24" customWidth="1"/>
    <col min="14069" max="14069" width="15" style="24" customWidth="1"/>
    <col min="14070" max="14070" width="15.7109375" style="24" customWidth="1"/>
    <col min="14071" max="14072" width="17.28515625" style="24" customWidth="1"/>
    <col min="14073" max="14075" width="9.140625" style="24"/>
    <col min="14076" max="14076" width="11" style="24" customWidth="1"/>
    <col min="14077" max="14077" width="9.140625" style="24"/>
    <col min="14078" max="14078" width="10.5703125" style="24" customWidth="1"/>
    <col min="14079" max="14312" width="9.140625" style="24"/>
    <col min="14313" max="14313" width="35.42578125" style="24" customWidth="1"/>
    <col min="14314" max="14317" width="0" style="24" hidden="1" customWidth="1"/>
    <col min="14318" max="14318" width="11.7109375" style="24" customWidth="1"/>
    <col min="14319" max="14319" width="18.7109375" style="24" customWidth="1"/>
    <col min="14320" max="14320" width="11.7109375" style="24" customWidth="1"/>
    <col min="14321" max="14321" width="15" style="24" customWidth="1"/>
    <col min="14322" max="14322" width="11.7109375" style="24" customWidth="1"/>
    <col min="14323" max="14323" width="17.42578125" style="24" customWidth="1"/>
    <col min="14324" max="14324" width="11.7109375" style="24" customWidth="1"/>
    <col min="14325" max="14325" width="15" style="24" customWidth="1"/>
    <col min="14326" max="14326" width="15.7109375" style="24" customWidth="1"/>
    <col min="14327" max="14328" width="17.28515625" style="24" customWidth="1"/>
    <col min="14329" max="14331" width="9.140625" style="24"/>
    <col min="14332" max="14332" width="11" style="24" customWidth="1"/>
    <col min="14333" max="14333" width="9.140625" style="24"/>
    <col min="14334" max="14334" width="10.5703125" style="24" customWidth="1"/>
    <col min="14335" max="14568" width="9.140625" style="24"/>
    <col min="14569" max="14569" width="35.42578125" style="24" customWidth="1"/>
    <col min="14570" max="14573" width="0" style="24" hidden="1" customWidth="1"/>
    <col min="14574" max="14574" width="11.7109375" style="24" customWidth="1"/>
    <col min="14575" max="14575" width="18.7109375" style="24" customWidth="1"/>
    <col min="14576" max="14576" width="11.7109375" style="24" customWidth="1"/>
    <col min="14577" max="14577" width="15" style="24" customWidth="1"/>
    <col min="14578" max="14578" width="11.7109375" style="24" customWidth="1"/>
    <col min="14579" max="14579" width="17.42578125" style="24" customWidth="1"/>
    <col min="14580" max="14580" width="11.7109375" style="24" customWidth="1"/>
    <col min="14581" max="14581" width="15" style="24" customWidth="1"/>
    <col min="14582" max="14582" width="15.7109375" style="24" customWidth="1"/>
    <col min="14583" max="14584" width="17.28515625" style="24" customWidth="1"/>
    <col min="14585" max="14587" width="9.140625" style="24"/>
    <col min="14588" max="14588" width="11" style="24" customWidth="1"/>
    <col min="14589" max="14589" width="9.140625" style="24"/>
    <col min="14590" max="14590" width="10.5703125" style="24" customWidth="1"/>
    <col min="14591" max="14824" width="9.140625" style="24"/>
    <col min="14825" max="14825" width="35.42578125" style="24" customWidth="1"/>
    <col min="14826" max="14829" width="0" style="24" hidden="1" customWidth="1"/>
    <col min="14830" max="14830" width="11.7109375" style="24" customWidth="1"/>
    <col min="14831" max="14831" width="18.7109375" style="24" customWidth="1"/>
    <col min="14832" max="14832" width="11.7109375" style="24" customWidth="1"/>
    <col min="14833" max="14833" width="15" style="24" customWidth="1"/>
    <col min="14834" max="14834" width="11.7109375" style="24" customWidth="1"/>
    <col min="14835" max="14835" width="17.42578125" style="24" customWidth="1"/>
    <col min="14836" max="14836" width="11.7109375" style="24" customWidth="1"/>
    <col min="14837" max="14837" width="15" style="24" customWidth="1"/>
    <col min="14838" max="14838" width="15.7109375" style="24" customWidth="1"/>
    <col min="14839" max="14840" width="17.28515625" style="24" customWidth="1"/>
    <col min="14841" max="14843" width="9.140625" style="24"/>
    <col min="14844" max="14844" width="11" style="24" customWidth="1"/>
    <col min="14845" max="14845" width="9.140625" style="24"/>
    <col min="14846" max="14846" width="10.5703125" style="24" customWidth="1"/>
    <col min="14847" max="15080" width="9.140625" style="24"/>
    <col min="15081" max="15081" width="35.42578125" style="24" customWidth="1"/>
    <col min="15082" max="15085" width="0" style="24" hidden="1" customWidth="1"/>
    <col min="15086" max="15086" width="11.7109375" style="24" customWidth="1"/>
    <col min="15087" max="15087" width="18.7109375" style="24" customWidth="1"/>
    <col min="15088" max="15088" width="11.7109375" style="24" customWidth="1"/>
    <col min="15089" max="15089" width="15" style="24" customWidth="1"/>
    <col min="15090" max="15090" width="11.7109375" style="24" customWidth="1"/>
    <col min="15091" max="15091" width="17.42578125" style="24" customWidth="1"/>
    <col min="15092" max="15092" width="11.7109375" style="24" customWidth="1"/>
    <col min="15093" max="15093" width="15" style="24" customWidth="1"/>
    <col min="15094" max="15094" width="15.7109375" style="24" customWidth="1"/>
    <col min="15095" max="15096" width="17.28515625" style="24" customWidth="1"/>
    <col min="15097" max="15099" width="9.140625" style="24"/>
    <col min="15100" max="15100" width="11" style="24" customWidth="1"/>
    <col min="15101" max="15101" width="9.140625" style="24"/>
    <col min="15102" max="15102" width="10.5703125" style="24" customWidth="1"/>
    <col min="15103" max="15336" width="9.140625" style="24"/>
    <col min="15337" max="15337" width="35.42578125" style="24" customWidth="1"/>
    <col min="15338" max="15341" width="0" style="24" hidden="1" customWidth="1"/>
    <col min="15342" max="15342" width="11.7109375" style="24" customWidth="1"/>
    <col min="15343" max="15343" width="18.7109375" style="24" customWidth="1"/>
    <col min="15344" max="15344" width="11.7109375" style="24" customWidth="1"/>
    <col min="15345" max="15345" width="15" style="24" customWidth="1"/>
    <col min="15346" max="15346" width="11.7109375" style="24" customWidth="1"/>
    <col min="15347" max="15347" width="17.42578125" style="24" customWidth="1"/>
    <col min="15348" max="15348" width="11.7109375" style="24" customWidth="1"/>
    <col min="15349" max="15349" width="15" style="24" customWidth="1"/>
    <col min="15350" max="15350" width="15.7109375" style="24" customWidth="1"/>
    <col min="15351" max="15352" width="17.28515625" style="24" customWidth="1"/>
    <col min="15353" max="15355" width="9.140625" style="24"/>
    <col min="15356" max="15356" width="11" style="24" customWidth="1"/>
    <col min="15357" max="15357" width="9.140625" style="24"/>
    <col min="15358" max="15358" width="10.5703125" style="24" customWidth="1"/>
    <col min="15359" max="15592" width="9.140625" style="24"/>
    <col min="15593" max="15593" width="35.42578125" style="24" customWidth="1"/>
    <col min="15594" max="15597" width="0" style="24" hidden="1" customWidth="1"/>
    <col min="15598" max="15598" width="11.7109375" style="24" customWidth="1"/>
    <col min="15599" max="15599" width="18.7109375" style="24" customWidth="1"/>
    <col min="15600" max="15600" width="11.7109375" style="24" customWidth="1"/>
    <col min="15601" max="15601" width="15" style="24" customWidth="1"/>
    <col min="15602" max="15602" width="11.7109375" style="24" customWidth="1"/>
    <col min="15603" max="15603" width="17.42578125" style="24" customWidth="1"/>
    <col min="15604" max="15604" width="11.7109375" style="24" customWidth="1"/>
    <col min="15605" max="15605" width="15" style="24" customWidth="1"/>
    <col min="15606" max="15606" width="15.7109375" style="24" customWidth="1"/>
    <col min="15607" max="15608" width="17.28515625" style="24" customWidth="1"/>
    <col min="15609" max="15611" width="9.140625" style="24"/>
    <col min="15612" max="15612" width="11" style="24" customWidth="1"/>
    <col min="15613" max="15613" width="9.140625" style="24"/>
    <col min="15614" max="15614" width="10.5703125" style="24" customWidth="1"/>
    <col min="15615" max="15848" width="9.140625" style="24"/>
    <col min="15849" max="15849" width="35.42578125" style="24" customWidth="1"/>
    <col min="15850" max="15853" width="0" style="24" hidden="1" customWidth="1"/>
    <col min="15854" max="15854" width="11.7109375" style="24" customWidth="1"/>
    <col min="15855" max="15855" width="18.7109375" style="24" customWidth="1"/>
    <col min="15856" max="15856" width="11.7109375" style="24" customWidth="1"/>
    <col min="15857" max="15857" width="15" style="24" customWidth="1"/>
    <col min="15858" max="15858" width="11.7109375" style="24" customWidth="1"/>
    <col min="15859" max="15859" width="17.42578125" style="24" customWidth="1"/>
    <col min="15860" max="15860" width="11.7109375" style="24" customWidth="1"/>
    <col min="15861" max="15861" width="15" style="24" customWidth="1"/>
    <col min="15862" max="15862" width="15.7109375" style="24" customWidth="1"/>
    <col min="15863" max="15864" width="17.28515625" style="24" customWidth="1"/>
    <col min="15865" max="15867" width="9.140625" style="24"/>
    <col min="15868" max="15868" width="11" style="24" customWidth="1"/>
    <col min="15869" max="15869" width="9.140625" style="24"/>
    <col min="15870" max="15870" width="10.5703125" style="24" customWidth="1"/>
    <col min="15871" max="16104" width="9.140625" style="24"/>
    <col min="16105" max="16105" width="35.42578125" style="24" customWidth="1"/>
    <col min="16106" max="16109" width="0" style="24" hidden="1" customWidth="1"/>
    <col min="16110" max="16110" width="11.7109375" style="24" customWidth="1"/>
    <col min="16111" max="16111" width="18.7109375" style="24" customWidth="1"/>
    <col min="16112" max="16112" width="11.7109375" style="24" customWidth="1"/>
    <col min="16113" max="16113" width="15" style="24" customWidth="1"/>
    <col min="16114" max="16114" width="11.7109375" style="24" customWidth="1"/>
    <col min="16115" max="16115" width="17.42578125" style="24" customWidth="1"/>
    <col min="16116" max="16116" width="11.7109375" style="24" customWidth="1"/>
    <col min="16117" max="16117" width="15" style="24" customWidth="1"/>
    <col min="16118" max="16118" width="15.7109375" style="24" customWidth="1"/>
    <col min="16119" max="16120" width="17.28515625" style="24" customWidth="1"/>
    <col min="16121" max="16123" width="9.140625" style="24"/>
    <col min="16124" max="16124" width="11" style="24" customWidth="1"/>
    <col min="16125" max="16125" width="9.140625" style="24"/>
    <col min="16126" max="16126" width="10.5703125" style="24" customWidth="1"/>
    <col min="16127" max="16384" width="9.140625" style="24"/>
  </cols>
  <sheetData>
    <row r="1" spans="2:16" ht="14.25">
      <c r="I1" s="730" t="s">
        <v>782</v>
      </c>
      <c r="J1" s="730"/>
    </row>
    <row r="3" spans="2:16" ht="33.75" customHeight="1">
      <c r="B3" s="731" t="s">
        <v>52</v>
      </c>
      <c r="C3" s="731"/>
      <c r="D3" s="731"/>
      <c r="E3" s="731"/>
      <c r="F3" s="731"/>
      <c r="G3" s="731"/>
      <c r="H3" s="731"/>
      <c r="I3" s="731"/>
      <c r="J3" s="731"/>
    </row>
    <row r="4" spans="2:16" ht="13.5" thickBot="1"/>
    <row r="5" spans="2:16" ht="13.5" thickBot="1">
      <c r="B5" s="732" t="s">
        <v>53</v>
      </c>
      <c r="C5" s="735" t="s">
        <v>54</v>
      </c>
      <c r="D5" s="736"/>
      <c r="E5" s="736"/>
      <c r="F5" s="737"/>
      <c r="G5" s="735" t="s">
        <v>55</v>
      </c>
      <c r="H5" s="736"/>
      <c r="I5" s="736"/>
      <c r="J5" s="737"/>
      <c r="K5" s="105"/>
    </row>
    <row r="6" spans="2:16" ht="32.25" customHeight="1">
      <c r="B6" s="733"/>
      <c r="C6" s="738" t="s">
        <v>56</v>
      </c>
      <c r="D6" s="739"/>
      <c r="E6" s="739" t="s">
        <v>57</v>
      </c>
      <c r="F6" s="740"/>
      <c r="G6" s="738" t="s">
        <v>56</v>
      </c>
      <c r="H6" s="739"/>
      <c r="I6" s="739" t="s">
        <v>57</v>
      </c>
      <c r="J6" s="740"/>
      <c r="K6" s="106"/>
    </row>
    <row r="7" spans="2:16" ht="64.5" thickBot="1">
      <c r="B7" s="734"/>
      <c r="C7" s="107" t="s">
        <v>58</v>
      </c>
      <c r="D7" s="108" t="s">
        <v>59</v>
      </c>
      <c r="E7" s="109" t="s">
        <v>58</v>
      </c>
      <c r="F7" s="108" t="s">
        <v>60</v>
      </c>
      <c r="G7" s="107" t="s">
        <v>58</v>
      </c>
      <c r="H7" s="108" t="s">
        <v>59</v>
      </c>
      <c r="I7" s="109" t="s">
        <v>58</v>
      </c>
      <c r="J7" s="108" t="s">
        <v>60</v>
      </c>
      <c r="K7" s="106"/>
    </row>
    <row r="8" spans="2:16">
      <c r="B8" s="110" t="s">
        <v>2</v>
      </c>
      <c r="C8" s="54">
        <v>7.9500000000000001E-2</v>
      </c>
      <c r="D8" s="111">
        <v>4.22</v>
      </c>
      <c r="E8" s="112">
        <v>6.9175401660028987E-2</v>
      </c>
      <c r="F8" s="113">
        <v>6.8085401660028992</v>
      </c>
      <c r="G8" s="54">
        <v>7.8700000000000006E-2</v>
      </c>
      <c r="H8" s="111">
        <v>4.62</v>
      </c>
      <c r="I8" s="112">
        <v>6.5548012979509601E-2</v>
      </c>
      <c r="J8" s="113">
        <v>6.3388012979509609</v>
      </c>
      <c r="K8" s="114"/>
      <c r="M8" s="115"/>
      <c r="N8" s="115"/>
      <c r="P8" s="115"/>
    </row>
    <row r="9" spans="2:16">
      <c r="B9" s="116" t="s">
        <v>3</v>
      </c>
      <c r="C9" s="18">
        <v>8.04498635413506E-2</v>
      </c>
      <c r="D9" s="111">
        <v>4.3149863541350602</v>
      </c>
      <c r="E9" s="117">
        <v>6.9104262715339468E-2</v>
      </c>
      <c r="F9" s="113">
        <v>6.8014262715339475</v>
      </c>
      <c r="G9" s="18">
        <v>7.3066574431353809E-2</v>
      </c>
      <c r="H9" s="111">
        <v>4.0566574431353803</v>
      </c>
      <c r="I9" s="117">
        <v>6.3391234123602577E-2</v>
      </c>
      <c r="J9" s="113">
        <v>6.1231234123602576</v>
      </c>
      <c r="K9" s="114"/>
      <c r="M9" s="115"/>
      <c r="N9" s="115"/>
    </row>
    <row r="10" spans="2:16">
      <c r="B10" s="116" t="s">
        <v>4</v>
      </c>
      <c r="C10" s="18">
        <v>8.5999999999999993E-2</v>
      </c>
      <c r="D10" s="111">
        <v>4.8699999999999992</v>
      </c>
      <c r="E10" s="117">
        <v>7.5202573136969306E-2</v>
      </c>
      <c r="F10" s="113">
        <v>7.4112573136969253</v>
      </c>
      <c r="G10" s="18">
        <v>8.0399999999999985E-2</v>
      </c>
      <c r="H10" s="111">
        <v>4.7899999999999983</v>
      </c>
      <c r="I10" s="117">
        <v>7.084732847828068E-2</v>
      </c>
      <c r="J10" s="113">
        <v>6.8687328478280687</v>
      </c>
      <c r="K10" s="114"/>
      <c r="M10" s="115"/>
      <c r="N10" s="115"/>
    </row>
    <row r="11" spans="2:16">
      <c r="B11" s="116" t="s">
        <v>5</v>
      </c>
      <c r="C11" s="18">
        <v>8.1099999999999992E-2</v>
      </c>
      <c r="D11" s="111">
        <v>4.379999999999999</v>
      </c>
      <c r="E11" s="117">
        <v>7.0836728495088069E-2</v>
      </c>
      <c r="F11" s="113">
        <v>6.9746728495088073</v>
      </c>
      <c r="G11" s="18">
        <v>7.5499999999999998E-2</v>
      </c>
      <c r="H11" s="111">
        <v>4.3</v>
      </c>
      <c r="I11" s="117">
        <v>6.7553525898906647E-2</v>
      </c>
      <c r="J11" s="113">
        <v>6.5393525898906653</v>
      </c>
      <c r="K11" s="114"/>
      <c r="M11" s="115"/>
      <c r="N11" s="115"/>
    </row>
    <row r="12" spans="2:16" ht="33.75" customHeight="1">
      <c r="B12" s="116" t="s">
        <v>61</v>
      </c>
      <c r="C12" s="18">
        <v>8.5269621947251115E-2</v>
      </c>
      <c r="D12" s="111">
        <v>4.7969621947251113</v>
      </c>
      <c r="E12" s="117">
        <v>7.7807494998242244E-2</v>
      </c>
      <c r="F12" s="113">
        <v>7.6717494998242248</v>
      </c>
      <c r="G12" s="18">
        <v>8.3948900708324156E-2</v>
      </c>
      <c r="H12" s="111">
        <v>5.1448900708324157</v>
      </c>
      <c r="I12" s="117">
        <v>7.2632633687585213E-2</v>
      </c>
      <c r="J12" s="113">
        <v>7.0472633687585216</v>
      </c>
      <c r="K12" s="114"/>
      <c r="M12" s="115"/>
      <c r="N12" s="115"/>
    </row>
    <row r="13" spans="2:16" ht="25.5">
      <c r="B13" s="116" t="s">
        <v>7</v>
      </c>
      <c r="C13" s="18">
        <v>8.8499999999999995E-2</v>
      </c>
      <c r="D13" s="111">
        <v>5.1199999999999992</v>
      </c>
      <c r="E13" s="117">
        <v>7.9741619376462777E-2</v>
      </c>
      <c r="F13" s="113">
        <v>7.8651619376462785</v>
      </c>
      <c r="G13" s="18">
        <v>8.5699999999999998E-2</v>
      </c>
      <c r="H13" s="111">
        <v>5.3199999999999994</v>
      </c>
      <c r="I13" s="117">
        <v>7.7718689926759732E-2</v>
      </c>
      <c r="J13" s="113">
        <v>7.5558689926759737</v>
      </c>
      <c r="K13" s="114"/>
      <c r="M13" s="115"/>
      <c r="N13" s="115"/>
    </row>
    <row r="14" spans="2:16" ht="51.75" thickBot="1">
      <c r="B14" s="118" t="s">
        <v>8</v>
      </c>
      <c r="C14" s="91">
        <v>8.2899184937856654E-2</v>
      </c>
      <c r="D14" s="119">
        <v>4.5599184937856654</v>
      </c>
      <c r="E14" s="120">
        <v>7.0363342681395449E-2</v>
      </c>
      <c r="F14" s="121">
        <v>6.9273342681395453</v>
      </c>
      <c r="G14" s="91">
        <v>7.8694216287608518E-2</v>
      </c>
      <c r="H14" s="119">
        <v>4.6194216287608514</v>
      </c>
      <c r="I14" s="120">
        <v>6.6518773061548714E-2</v>
      </c>
      <c r="J14" s="121">
        <v>6.4358773061548717</v>
      </c>
      <c r="K14" s="114"/>
      <c r="M14" s="115"/>
      <c r="N14" s="115"/>
    </row>
    <row r="15" spans="2:16" ht="13.5" thickBot="1">
      <c r="B15" s="122" t="s">
        <v>62</v>
      </c>
      <c r="C15" s="123">
        <v>8.1872821002815843E-2</v>
      </c>
      <c r="D15" s="124">
        <v>4.4572821002815841</v>
      </c>
      <c r="E15" s="125">
        <v>7.1225753156760746E-2</v>
      </c>
      <c r="F15" s="126">
        <v>7.013575315676075</v>
      </c>
      <c r="G15" s="123">
        <v>7.6237040568416348E-2</v>
      </c>
      <c r="H15" s="124">
        <v>4.3737040568416345</v>
      </c>
      <c r="I15" s="125">
        <v>6.6757291123212895E-2</v>
      </c>
      <c r="J15" s="126">
        <v>6.4597291123212903</v>
      </c>
      <c r="K15" s="114"/>
      <c r="M15" s="115"/>
      <c r="N15" s="115"/>
    </row>
    <row r="19" spans="2:2">
      <c r="B19" s="127"/>
    </row>
  </sheetData>
  <mergeCells count="9">
    <mergeCell ref="I1:J1"/>
    <mergeCell ref="B3:J3"/>
    <mergeCell ref="B5:B7"/>
    <mergeCell ref="C5:F5"/>
    <mergeCell ref="G5:J5"/>
    <mergeCell ref="C6:D6"/>
    <mergeCell ref="E6:F6"/>
    <mergeCell ref="G6:H6"/>
    <mergeCell ref="I6:J6"/>
  </mergeCells>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B38"/>
  <sheetViews>
    <sheetView workbookViewId="0"/>
  </sheetViews>
  <sheetFormatPr defaultColWidth="9.140625" defaultRowHeight="14.25"/>
  <cols>
    <col min="1" max="1" width="50.42578125" style="128" customWidth="1"/>
    <col min="2" max="2" width="81.140625" style="128" customWidth="1"/>
    <col min="3" max="16384" width="9.140625" style="128"/>
  </cols>
  <sheetData>
    <row r="1" spans="1:2">
      <c r="B1" s="129" t="s">
        <v>783</v>
      </c>
    </row>
    <row r="4" spans="1:2">
      <c r="A4" s="741" t="s">
        <v>63</v>
      </c>
      <c r="B4" s="741"/>
    </row>
    <row r="7" spans="1:2">
      <c r="A7" s="130" t="s">
        <v>1</v>
      </c>
      <c r="B7" s="130" t="s">
        <v>64</v>
      </c>
    </row>
    <row r="8" spans="1:2">
      <c r="A8" s="131" t="s">
        <v>65</v>
      </c>
      <c r="B8" s="132"/>
    </row>
    <row r="9" spans="1:2">
      <c r="A9" s="133" t="s">
        <v>15</v>
      </c>
      <c r="B9" s="134" t="s">
        <v>66</v>
      </c>
    </row>
    <row r="10" spans="1:2">
      <c r="A10" s="133" t="s">
        <v>17</v>
      </c>
      <c r="B10" s="134" t="s">
        <v>67</v>
      </c>
    </row>
    <row r="11" spans="1:2" ht="25.5">
      <c r="A11" s="133" t="s">
        <v>68</v>
      </c>
      <c r="B11" s="134" t="s">
        <v>69</v>
      </c>
    </row>
    <row r="12" spans="1:2">
      <c r="A12" s="133" t="s">
        <v>16</v>
      </c>
      <c r="B12" s="134" t="s">
        <v>70</v>
      </c>
    </row>
    <row r="13" spans="1:2">
      <c r="A13" s="133" t="s">
        <v>19</v>
      </c>
      <c r="B13" s="135" t="s">
        <v>71</v>
      </c>
    </row>
    <row r="14" spans="1:2">
      <c r="A14" s="133" t="s">
        <v>72</v>
      </c>
      <c r="B14" s="134" t="s">
        <v>73</v>
      </c>
    </row>
    <row r="15" spans="1:2">
      <c r="A15" s="131" t="s">
        <v>74</v>
      </c>
      <c r="B15" s="136"/>
    </row>
    <row r="16" spans="1:2">
      <c r="A16" s="133" t="s">
        <v>21</v>
      </c>
      <c r="B16" s="134" t="s">
        <v>75</v>
      </c>
    </row>
    <row r="17" spans="1:2" ht="25.5">
      <c r="A17" s="133" t="s">
        <v>22</v>
      </c>
      <c r="B17" s="134" t="s">
        <v>76</v>
      </c>
    </row>
    <row r="18" spans="1:2">
      <c r="A18" s="133" t="s">
        <v>77</v>
      </c>
      <c r="B18" s="134" t="s">
        <v>78</v>
      </c>
    </row>
    <row r="19" spans="1:2" ht="25.5">
      <c r="A19" s="133" t="s">
        <v>23</v>
      </c>
      <c r="B19" s="134" t="s">
        <v>79</v>
      </c>
    </row>
    <row r="20" spans="1:2">
      <c r="A20" s="131" t="s">
        <v>80</v>
      </c>
      <c r="B20" s="136"/>
    </row>
    <row r="21" spans="1:2">
      <c r="A21" s="133" t="s">
        <v>36</v>
      </c>
      <c r="B21" s="134" t="s">
        <v>81</v>
      </c>
    </row>
    <row r="22" spans="1:2">
      <c r="A22" s="133" t="s">
        <v>37</v>
      </c>
      <c r="B22" s="134" t="s">
        <v>82</v>
      </c>
    </row>
    <row r="23" spans="1:2" ht="25.5">
      <c r="A23" s="133" t="s">
        <v>83</v>
      </c>
      <c r="B23" s="134" t="s">
        <v>84</v>
      </c>
    </row>
    <row r="24" spans="1:2" ht="25.5">
      <c r="A24" s="133" t="s">
        <v>85</v>
      </c>
      <c r="B24" s="134" t="s">
        <v>86</v>
      </c>
    </row>
    <row r="25" spans="1:2">
      <c r="A25" s="133" t="s">
        <v>87</v>
      </c>
      <c r="B25" s="134" t="s">
        <v>88</v>
      </c>
    </row>
    <row r="26" spans="1:2">
      <c r="A26" s="133" t="s">
        <v>38</v>
      </c>
      <c r="B26" s="134" t="s">
        <v>89</v>
      </c>
    </row>
    <row r="27" spans="1:2">
      <c r="A27" s="133" t="s">
        <v>40</v>
      </c>
      <c r="B27" s="134" t="s">
        <v>90</v>
      </c>
    </row>
    <row r="28" spans="1:2">
      <c r="A28" s="131" t="s">
        <v>91</v>
      </c>
      <c r="B28" s="136"/>
    </row>
    <row r="29" spans="1:2">
      <c r="A29" s="133" t="s">
        <v>29</v>
      </c>
      <c r="B29" s="134" t="s">
        <v>87</v>
      </c>
    </row>
    <row r="30" spans="1:2">
      <c r="A30" s="133" t="s">
        <v>92</v>
      </c>
      <c r="B30" s="134" t="s">
        <v>93</v>
      </c>
    </row>
    <row r="31" spans="1:2">
      <c r="A31" s="133" t="s">
        <v>30</v>
      </c>
      <c r="B31" s="134" t="s">
        <v>94</v>
      </c>
    </row>
    <row r="32" spans="1:2">
      <c r="A32" s="133" t="s">
        <v>31</v>
      </c>
      <c r="B32" s="134" t="s">
        <v>95</v>
      </c>
    </row>
    <row r="33" spans="1:2">
      <c r="A33" s="133" t="s">
        <v>96</v>
      </c>
      <c r="B33" s="134" t="s">
        <v>97</v>
      </c>
    </row>
    <row r="34" spans="1:2">
      <c r="A34" s="133" t="s">
        <v>27</v>
      </c>
      <c r="B34" s="134" t="s">
        <v>98</v>
      </c>
    </row>
    <row r="35" spans="1:2">
      <c r="A35" s="133" t="s">
        <v>26</v>
      </c>
      <c r="B35" s="134" t="s">
        <v>99</v>
      </c>
    </row>
    <row r="36" spans="1:2">
      <c r="A36" s="133" t="s">
        <v>28</v>
      </c>
      <c r="B36" s="134" t="s">
        <v>100</v>
      </c>
    </row>
    <row r="37" spans="1:2" ht="25.5">
      <c r="A37" s="137" t="s">
        <v>33</v>
      </c>
      <c r="B37" s="134" t="s">
        <v>101</v>
      </c>
    </row>
    <row r="38" spans="1:2">
      <c r="A38" s="133" t="s">
        <v>102</v>
      </c>
      <c r="B38" s="134" t="s">
        <v>103</v>
      </c>
    </row>
  </sheetData>
  <mergeCells count="1">
    <mergeCell ref="A4:B4"/>
  </mergeCells>
  <pageMargins left="0.48" right="0.4"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1'!Print_Area</vt:lpstr>
      <vt:lpstr>'Annex 10'!Print_Area</vt:lpstr>
      <vt:lpstr>'Annex 11'!Print_Area</vt:lpstr>
      <vt:lpstr>'Annex 2'!Print_Area</vt:lpstr>
      <vt:lpstr>'Annex 4'!Print_Area</vt:lpstr>
      <vt:lpstr>'Annex 10'!Print_Titles</vt:lpstr>
      <vt:lpstr>'Annex 11'!Print_Titles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Sokolova</dc:creator>
  <cp:lastModifiedBy>NBRM</cp:lastModifiedBy>
  <cp:lastPrinted>2014-09-29T10:19:38Z</cp:lastPrinted>
  <dcterms:created xsi:type="dcterms:W3CDTF">2014-09-29T08:55:44Z</dcterms:created>
  <dcterms:modified xsi:type="dcterms:W3CDTF">2014-10-17T10:11:08Z</dcterms:modified>
</cp:coreProperties>
</file>