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ragicaB\Desktop\Za INTERNET\FINANSISKA STABILNOST\MKD\Izvestai\"/>
    </mc:Choice>
  </mc:AlternateContent>
  <bookViews>
    <workbookView xWindow="0" yWindow="0" windowWidth="28800" windowHeight="12435" activeTab="4"/>
  </bookViews>
  <sheets>
    <sheet name="Анекс 1" sheetId="49" r:id="rId1"/>
    <sheet name="Анекс 2" sheetId="50" r:id="rId2"/>
    <sheet name="Анекс 3" sheetId="63" r:id="rId3"/>
    <sheet name="Анекс 4" sheetId="51" r:id="rId4"/>
    <sheet name="Анекс 5" sheetId="52" r:id="rId5"/>
    <sheet name="Анекс 6" sheetId="53" r:id="rId6"/>
    <sheet name="Анекс 7" sheetId="54" r:id="rId7"/>
    <sheet name="Анекс 8" sheetId="55" r:id="rId8"/>
    <sheet name="Анекс 9" sheetId="56" r:id="rId9"/>
    <sheet name="Анекс 10" sheetId="57" r:id="rId10"/>
    <sheet name="Анекс 11" sheetId="58" r:id="rId11"/>
    <sheet name="Анекс 12" sheetId="59" r:id="rId12"/>
    <sheet name="Анекс 13" sheetId="60" r:id="rId13"/>
    <sheet name="Анекс 14" sheetId="61" r:id="rId14"/>
    <sheet name="Анекс 15" sheetId="62" r:id="rId15"/>
    <sheet name="Анекс 16" sheetId="26" r:id="rId16"/>
    <sheet name="Анекс 17" sheetId="27" r:id="rId17"/>
    <sheet name="Анекс 18" sheetId="28" r:id="rId18"/>
    <sheet name="Анекс 19" sheetId="29" r:id="rId19"/>
    <sheet name="Анекс 20" sheetId="30" r:id="rId20"/>
    <sheet name="Анекс 21" sheetId="31" r:id="rId21"/>
    <sheet name="Анекс 22" sheetId="32" r:id="rId22"/>
    <sheet name="Анекс 23" sheetId="33" r:id="rId23"/>
    <sheet name="Анекс 24" sheetId="34" r:id="rId24"/>
    <sheet name="Анекс 25" sheetId="35" r:id="rId25"/>
    <sheet name="Анекс 26" sheetId="36" r:id="rId26"/>
    <sheet name="Анекс 27" sheetId="37" r:id="rId27"/>
    <sheet name="Анекс 28" sheetId="38" r:id="rId28"/>
    <sheet name="Анекс 29" sheetId="41" r:id="rId29"/>
    <sheet name="Анекс 30" sheetId="42" r:id="rId30"/>
    <sheet name="Анекс 31" sheetId="43" r:id="rId31"/>
    <sheet name="Анекс 32" sheetId="44" r:id="rId32"/>
    <sheet name="Анекс 33" sheetId="48" r:id="rId33"/>
    <sheet name="Анекс 34" sheetId="45" r:id="rId34"/>
    <sheet name="Анекс 35" sheetId="46" r:id="rId35"/>
    <sheet name="Анекс 36" sheetId="64" r:id="rId36"/>
    <sheet name="Анекс 37" sheetId="47"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 hidden="1">{#N/A,#N/A,TRUE,"preg4";#N/A,#N/A,TRUE,"bazpr2001"}</definedName>
    <definedName name="__ana1" localSheetId="30" hidden="1">{#N/A,#N/A,TRUE,"preg4";#N/A,#N/A,TRUE,"bazpr2001"}</definedName>
    <definedName name="__ana1" localSheetId="31" hidden="1">{#N/A,#N/A,TRUE,"preg4";#N/A,#N/A,TRUE,"bazpr2001"}</definedName>
    <definedName name="__ana1" localSheetId="35" hidden="1">{#N/A,#N/A,TRUE,"preg4";#N/A,#N/A,TRUE,"bazpr2001"}</definedName>
    <definedName name="__ana1" localSheetId="36"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 hidden="1">{#N/A,#N/A,TRUE,"preg4";#N/A,#N/A,TRUE,"bazpr99"}</definedName>
    <definedName name="__pl2000" localSheetId="30" hidden="1">{#N/A,#N/A,TRUE,"preg4";#N/A,#N/A,TRUE,"bazpr99"}</definedName>
    <definedName name="__pl2000" localSheetId="31" hidden="1">{#N/A,#N/A,TRUE,"preg4";#N/A,#N/A,TRUE,"bazpr99"}</definedName>
    <definedName name="__pl2000" localSheetId="35" hidden="1">{#N/A,#N/A,TRUE,"preg4";#N/A,#N/A,TRUE,"bazpr99"}</definedName>
    <definedName name="__pl2000" localSheetId="36"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 hidden="1">{#N/A,#N/A,TRUE,"preg4";#N/A,#N/A,TRUE,"bazpr2001"}</definedName>
    <definedName name="_ana1" localSheetId="30" hidden="1">{#N/A,#N/A,TRUE,"preg4";#N/A,#N/A,TRUE,"bazpr2001"}</definedName>
    <definedName name="_ana1" localSheetId="31" hidden="1">{#N/A,#N/A,TRUE,"preg4";#N/A,#N/A,TRUE,"bazpr2001"}</definedName>
    <definedName name="_ana1" localSheetId="35" hidden="1">{#N/A,#N/A,TRUE,"preg4";#N/A,#N/A,TRUE,"bazpr2001"}</definedName>
    <definedName name="_ana1" localSheetId="36"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 hidden="1">{#N/A,#N/A,TRUE,"preg4";#N/A,#N/A,TRUE,"bazpr99"}</definedName>
    <definedName name="_pl2000" localSheetId="30" hidden="1">{#N/A,#N/A,TRUE,"preg4";#N/A,#N/A,TRUE,"bazpr99"}</definedName>
    <definedName name="_pl2000" localSheetId="31" hidden="1">{#N/A,#N/A,TRUE,"preg4";#N/A,#N/A,TRUE,"bazpr99"}</definedName>
    <definedName name="_pl2000" localSheetId="35" hidden="1">{#N/A,#N/A,TRUE,"preg4";#N/A,#N/A,TRUE,"bazpr99"}</definedName>
    <definedName name="_pl2000" localSheetId="36"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35">#REF!</definedName>
    <definedName name="a" localSheetId="36">#REF!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 hidden="1">{#N/A,#N/A,TRUE,"preg4";#N/A,#N/A,TRUE,"bazpr99"}</definedName>
    <definedName name="aa" localSheetId="30" hidden="1">{#N/A,#N/A,TRUE,"preg4";#N/A,#N/A,TRUE,"bazpr99"}</definedName>
    <definedName name="aa" localSheetId="31" hidden="1">{#N/A,#N/A,TRUE,"preg4";#N/A,#N/A,TRUE,"bazpr99"}</definedName>
    <definedName name="aa" localSheetId="35" hidden="1">{#N/A,#N/A,TRUE,"preg4";#N/A,#N/A,TRUE,"bazpr99"}</definedName>
    <definedName name="aa" localSheetId="36"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17" hidden="1">{#N/A,#N/A,TRUE,"preg4";#N/A,#N/A,TRUE,"bazpr99"}</definedName>
    <definedName name="ab" localSheetId="18" hidden="1">{#N/A,#N/A,TRUE,"preg4";#N/A,#N/A,TRUE,"bazpr99"}</definedName>
    <definedName name="ab" localSheetId="1" hidden="1">{#N/A,#N/A,TRUE,"preg4";#N/A,#N/A,TRUE,"bazpr99"}</definedName>
    <definedName name="ab" localSheetId="30" hidden="1">{#N/A,#N/A,TRUE,"preg4";#N/A,#N/A,TRUE,"bazpr99"}</definedName>
    <definedName name="ab" localSheetId="31" hidden="1">{#N/A,#N/A,TRUE,"preg4";#N/A,#N/A,TRUE,"bazpr99"}</definedName>
    <definedName name="ab" localSheetId="35" hidden="1">{#N/A,#N/A,TRUE,"preg4";#N/A,#N/A,TRUE,"bazpr99"}</definedName>
    <definedName name="ab" localSheetId="36"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17" hidden="1">{#N/A,#N/A,TRUE,"preg4";#N/A,#N/A,TRUE,"bazpr99"}</definedName>
    <definedName name="acac" localSheetId="18" hidden="1">{#N/A,#N/A,TRUE,"preg4";#N/A,#N/A,TRUE,"bazpr99"}</definedName>
    <definedName name="acac" localSheetId="1" hidden="1">{#N/A,#N/A,TRUE,"preg4";#N/A,#N/A,TRUE,"bazpr99"}</definedName>
    <definedName name="acac" localSheetId="30" hidden="1">{#N/A,#N/A,TRUE,"preg4";#N/A,#N/A,TRUE,"bazpr99"}</definedName>
    <definedName name="acac" localSheetId="31" hidden="1">{#N/A,#N/A,TRUE,"preg4";#N/A,#N/A,TRUE,"bazpr99"}</definedName>
    <definedName name="acac" localSheetId="35" hidden="1">{#N/A,#N/A,TRUE,"preg4";#N/A,#N/A,TRUE,"bazpr99"}</definedName>
    <definedName name="acac" localSheetId="36"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17" hidden="1">{#N/A,#N/A,TRUE,"preg4";#N/A,#N/A,TRUE,"bazpr99"}</definedName>
    <definedName name="acs" localSheetId="18" hidden="1">{#N/A,#N/A,TRUE,"preg4";#N/A,#N/A,TRUE,"bazpr99"}</definedName>
    <definedName name="acs" localSheetId="1" hidden="1">{#N/A,#N/A,TRUE,"preg4";#N/A,#N/A,TRUE,"bazpr99"}</definedName>
    <definedName name="acs" localSheetId="30" hidden="1">{#N/A,#N/A,TRUE,"preg4";#N/A,#N/A,TRUE,"bazpr99"}</definedName>
    <definedName name="acs" localSheetId="31" hidden="1">{#N/A,#N/A,TRUE,"preg4";#N/A,#N/A,TRUE,"bazpr99"}</definedName>
    <definedName name="acs" localSheetId="35" hidden="1">{#N/A,#N/A,TRUE,"preg4";#N/A,#N/A,TRUE,"bazpr99"}</definedName>
    <definedName name="acs" localSheetId="36"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 hidden="1">{#N/A,#N/A,TRUE,"preg4";#N/A,#N/A,TRUE,"bazpr2001"}</definedName>
    <definedName name="ana" localSheetId="30" hidden="1">{#N/A,#N/A,TRUE,"preg4";#N/A,#N/A,TRUE,"bazpr2001"}</definedName>
    <definedName name="ana" localSheetId="31" hidden="1">{#N/A,#N/A,TRUE,"preg4";#N/A,#N/A,TRUE,"bazpr2001"}</definedName>
    <definedName name="ana" localSheetId="35" hidden="1">{#N/A,#N/A,TRUE,"preg4";#N/A,#N/A,TRUE,"bazpr2001"}</definedName>
    <definedName name="ana" localSheetId="36"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 hidden="1">{#N/A,#N/A,TRUE,"preg4";#N/A,#N/A,TRUE,"bazpr99"}</definedName>
    <definedName name="anamaja" localSheetId="30" hidden="1">{#N/A,#N/A,TRUE,"preg4";#N/A,#N/A,TRUE,"bazpr99"}</definedName>
    <definedName name="anamaja" localSheetId="31" hidden="1">{#N/A,#N/A,TRUE,"preg4";#N/A,#N/A,TRUE,"bazpr99"}</definedName>
    <definedName name="anamaja" localSheetId="35" hidden="1">{#N/A,#N/A,TRUE,"preg4";#N/A,#N/A,TRUE,"bazpr99"}</definedName>
    <definedName name="anamaja" localSheetId="36"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17" hidden="1">{#N/A,#N/A,TRUE,"preg4";#N/A,#N/A,TRUE,"bazpr2001"}</definedName>
    <definedName name="asc" localSheetId="18" hidden="1">{#N/A,#N/A,TRUE,"preg4";#N/A,#N/A,TRUE,"bazpr2001"}</definedName>
    <definedName name="asc" localSheetId="1" hidden="1">{#N/A,#N/A,TRUE,"preg4";#N/A,#N/A,TRUE,"bazpr2001"}</definedName>
    <definedName name="asc" localSheetId="30" hidden="1">{#N/A,#N/A,TRUE,"preg4";#N/A,#N/A,TRUE,"bazpr2001"}</definedName>
    <definedName name="asc" localSheetId="31" hidden="1">{#N/A,#N/A,TRUE,"preg4";#N/A,#N/A,TRUE,"bazpr2001"}</definedName>
    <definedName name="asc" localSheetId="35" hidden="1">{#N/A,#N/A,TRUE,"preg4";#N/A,#N/A,TRUE,"bazpr2001"}</definedName>
    <definedName name="asc" localSheetId="36"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17" hidden="1">{#N/A,#N/A,TRUE,"preg4";#N/A,#N/A,TRUE,"bazpr2001"}</definedName>
    <definedName name="ascnajks" localSheetId="18" hidden="1">{#N/A,#N/A,TRUE,"preg4";#N/A,#N/A,TRUE,"bazpr2001"}</definedName>
    <definedName name="ascnajks" localSheetId="1" hidden="1">{#N/A,#N/A,TRUE,"preg4";#N/A,#N/A,TRUE,"bazpr2001"}</definedName>
    <definedName name="ascnajks" localSheetId="30" hidden="1">{#N/A,#N/A,TRUE,"preg4";#N/A,#N/A,TRUE,"bazpr2001"}</definedName>
    <definedName name="ascnajks" localSheetId="31" hidden="1">{#N/A,#N/A,TRUE,"preg4";#N/A,#N/A,TRUE,"bazpr2001"}</definedName>
    <definedName name="ascnajks" localSheetId="35" hidden="1">{#N/A,#N/A,TRUE,"preg4";#N/A,#N/A,TRUE,"bazpr2001"}</definedName>
    <definedName name="ascnajks" localSheetId="36"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17" hidden="1">{#N/A,#N/A,TRUE,"preg4";#N/A,#N/A,TRUE,"bazpr99"}</definedName>
    <definedName name="asjcn" localSheetId="18" hidden="1">{#N/A,#N/A,TRUE,"preg4";#N/A,#N/A,TRUE,"bazpr99"}</definedName>
    <definedName name="asjcn" localSheetId="1" hidden="1">{#N/A,#N/A,TRUE,"preg4";#N/A,#N/A,TRUE,"bazpr99"}</definedName>
    <definedName name="asjcn" localSheetId="30" hidden="1">{#N/A,#N/A,TRUE,"preg4";#N/A,#N/A,TRUE,"bazpr99"}</definedName>
    <definedName name="asjcn" localSheetId="31" hidden="1">{#N/A,#N/A,TRUE,"preg4";#N/A,#N/A,TRUE,"bazpr99"}</definedName>
    <definedName name="asjcn" localSheetId="35" hidden="1">{#N/A,#N/A,TRUE,"preg4";#N/A,#N/A,TRUE,"bazpr99"}</definedName>
    <definedName name="asjcn" localSheetId="36"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3">#REF!</definedName>
    <definedName name="b" localSheetId="34">#REF!</definedName>
    <definedName name="b" localSheetId="35">#REF!</definedName>
    <definedName name="b" localSheetId="36">#REF!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eg_Bal" localSheetId="0">#REF!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#REF!</definedName>
    <definedName name="Beg_Bal" localSheetId="30">#REF!</definedName>
    <definedName name="Beg_Bal" localSheetId="31">#REF!</definedName>
    <definedName name="Beg_Bal" localSheetId="33">#REF!</definedName>
    <definedName name="Beg_Bal" localSheetId="34">#REF!</definedName>
    <definedName name="Beg_Bal" localSheetId="36">#REF!</definedName>
    <definedName name="Beg_Bal" localSheetId="3">#REF!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 hidden="1">{#N/A,#N/A,TRUE,"preg4";#N/A,#N/A,TRUE,"bazpr99"}</definedName>
    <definedName name="bfzxd" localSheetId="30" hidden="1">{#N/A,#N/A,TRUE,"preg4";#N/A,#N/A,TRUE,"bazpr99"}</definedName>
    <definedName name="bfzxd" localSheetId="31" hidden="1">{#N/A,#N/A,TRUE,"preg4";#N/A,#N/A,TRUE,"bazpr99"}</definedName>
    <definedName name="bfzxd" localSheetId="35" hidden="1">{#N/A,#N/A,TRUE,"preg4";#N/A,#N/A,TRUE,"bazpr99"}</definedName>
    <definedName name="bfzxd" localSheetId="36"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 hidden="1">{#N/A,#N/A,TRUE,"preg4";#N/A,#N/A,TRUE,"bazpr99"}</definedName>
    <definedName name="bgzsdfn" localSheetId="30" hidden="1">{#N/A,#N/A,TRUE,"preg4";#N/A,#N/A,TRUE,"bazpr99"}</definedName>
    <definedName name="bgzsdfn" localSheetId="31" hidden="1">{#N/A,#N/A,TRUE,"preg4";#N/A,#N/A,TRUE,"bazpr99"}</definedName>
    <definedName name="bgzsdfn" localSheetId="35" hidden="1">{#N/A,#N/A,TRUE,"preg4";#N/A,#N/A,TRUE,"bazpr99"}</definedName>
    <definedName name="bgzsdfn" localSheetId="36"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17" hidden="1">{#N/A,#N/A,TRUE,"preg4";#N/A,#N/A,TRUE,"bazpr99"}</definedName>
    <definedName name="bhbgv" localSheetId="18" hidden="1">{#N/A,#N/A,TRUE,"preg4";#N/A,#N/A,TRUE,"bazpr99"}</definedName>
    <definedName name="bhbgv" localSheetId="1" hidden="1">{#N/A,#N/A,TRUE,"preg4";#N/A,#N/A,TRUE,"bazpr99"}</definedName>
    <definedName name="bhbgv" localSheetId="30" hidden="1">{#N/A,#N/A,TRUE,"preg4";#N/A,#N/A,TRUE,"bazpr99"}</definedName>
    <definedName name="bhbgv" localSheetId="31" hidden="1">{#N/A,#N/A,TRUE,"preg4";#N/A,#N/A,TRUE,"bazpr99"}</definedName>
    <definedName name="bhbgv" localSheetId="35" hidden="1">{#N/A,#N/A,TRUE,"preg4";#N/A,#N/A,TRUE,"bazpr99"}</definedName>
    <definedName name="bhbgv" localSheetId="36"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17" hidden="1">{#N/A,#N/A,TRUE,"preg4";#N/A,#N/A,TRUE,"bazpr2001"}</definedName>
    <definedName name="bibi" localSheetId="18" hidden="1">{#N/A,#N/A,TRUE,"preg4";#N/A,#N/A,TRUE,"bazpr2001"}</definedName>
    <definedName name="bibi" localSheetId="1" hidden="1">{#N/A,#N/A,TRUE,"preg4";#N/A,#N/A,TRUE,"bazpr2001"}</definedName>
    <definedName name="bibi" localSheetId="30" hidden="1">{#N/A,#N/A,TRUE,"preg4";#N/A,#N/A,TRUE,"bazpr2001"}</definedName>
    <definedName name="bibi" localSheetId="31" hidden="1">{#N/A,#N/A,TRUE,"preg4";#N/A,#N/A,TRUE,"bazpr2001"}</definedName>
    <definedName name="bibi" localSheetId="35" hidden="1">{#N/A,#N/A,TRUE,"preg4";#N/A,#N/A,TRUE,"bazpr2001"}</definedName>
    <definedName name="bibi" localSheetId="36"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17" hidden="1">{#N/A,#N/A,TRUE,"preg4";#N/A,#N/A,TRUE,"bazpr2001"}</definedName>
    <definedName name="cbfvbc" localSheetId="18" hidden="1">{#N/A,#N/A,TRUE,"preg4";#N/A,#N/A,TRUE,"bazpr2001"}</definedName>
    <definedName name="cbfvbc" localSheetId="1" hidden="1">{#N/A,#N/A,TRUE,"preg4";#N/A,#N/A,TRUE,"bazpr2001"}</definedName>
    <definedName name="cbfvbc" localSheetId="30" hidden="1">{#N/A,#N/A,TRUE,"preg4";#N/A,#N/A,TRUE,"bazpr2001"}</definedName>
    <definedName name="cbfvbc" localSheetId="31" hidden="1">{#N/A,#N/A,TRUE,"preg4";#N/A,#N/A,TRUE,"bazpr2001"}</definedName>
    <definedName name="cbfvbc" localSheetId="35" hidden="1">{#N/A,#N/A,TRUE,"preg4";#N/A,#N/A,TRUE,"bazpr2001"}</definedName>
    <definedName name="cbfvbc" localSheetId="36"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5">#REF!</definedName>
    <definedName name="change" localSheetId="16">#REF!</definedName>
    <definedName name="change" localSheetId="17">#REF!</definedName>
    <definedName name="change" localSheetId="18">#REF!</definedName>
    <definedName name="change" localSheetId="1">#REF!</definedName>
    <definedName name="change" localSheetId="30">#REF!</definedName>
    <definedName name="change" localSheetId="31">#REF!</definedName>
    <definedName name="change" localSheetId="35">#REF!</definedName>
    <definedName name="change" localSheetId="36">#REF!</definedName>
    <definedName name="change" localSheetId="3">#REF!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6">#REF!</definedName>
    <definedName name="CUADRO_N__4.1.3" localSheetId="17">#REF!</definedName>
    <definedName name="CUADRO_N__4.1.3" localSheetId="18">#REF!</definedName>
    <definedName name="CUADRO_N__4.1.3" localSheetId="1">#REF!</definedName>
    <definedName name="CUADRO_N__4.1.3" localSheetId="27">#REF!</definedName>
    <definedName name="CUADRO_N__4.1.3" localSheetId="28">#REF!</definedName>
    <definedName name="CUADRO_N__4.1.3" localSheetId="29">#REF!</definedName>
    <definedName name="CUADRO_N__4.1.3" localSheetId="30">#REF!</definedName>
    <definedName name="CUADRO_N__4.1.3" localSheetId="31">#REF!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17" hidden="1">{#N/A,#N/A,TRUE,"preg4";#N/A,#N/A,TRUE,"bazpr99"}</definedName>
    <definedName name="cvb" localSheetId="18" hidden="1">{#N/A,#N/A,TRUE,"preg4";#N/A,#N/A,TRUE,"bazpr99"}</definedName>
    <definedName name="cvb" localSheetId="1" hidden="1">{#N/A,#N/A,TRUE,"preg4";#N/A,#N/A,TRUE,"bazpr99"}</definedName>
    <definedName name="cvb" localSheetId="30" hidden="1">{#N/A,#N/A,TRUE,"preg4";#N/A,#N/A,TRUE,"bazpr99"}</definedName>
    <definedName name="cvb" localSheetId="31" hidden="1">{#N/A,#N/A,TRUE,"preg4";#N/A,#N/A,TRUE,"bazpr99"}</definedName>
    <definedName name="cvb" localSheetId="35" hidden="1">{#N/A,#N/A,TRUE,"preg4";#N/A,#N/A,TRUE,"bazpr99"}</definedName>
    <definedName name="cvb" localSheetId="36"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17" hidden="1">{#N/A,#N/A,TRUE,"preg4";#N/A,#N/A,TRUE,"bazpr99"}</definedName>
    <definedName name="cvsdf" localSheetId="18" hidden="1">{#N/A,#N/A,TRUE,"preg4";#N/A,#N/A,TRUE,"bazpr99"}</definedName>
    <definedName name="cvsdf" localSheetId="1" hidden="1">{#N/A,#N/A,TRUE,"preg4";#N/A,#N/A,TRUE,"bazpr99"}</definedName>
    <definedName name="cvsdf" localSheetId="30" hidden="1">{#N/A,#N/A,TRUE,"preg4";#N/A,#N/A,TRUE,"bazpr99"}</definedName>
    <definedName name="cvsdf" localSheetId="31" hidden="1">{#N/A,#N/A,TRUE,"preg4";#N/A,#N/A,TRUE,"bazpr99"}</definedName>
    <definedName name="cvsdf" localSheetId="35" hidden="1">{#N/A,#N/A,TRUE,"preg4";#N/A,#N/A,TRUE,"bazpr99"}</definedName>
    <definedName name="cvsdf" localSheetId="36"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17" hidden="1">{#N/A,#N/A,TRUE,"preg4";#N/A,#N/A,TRUE,"bazpr99"}</definedName>
    <definedName name="cvx" localSheetId="18" hidden="1">{#N/A,#N/A,TRUE,"preg4";#N/A,#N/A,TRUE,"bazpr99"}</definedName>
    <definedName name="cvx" localSheetId="1" hidden="1">{#N/A,#N/A,TRUE,"preg4";#N/A,#N/A,TRUE,"bazpr99"}</definedName>
    <definedName name="cvx" localSheetId="30" hidden="1">{#N/A,#N/A,TRUE,"preg4";#N/A,#N/A,TRUE,"bazpr99"}</definedName>
    <definedName name="cvx" localSheetId="31" hidden="1">{#N/A,#N/A,TRUE,"preg4";#N/A,#N/A,TRUE,"bazpr99"}</definedName>
    <definedName name="cvx" localSheetId="35" hidden="1">{#N/A,#N/A,TRUE,"preg4";#N/A,#N/A,TRUE,"bazpr99"}</definedName>
    <definedName name="cvx" localSheetId="36"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17" hidden="1">{#N/A,#N/A,TRUE,"preg4";#N/A,#N/A,TRUE,"bazpr2001"}</definedName>
    <definedName name="d_d" localSheetId="18" hidden="1">{#N/A,#N/A,TRUE,"preg4";#N/A,#N/A,TRUE,"bazpr2001"}</definedName>
    <definedName name="d_d" localSheetId="1" hidden="1">{#N/A,#N/A,TRUE,"preg4";#N/A,#N/A,TRUE,"bazpr2001"}</definedName>
    <definedName name="d_d" localSheetId="30" hidden="1">{#N/A,#N/A,TRUE,"preg4";#N/A,#N/A,TRUE,"bazpr2001"}</definedName>
    <definedName name="d_d" localSheetId="31" hidden="1">{#N/A,#N/A,TRUE,"preg4";#N/A,#N/A,TRUE,"bazpr2001"}</definedName>
    <definedName name="d_d" localSheetId="35" hidden="1">{#N/A,#N/A,TRUE,"preg4";#N/A,#N/A,TRUE,"bazpr2001"}</definedName>
    <definedName name="d_d" localSheetId="36"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0">#REF!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#REF!</definedName>
    <definedName name="Data" localSheetId="30">#REF!</definedName>
    <definedName name="Data" localSheetId="31">#REF!</definedName>
    <definedName name="Data" localSheetId="33">#REF!</definedName>
    <definedName name="Data" localSheetId="34">#REF!</definedName>
    <definedName name="Data" localSheetId="36">#REF!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_xlnm.Database" localSheetId="0">#REF!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 localSheetId="33">#REF!</definedName>
    <definedName name="_xlnm.Database" localSheetId="34">#REF!</definedName>
    <definedName name="_xlnm.Database" localSheetId="35">#REF!</definedName>
    <definedName name="_xlnm.Database" localSheetId="36">#REF!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atabase_MI" localSheetId="0">#REF!</definedName>
    <definedName name="Database_MI" localSheetId="9">#REF!</definedName>
    <definedName name="Database_MI" localSheetId="10">#REF!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#REF!</definedName>
    <definedName name="Database_MI" localSheetId="27">#REF!</definedName>
    <definedName name="Database_MI" localSheetId="28">#REF!</definedName>
    <definedName name="Database_MI" localSheetId="29">#REF!</definedName>
    <definedName name="Database_MI" localSheetId="30">#REF!</definedName>
    <definedName name="Database_MI" localSheetId="31">#REF!</definedName>
    <definedName name="Database_MI" localSheetId="33">#REF!</definedName>
    <definedName name="Database_MI" localSheetId="34">#REF!</definedName>
    <definedName name="Database_MI" localSheetId="35">#REF!</definedName>
    <definedName name="Database_MI" localSheetId="36">#REF!</definedName>
    <definedName name="Database_MI" localSheetId="3">#REF!</definedName>
    <definedName name="Database_MI" localSheetId="4">#REF!</definedName>
    <definedName name="Database_MI" localSheetId="5">#REF!</definedName>
    <definedName name="Database_MI" localSheetId="6">#REF!</definedName>
    <definedName name="Database_MI" localSheetId="7">#REF!</definedName>
    <definedName name="Database_MI" localSheetId="8">#REF!</definedName>
    <definedName name="Database_MI">#REF!</definedName>
    <definedName name="DATES" localSheetId="0">#REF!</definedName>
    <definedName name="DATES" localSheetId="9">#REF!</definedName>
    <definedName name="DATES" localSheetId="10">#REF!</definedName>
    <definedName name="DATES" localSheetId="11">#REF!</definedName>
    <definedName name="DATES" localSheetId="12">#REF!</definedName>
    <definedName name="DATES" localSheetId="13">#REF!</definedName>
    <definedName name="DATES" localSheetId="14">#REF!</definedName>
    <definedName name="DATES" localSheetId="1">#REF!</definedName>
    <definedName name="DATES" localSheetId="27">#REF!</definedName>
    <definedName name="DATES" localSheetId="28">#REF!</definedName>
    <definedName name="DATES" localSheetId="29">#REF!</definedName>
    <definedName name="DATES" localSheetId="30">#REF!</definedName>
    <definedName name="DATES" localSheetId="31">#REF!</definedName>
    <definedName name="DATES" localSheetId="33">#REF!</definedName>
    <definedName name="DATES" localSheetId="34">#REF!</definedName>
    <definedName name="DATES" localSheetId="35">#REF!</definedName>
    <definedName name="DATES" localSheetId="36">#REF!</definedName>
    <definedName name="DATES" localSheetId="3">#REF!</definedName>
    <definedName name="DATES" localSheetId="4">#REF!</definedName>
    <definedName name="DATES" localSheetId="5">#REF!</definedName>
    <definedName name="DATES" localSheetId="6">#REF!</definedName>
    <definedName name="DATES" localSheetId="7">#REF!</definedName>
    <definedName name="DATES" localSheetId="8">#REF!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 hidden="1">{#N/A,#N/A,TRUE,"preg4";#N/A,#N/A,TRUE,"bazpr2001"}</definedName>
    <definedName name="dd" localSheetId="30" hidden="1">{#N/A,#N/A,TRUE,"preg4";#N/A,#N/A,TRUE,"bazpr2001"}</definedName>
    <definedName name="dd" localSheetId="31" hidden="1">{#N/A,#N/A,TRUE,"preg4";#N/A,#N/A,TRUE,"bazpr2001"}</definedName>
    <definedName name="dd" localSheetId="35" hidden="1">{#N/A,#N/A,TRUE,"preg4";#N/A,#N/A,TRUE,"bazpr2001"}</definedName>
    <definedName name="dd" localSheetId="36"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 hidden="1">{#N/A,#N/A,TRUE,"preg4";#N/A,#N/A,TRUE,"bazpr2001"}</definedName>
    <definedName name="ddd" localSheetId="30" hidden="1">{#N/A,#N/A,TRUE,"preg4";#N/A,#N/A,TRUE,"bazpr2001"}</definedName>
    <definedName name="ddd" localSheetId="31" hidden="1">{#N/A,#N/A,TRUE,"preg4";#N/A,#N/A,TRUE,"bazpr2001"}</definedName>
    <definedName name="ddd" localSheetId="35" hidden="1">{#N/A,#N/A,TRUE,"preg4";#N/A,#N/A,TRUE,"bazpr2001"}</definedName>
    <definedName name="ddd" localSheetId="36"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17" hidden="1">{#N/A,#N/A,TRUE,"preg4";#N/A,#N/A,TRUE,"bazpr2001"}</definedName>
    <definedName name="dfgddfg" localSheetId="18" hidden="1">{#N/A,#N/A,TRUE,"preg4";#N/A,#N/A,TRUE,"bazpr2001"}</definedName>
    <definedName name="dfgddfg" localSheetId="1" hidden="1">{#N/A,#N/A,TRUE,"preg4";#N/A,#N/A,TRUE,"bazpr2001"}</definedName>
    <definedName name="dfgddfg" localSheetId="30" hidden="1">{#N/A,#N/A,TRUE,"preg4";#N/A,#N/A,TRUE,"bazpr2001"}</definedName>
    <definedName name="dfgddfg" localSheetId="31" hidden="1">{#N/A,#N/A,TRUE,"preg4";#N/A,#N/A,TRUE,"bazpr2001"}</definedName>
    <definedName name="dfgddfg" localSheetId="35" hidden="1">{#N/A,#N/A,TRUE,"preg4";#N/A,#N/A,TRUE,"bazpr2001"}</definedName>
    <definedName name="dfgddfg" localSheetId="36"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 hidden="1">{#N/A,#N/A,TRUE,"preg4";#N/A,#N/A,TRUE,"bazpr2001"}</definedName>
    <definedName name="dfgdf" localSheetId="30" hidden="1">{#N/A,#N/A,TRUE,"preg4";#N/A,#N/A,TRUE,"bazpr2001"}</definedName>
    <definedName name="dfgdf" localSheetId="31" hidden="1">{#N/A,#N/A,TRUE,"preg4";#N/A,#N/A,TRUE,"bazpr2001"}</definedName>
    <definedName name="dfgdf" localSheetId="35" hidden="1">{#N/A,#N/A,TRUE,"preg4";#N/A,#N/A,TRUE,"bazpr2001"}</definedName>
    <definedName name="dfgdf" localSheetId="36"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 hidden="1">{#N/A,#N/A,TRUE,"preg4";#N/A,#N/A,TRUE,"bazpr99"}</definedName>
    <definedName name="dfgsd" localSheetId="30" hidden="1">{#N/A,#N/A,TRUE,"preg4";#N/A,#N/A,TRUE,"bazpr99"}</definedName>
    <definedName name="dfgsd" localSheetId="31" hidden="1">{#N/A,#N/A,TRUE,"preg4";#N/A,#N/A,TRUE,"bazpr99"}</definedName>
    <definedName name="dfgsd" localSheetId="35" hidden="1">{#N/A,#N/A,TRUE,"preg4";#N/A,#N/A,TRUE,"bazpr99"}</definedName>
    <definedName name="dfgsd" localSheetId="36"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17" hidden="1">{#N/A,#N/A,TRUE,"preg4";#N/A,#N/A,TRUE,"bazpr99"}</definedName>
    <definedName name="dfscv" localSheetId="18" hidden="1">{#N/A,#N/A,TRUE,"preg4";#N/A,#N/A,TRUE,"bazpr99"}</definedName>
    <definedName name="dfscv" localSheetId="1" hidden="1">{#N/A,#N/A,TRUE,"preg4";#N/A,#N/A,TRUE,"bazpr99"}</definedName>
    <definedName name="dfscv" localSheetId="30" hidden="1">{#N/A,#N/A,TRUE,"preg4";#N/A,#N/A,TRUE,"bazpr99"}</definedName>
    <definedName name="dfscv" localSheetId="31" hidden="1">{#N/A,#N/A,TRUE,"preg4";#N/A,#N/A,TRUE,"bazpr99"}</definedName>
    <definedName name="dfscv" localSheetId="35" hidden="1">{#N/A,#N/A,TRUE,"preg4";#N/A,#N/A,TRUE,"bazpr99"}</definedName>
    <definedName name="dfscv" localSheetId="36"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17" hidden="1">{#N/A,#N/A,TRUE,"preg4";#N/A,#N/A,TRUE,"bazpr99"}</definedName>
    <definedName name="DFXSBG" localSheetId="18" hidden="1">{#N/A,#N/A,TRUE,"preg4";#N/A,#N/A,TRUE,"bazpr99"}</definedName>
    <definedName name="DFXSBG" localSheetId="1" hidden="1">{#N/A,#N/A,TRUE,"preg4";#N/A,#N/A,TRUE,"bazpr99"}</definedName>
    <definedName name="DFXSBG" localSheetId="30" hidden="1">{#N/A,#N/A,TRUE,"preg4";#N/A,#N/A,TRUE,"bazpr99"}</definedName>
    <definedName name="DFXSBG" localSheetId="31" hidden="1">{#N/A,#N/A,TRUE,"preg4";#N/A,#N/A,TRUE,"bazpr99"}</definedName>
    <definedName name="DFXSBG" localSheetId="35" hidden="1">{#N/A,#N/A,TRUE,"preg4";#N/A,#N/A,TRUE,"bazpr99"}</definedName>
    <definedName name="DFXSBG" localSheetId="36"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17" hidden="1">{#N/A,#N/A,TRUE,"preg4";#N/A,#N/A,TRUE,"bazpr2001"}</definedName>
    <definedName name="dgrvdf" localSheetId="18" hidden="1">{#N/A,#N/A,TRUE,"preg4";#N/A,#N/A,TRUE,"bazpr2001"}</definedName>
    <definedName name="dgrvdf" localSheetId="1" hidden="1">{#N/A,#N/A,TRUE,"preg4";#N/A,#N/A,TRUE,"bazpr2001"}</definedName>
    <definedName name="dgrvdf" localSheetId="30" hidden="1">{#N/A,#N/A,TRUE,"preg4";#N/A,#N/A,TRUE,"bazpr2001"}</definedName>
    <definedName name="dgrvdf" localSheetId="31" hidden="1">{#N/A,#N/A,TRUE,"preg4";#N/A,#N/A,TRUE,"bazpr2001"}</definedName>
    <definedName name="dgrvdf" localSheetId="35" hidden="1">{#N/A,#N/A,TRUE,"preg4";#N/A,#N/A,TRUE,"bazpr2001"}</definedName>
    <definedName name="dgrvdf" localSheetId="36"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 hidden="1">{#N/A,#N/A,TRUE,"preg4";#N/A,#N/A,TRUE,"bazpr99"}</definedName>
    <definedName name="dgsdgsd" localSheetId="30" hidden="1">{#N/A,#N/A,TRUE,"preg4";#N/A,#N/A,TRUE,"bazpr99"}</definedName>
    <definedName name="dgsdgsd" localSheetId="31" hidden="1">{#N/A,#N/A,TRUE,"preg4";#N/A,#N/A,TRUE,"bazpr99"}</definedName>
    <definedName name="dgsdgsd" localSheetId="35" hidden="1">{#N/A,#N/A,TRUE,"preg4";#N/A,#N/A,TRUE,"bazpr99"}</definedName>
    <definedName name="dgsdgsd" localSheetId="36"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17" hidden="1">{#N/A,#N/A,TRUE,"preg4";#N/A,#N/A,TRUE,"bazpr99"}</definedName>
    <definedName name="dhjuhjk" localSheetId="18" hidden="1">{#N/A,#N/A,TRUE,"preg4";#N/A,#N/A,TRUE,"bazpr99"}</definedName>
    <definedName name="dhjuhjk" localSheetId="1" hidden="1">{#N/A,#N/A,TRUE,"preg4";#N/A,#N/A,TRUE,"bazpr99"}</definedName>
    <definedName name="dhjuhjk" localSheetId="30" hidden="1">{#N/A,#N/A,TRUE,"preg4";#N/A,#N/A,TRUE,"bazpr99"}</definedName>
    <definedName name="dhjuhjk" localSheetId="31" hidden="1">{#N/A,#N/A,TRUE,"preg4";#N/A,#N/A,TRUE,"bazpr99"}</definedName>
    <definedName name="dhjuhjk" localSheetId="35" hidden="1">{#N/A,#N/A,TRUE,"preg4";#N/A,#N/A,TRUE,"bazpr99"}</definedName>
    <definedName name="dhjuhjk" localSheetId="36"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 hidden="1">{#N/A,#N/A,TRUE,"preg4";#N/A,#N/A,TRUE,"bazpr2001"}</definedName>
    <definedName name="dolg2" localSheetId="30" hidden="1">{#N/A,#N/A,TRUE,"preg4";#N/A,#N/A,TRUE,"bazpr2001"}</definedName>
    <definedName name="dolg2" localSheetId="31" hidden="1">{#N/A,#N/A,TRUE,"preg4";#N/A,#N/A,TRUE,"bazpr2001"}</definedName>
    <definedName name="dolg2" localSheetId="35" hidden="1">{#N/A,#N/A,TRUE,"preg4";#N/A,#N/A,TRUE,"bazpr2001"}</definedName>
    <definedName name="dolg2" localSheetId="36"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 hidden="1">{#N/A,#N/A,TRUE,"preg4";#N/A,#N/A,TRUE,"bazpr99"}</definedName>
    <definedName name="drt" localSheetId="30" hidden="1">{#N/A,#N/A,TRUE,"preg4";#N/A,#N/A,TRUE,"bazpr99"}</definedName>
    <definedName name="drt" localSheetId="31" hidden="1">{#N/A,#N/A,TRUE,"preg4";#N/A,#N/A,TRUE,"bazpr99"}</definedName>
    <definedName name="drt" localSheetId="35" hidden="1">{#N/A,#N/A,TRUE,"preg4";#N/A,#N/A,TRUE,"bazpr99"}</definedName>
    <definedName name="drt" localSheetId="36"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7" hidden="1">{#N/A,#N/A,TRUE,"preg4";#N/A,#N/A,TRUE,"bazpr99"}</definedName>
    <definedName name="ds" localSheetId="18" hidden="1">{#N/A,#N/A,TRUE,"preg4";#N/A,#N/A,TRUE,"bazpr99"}</definedName>
    <definedName name="ds" localSheetId="1" hidden="1">{#N/A,#N/A,TRUE,"preg4";#N/A,#N/A,TRUE,"bazpr99"}</definedName>
    <definedName name="ds" localSheetId="30" hidden="1">{#N/A,#N/A,TRUE,"preg4";#N/A,#N/A,TRUE,"bazpr99"}</definedName>
    <definedName name="ds" localSheetId="31" hidden="1">{#N/A,#N/A,TRUE,"preg4";#N/A,#N/A,TRUE,"bazpr99"}</definedName>
    <definedName name="ds" localSheetId="35" hidden="1">{#N/A,#N/A,TRUE,"preg4";#N/A,#N/A,TRUE,"bazpr99"}</definedName>
    <definedName name="ds" localSheetId="36"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17" hidden="1">{#N/A,#N/A,TRUE,"preg4";#N/A,#N/A,TRUE,"bazpr99"}</definedName>
    <definedName name="dsa" localSheetId="18" hidden="1">{#N/A,#N/A,TRUE,"preg4";#N/A,#N/A,TRUE,"bazpr99"}</definedName>
    <definedName name="dsa" localSheetId="1" hidden="1">{#N/A,#N/A,TRUE,"preg4";#N/A,#N/A,TRUE,"bazpr99"}</definedName>
    <definedName name="dsa" localSheetId="30" hidden="1">{#N/A,#N/A,TRUE,"preg4";#N/A,#N/A,TRUE,"bazpr99"}</definedName>
    <definedName name="dsa" localSheetId="31" hidden="1">{#N/A,#N/A,TRUE,"preg4";#N/A,#N/A,TRUE,"bazpr99"}</definedName>
    <definedName name="dsa" localSheetId="35" hidden="1">{#N/A,#N/A,TRUE,"preg4";#N/A,#N/A,TRUE,"bazpr99"}</definedName>
    <definedName name="dsa" localSheetId="36"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 hidden="1">{#N/A,#N/A,TRUE,"preg4";#N/A,#N/A,TRUE,"bazpr2000"}</definedName>
    <definedName name="e" localSheetId="30" hidden="1">{#N/A,#N/A,TRUE,"preg4";#N/A,#N/A,TRUE,"bazpr2000"}</definedName>
    <definedName name="e" localSheetId="31" hidden="1">{#N/A,#N/A,TRUE,"preg4";#N/A,#N/A,TRUE,"bazpr2000"}</definedName>
    <definedName name="e" localSheetId="35" hidden="1">{#N/A,#N/A,TRUE,"preg4";#N/A,#N/A,TRUE,"bazpr2000"}</definedName>
    <definedName name="e" localSheetId="36"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17" hidden="1">{#N/A,#N/A,TRUE,"preg4";#N/A,#N/A,TRUE,"bazpr99"}</definedName>
    <definedName name="eefff" localSheetId="18" hidden="1">{#N/A,#N/A,TRUE,"preg4";#N/A,#N/A,TRUE,"bazpr99"}</definedName>
    <definedName name="eefff" localSheetId="1" hidden="1">{#N/A,#N/A,TRUE,"preg4";#N/A,#N/A,TRUE,"bazpr99"}</definedName>
    <definedName name="eefff" localSheetId="30" hidden="1">{#N/A,#N/A,TRUE,"preg4";#N/A,#N/A,TRUE,"bazpr99"}</definedName>
    <definedName name="eefff" localSheetId="31" hidden="1">{#N/A,#N/A,TRUE,"preg4";#N/A,#N/A,TRUE,"bazpr99"}</definedName>
    <definedName name="eefff" localSheetId="35" hidden="1">{#N/A,#N/A,TRUE,"preg4";#N/A,#N/A,TRUE,"bazpr99"}</definedName>
    <definedName name="eefff" localSheetId="36"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17" hidden="1">{#N/A,#N/A,TRUE,"preg4";#N/A,#N/A,TRUE,"bazpr99"}</definedName>
    <definedName name="effrfrg" localSheetId="18" hidden="1">{#N/A,#N/A,TRUE,"preg4";#N/A,#N/A,TRUE,"bazpr99"}</definedName>
    <definedName name="effrfrg" localSheetId="1" hidden="1">{#N/A,#N/A,TRUE,"preg4";#N/A,#N/A,TRUE,"bazpr99"}</definedName>
    <definedName name="effrfrg" localSheetId="30" hidden="1">{#N/A,#N/A,TRUE,"preg4";#N/A,#N/A,TRUE,"bazpr99"}</definedName>
    <definedName name="effrfrg" localSheetId="31" hidden="1">{#N/A,#N/A,TRUE,"preg4";#N/A,#N/A,TRUE,"bazpr99"}</definedName>
    <definedName name="effrfrg" localSheetId="35" hidden="1">{#N/A,#N/A,TRUE,"preg4";#N/A,#N/A,TRUE,"bazpr99"}</definedName>
    <definedName name="effrfrg" localSheetId="36"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17" hidden="1">{#N/A,#N/A,TRUE,"preg4";#N/A,#N/A,TRUE,"bazpr99"}</definedName>
    <definedName name="egegegeg" localSheetId="18" hidden="1">{#N/A,#N/A,TRUE,"preg4";#N/A,#N/A,TRUE,"bazpr99"}</definedName>
    <definedName name="egegegeg" localSheetId="1" hidden="1">{#N/A,#N/A,TRUE,"preg4";#N/A,#N/A,TRUE,"bazpr99"}</definedName>
    <definedName name="egegegeg" localSheetId="30" hidden="1">{#N/A,#N/A,TRUE,"preg4";#N/A,#N/A,TRUE,"bazpr99"}</definedName>
    <definedName name="egegegeg" localSheetId="31" hidden="1">{#N/A,#N/A,TRUE,"preg4";#N/A,#N/A,TRUE,"bazpr99"}</definedName>
    <definedName name="egegegeg" localSheetId="35" hidden="1">{#N/A,#N/A,TRUE,"preg4";#N/A,#N/A,TRUE,"bazpr99"}</definedName>
    <definedName name="egegegeg" localSheetId="36"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5">'[4]Box-Trimese~ni dr`avni zapiData'!$AB$1</definedName>
    <definedName name="Empty" localSheetId="16">'[4]Box-Trimese~ni dr`avni zapiData'!$AB$1</definedName>
    <definedName name="Empty" localSheetId="17">'[4]Box-Trimese~ni dr`avni zapiData'!$AB$1</definedName>
    <definedName name="Empty" localSheetId="18">'[4]Box-Trimese~ni dr`avni zapiData'!$AB$1</definedName>
    <definedName name="Empty" localSheetId="1">'[2]Box-Trimese~ni dr`avni zapiData'!$AB$1</definedName>
    <definedName name="Empty" localSheetId="30">'[5]Box-Trimese~ni dr`avni zapiData'!$AB$1</definedName>
    <definedName name="Empty" localSheetId="31">'[5]Box-Trimese~ni dr`avni zapiData'!$AB$1</definedName>
    <definedName name="Empty" localSheetId="35">'[6]Box-Trimese~ni dr`avni zapiData'!$AB$1</definedName>
    <definedName name="Empty" localSheetId="36">'[6]Box-Trimese~ni dr`avni zapiData'!$AB$1</definedName>
    <definedName name="Empty" localSheetId="3">'[5]Box-Trimese~ni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'[4]Box-Trimese~ni dr`avni zapiData'!$AB$1</definedName>
    <definedName name="End_Bal" localSheetId="0">#REF!</definedName>
    <definedName name="End_Bal" localSheetId="9">#REF!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5">#REF!</definedName>
    <definedName name="End_Bal" localSheetId="16">#REF!</definedName>
    <definedName name="End_Bal" localSheetId="17">#REF!</definedName>
    <definedName name="End_Bal" localSheetId="18">#REF!</definedName>
    <definedName name="End_Bal" localSheetId="1">#REF!</definedName>
    <definedName name="End_Bal" localSheetId="30">#REF!</definedName>
    <definedName name="End_Bal" localSheetId="31">#REF!</definedName>
    <definedName name="End_Bal" localSheetId="33">#REF!</definedName>
    <definedName name="End_Bal" localSheetId="34">#REF!</definedName>
    <definedName name="End_Bal" localSheetId="36">#REF!</definedName>
    <definedName name="End_Bal" localSheetId="3">#REF!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17" hidden="1">{#N/A,#N/A,TRUE,"preg4";#N/A,#N/A,TRUE,"bazpr2001"}</definedName>
    <definedName name="esege" localSheetId="18" hidden="1">{#N/A,#N/A,TRUE,"preg4";#N/A,#N/A,TRUE,"bazpr2001"}</definedName>
    <definedName name="esege" localSheetId="1" hidden="1">{#N/A,#N/A,TRUE,"preg4";#N/A,#N/A,TRUE,"bazpr2001"}</definedName>
    <definedName name="esege" localSheetId="30" hidden="1">{#N/A,#N/A,TRUE,"preg4";#N/A,#N/A,TRUE,"bazpr2001"}</definedName>
    <definedName name="esege" localSheetId="31" hidden="1">{#N/A,#N/A,TRUE,"preg4";#N/A,#N/A,TRUE,"bazpr2001"}</definedName>
    <definedName name="esege" localSheetId="35" hidden="1">{#N/A,#N/A,TRUE,"preg4";#N/A,#N/A,TRUE,"bazpr2001"}</definedName>
    <definedName name="esege" localSheetId="36"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 hidden="1">{#N/A,#N/A,TRUE,"preg4";#N/A,#N/A,TRUE,"bazpr99"}</definedName>
    <definedName name="ew\" localSheetId="30" hidden="1">{#N/A,#N/A,TRUE,"preg4";#N/A,#N/A,TRUE,"bazpr99"}</definedName>
    <definedName name="ew\" localSheetId="31" hidden="1">{#N/A,#N/A,TRUE,"preg4";#N/A,#N/A,TRUE,"bazpr99"}</definedName>
    <definedName name="ew\" localSheetId="35" hidden="1">{#N/A,#N/A,TRUE,"preg4";#N/A,#N/A,TRUE,"bazpr99"}</definedName>
    <definedName name="ew\" localSheetId="36"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0">#REF!</definedName>
    <definedName name="Extra_Pay" localSheetId="9">#REF!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5">#REF!</definedName>
    <definedName name="Extra_Pay" localSheetId="16">#REF!</definedName>
    <definedName name="Extra_Pay" localSheetId="17">#REF!</definedName>
    <definedName name="Extra_Pay" localSheetId="18">#REF!</definedName>
    <definedName name="Extra_Pay" localSheetId="1">#REF!</definedName>
    <definedName name="Extra_Pay" localSheetId="30">#REF!</definedName>
    <definedName name="Extra_Pay" localSheetId="31">#REF!</definedName>
    <definedName name="Extra_Pay" localSheetId="33">#REF!</definedName>
    <definedName name="Extra_Pay" localSheetId="34">#REF!</definedName>
    <definedName name="Extra_Pay" localSheetId="36">#REF!</definedName>
    <definedName name="Extra_Pay" localSheetId="3">#REF!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 hidden="1">{#N/A,#N/A,TRUE,"preg4";#N/A,#N/A,TRUE,"bazpr2000"}</definedName>
    <definedName name="fasdgh" localSheetId="30" hidden="1">{#N/A,#N/A,TRUE,"preg4";#N/A,#N/A,TRUE,"bazpr2000"}</definedName>
    <definedName name="fasdgh" localSheetId="31" hidden="1">{#N/A,#N/A,TRUE,"preg4";#N/A,#N/A,TRUE,"bazpr2000"}</definedName>
    <definedName name="fasdgh" localSheetId="35" hidden="1">{#N/A,#N/A,TRUE,"preg4";#N/A,#N/A,TRUE,"bazpr2000"}</definedName>
    <definedName name="fasdgh" localSheetId="36"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 hidden="1">{#N/A,#N/A,TRUE,"preg4";#N/A,#N/A,TRUE,"bazpr2000"}</definedName>
    <definedName name="fasef" localSheetId="30" hidden="1">{#N/A,#N/A,TRUE,"preg4";#N/A,#N/A,TRUE,"bazpr2000"}</definedName>
    <definedName name="fasef" localSheetId="31" hidden="1">{#N/A,#N/A,TRUE,"preg4";#N/A,#N/A,TRUE,"bazpr2000"}</definedName>
    <definedName name="fasef" localSheetId="35" hidden="1">{#N/A,#N/A,TRUE,"preg4";#N/A,#N/A,TRUE,"bazpr2000"}</definedName>
    <definedName name="fasef" localSheetId="36"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 hidden="1">{#N/A,#N/A,TRUE,"preg4";#N/A,#N/A,TRUE,"bazpr2001"}</definedName>
    <definedName name="fdas" localSheetId="30" hidden="1">{#N/A,#N/A,TRUE,"preg4";#N/A,#N/A,TRUE,"bazpr2001"}</definedName>
    <definedName name="fdas" localSheetId="31" hidden="1">{#N/A,#N/A,TRUE,"preg4";#N/A,#N/A,TRUE,"bazpr2001"}</definedName>
    <definedName name="fdas" localSheetId="35" hidden="1">{#N/A,#N/A,TRUE,"preg4";#N/A,#N/A,TRUE,"bazpr2001"}</definedName>
    <definedName name="fdas" localSheetId="36"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 hidden="1">{#N/A,#N/A,TRUE,"preg4";#N/A,#N/A,TRUE,"bazpr99"}</definedName>
    <definedName name="fdashg" localSheetId="30" hidden="1">{#N/A,#N/A,TRUE,"preg4";#N/A,#N/A,TRUE,"bazpr99"}</definedName>
    <definedName name="fdashg" localSheetId="31" hidden="1">{#N/A,#N/A,TRUE,"preg4";#N/A,#N/A,TRUE,"bazpr99"}</definedName>
    <definedName name="fdashg" localSheetId="35" hidden="1">{#N/A,#N/A,TRUE,"preg4";#N/A,#N/A,TRUE,"bazpr99"}</definedName>
    <definedName name="fdashg" localSheetId="36"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17" hidden="1">{#N/A,#N/A,TRUE,"preg4";#N/A,#N/A,TRUE,"bazpr2001"}</definedName>
    <definedName name="fdbvcbv" localSheetId="18" hidden="1">{#N/A,#N/A,TRUE,"preg4";#N/A,#N/A,TRUE,"bazpr2001"}</definedName>
    <definedName name="fdbvcbv" localSheetId="1" hidden="1">{#N/A,#N/A,TRUE,"preg4";#N/A,#N/A,TRUE,"bazpr2001"}</definedName>
    <definedName name="fdbvcbv" localSheetId="30" hidden="1">{#N/A,#N/A,TRUE,"preg4";#N/A,#N/A,TRUE,"bazpr2001"}</definedName>
    <definedName name="fdbvcbv" localSheetId="31" hidden="1">{#N/A,#N/A,TRUE,"preg4";#N/A,#N/A,TRUE,"bazpr2001"}</definedName>
    <definedName name="fdbvcbv" localSheetId="35" hidden="1">{#N/A,#N/A,TRUE,"preg4";#N/A,#N/A,TRUE,"bazpr2001"}</definedName>
    <definedName name="fdbvcbv" localSheetId="36"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17" hidden="1">{#N/A,#N/A,TRUE,"preg4";#N/A,#N/A,TRUE,"bazpr99"}</definedName>
    <definedName name="fdgbvdf" localSheetId="18" hidden="1">{#N/A,#N/A,TRUE,"preg4";#N/A,#N/A,TRUE,"bazpr99"}</definedName>
    <definedName name="fdgbvdf" localSheetId="1" hidden="1">{#N/A,#N/A,TRUE,"preg4";#N/A,#N/A,TRUE,"bazpr99"}</definedName>
    <definedName name="fdgbvdf" localSheetId="30" hidden="1">{#N/A,#N/A,TRUE,"preg4";#N/A,#N/A,TRUE,"bazpr99"}</definedName>
    <definedName name="fdgbvdf" localSheetId="31" hidden="1">{#N/A,#N/A,TRUE,"preg4";#N/A,#N/A,TRUE,"bazpr99"}</definedName>
    <definedName name="fdgbvdf" localSheetId="35" hidden="1">{#N/A,#N/A,TRUE,"preg4";#N/A,#N/A,TRUE,"bazpr99"}</definedName>
    <definedName name="fdgbvdf" localSheetId="36"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 hidden="1">{#N/A,#N/A,TRUE,"preg4";#N/A,#N/A,TRUE,"bazpr99"}</definedName>
    <definedName name="fdsah" localSheetId="30" hidden="1">{#N/A,#N/A,TRUE,"preg4";#N/A,#N/A,TRUE,"bazpr99"}</definedName>
    <definedName name="fdsah" localSheetId="31" hidden="1">{#N/A,#N/A,TRUE,"preg4";#N/A,#N/A,TRUE,"bazpr99"}</definedName>
    <definedName name="fdsah" localSheetId="35" hidden="1">{#N/A,#N/A,TRUE,"preg4";#N/A,#N/A,TRUE,"bazpr99"}</definedName>
    <definedName name="fdsah" localSheetId="36"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17" hidden="1">{#N/A,#N/A,TRUE,"preg4";#N/A,#N/A,TRUE,"bazpr2000"}</definedName>
    <definedName name="fdx" localSheetId="18" hidden="1">{#N/A,#N/A,TRUE,"preg4";#N/A,#N/A,TRUE,"bazpr2000"}</definedName>
    <definedName name="fdx" localSheetId="1" hidden="1">{#N/A,#N/A,TRUE,"preg4";#N/A,#N/A,TRUE,"bazpr2000"}</definedName>
    <definedName name="fdx" localSheetId="30" hidden="1">{#N/A,#N/A,TRUE,"preg4";#N/A,#N/A,TRUE,"bazpr2000"}</definedName>
    <definedName name="fdx" localSheetId="31" hidden="1">{#N/A,#N/A,TRUE,"preg4";#N/A,#N/A,TRUE,"bazpr2000"}</definedName>
    <definedName name="fdx" localSheetId="35" hidden="1">{#N/A,#N/A,TRUE,"preg4";#N/A,#N/A,TRUE,"bazpr2000"}</definedName>
    <definedName name="fdx" localSheetId="36"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17" hidden="1">{#N/A,#N/A,TRUE,"preg4";#N/A,#N/A,TRUE,"bazpr99"}</definedName>
    <definedName name="fdxcb" localSheetId="18" hidden="1">{#N/A,#N/A,TRUE,"preg4";#N/A,#N/A,TRUE,"bazpr99"}</definedName>
    <definedName name="fdxcb" localSheetId="1" hidden="1">{#N/A,#N/A,TRUE,"preg4";#N/A,#N/A,TRUE,"bazpr99"}</definedName>
    <definedName name="fdxcb" localSheetId="30" hidden="1">{#N/A,#N/A,TRUE,"preg4";#N/A,#N/A,TRUE,"bazpr99"}</definedName>
    <definedName name="fdxcb" localSheetId="31" hidden="1">{#N/A,#N/A,TRUE,"preg4";#N/A,#N/A,TRUE,"bazpr99"}</definedName>
    <definedName name="fdxcb" localSheetId="35" hidden="1">{#N/A,#N/A,TRUE,"preg4";#N/A,#N/A,TRUE,"bazpr99"}</definedName>
    <definedName name="fdxcb" localSheetId="36"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 hidden="1">{#N/A,#N/A,TRUE,"preg4";#N/A,#N/A,TRUE,"bazpr99"}</definedName>
    <definedName name="fe" localSheetId="30" hidden="1">{#N/A,#N/A,TRUE,"preg4";#N/A,#N/A,TRUE,"bazpr99"}</definedName>
    <definedName name="fe" localSheetId="31" hidden="1">{#N/A,#N/A,TRUE,"preg4";#N/A,#N/A,TRUE,"bazpr99"}</definedName>
    <definedName name="fe" localSheetId="35" hidden="1">{#N/A,#N/A,TRUE,"preg4";#N/A,#N/A,TRUE,"bazpr99"}</definedName>
    <definedName name="fe" localSheetId="36"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 hidden="1">{#N/A,#N/A,TRUE,"preg4";#N/A,#N/A,TRUE,"bazpr99"}</definedName>
    <definedName name="ff" localSheetId="30" hidden="1">{#N/A,#N/A,TRUE,"preg4";#N/A,#N/A,TRUE,"bazpr99"}</definedName>
    <definedName name="ff" localSheetId="31" hidden="1">{#N/A,#N/A,TRUE,"preg4";#N/A,#N/A,TRUE,"bazpr99"}</definedName>
    <definedName name="ff" localSheetId="35" hidden="1">{#N/A,#N/A,TRUE,"preg4";#N/A,#N/A,TRUE,"bazpr99"}</definedName>
    <definedName name="ff" localSheetId="36"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 hidden="1">{#N/A,#N/A,TRUE,"preg4";#N/A,#N/A,TRUE,"bazpr99"}</definedName>
    <definedName name="ffaa" localSheetId="30" hidden="1">{#N/A,#N/A,TRUE,"preg4";#N/A,#N/A,TRUE,"bazpr99"}</definedName>
    <definedName name="ffaa" localSheetId="31" hidden="1">{#N/A,#N/A,TRUE,"preg4";#N/A,#N/A,TRUE,"bazpr99"}</definedName>
    <definedName name="ffaa" localSheetId="35" hidden="1">{#N/A,#N/A,TRUE,"preg4";#N/A,#N/A,TRUE,"bazpr99"}</definedName>
    <definedName name="ffaa" localSheetId="36"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 hidden="1">{#N/A,#N/A,TRUE,"preg4";#N/A,#N/A,TRUE,"bazpr99"}</definedName>
    <definedName name="ffd" localSheetId="30" hidden="1">{#N/A,#N/A,TRUE,"preg4";#N/A,#N/A,TRUE,"bazpr99"}</definedName>
    <definedName name="ffd" localSheetId="31" hidden="1">{#N/A,#N/A,TRUE,"preg4";#N/A,#N/A,TRUE,"bazpr99"}</definedName>
    <definedName name="ffd" localSheetId="35" hidden="1">{#N/A,#N/A,TRUE,"preg4";#N/A,#N/A,TRUE,"bazpr99"}</definedName>
    <definedName name="ffd" localSheetId="36"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5" hidden="1">{#N/A,#N/A,TRUE,"preg4";#N/A,#N/A,TRUE,"bazpr99"}</definedName>
    <definedName name="ffffffffffffffffffffffffffff" localSheetId="36"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 hidden="1">{#N/A,#N/A,TRUE,"preg4";#N/A,#N/A,TRUE,"bazpr99"}</definedName>
    <definedName name="ffs" localSheetId="30" hidden="1">{#N/A,#N/A,TRUE,"preg4";#N/A,#N/A,TRUE,"bazpr99"}</definedName>
    <definedName name="ffs" localSheetId="31" hidden="1">{#N/A,#N/A,TRUE,"preg4";#N/A,#N/A,TRUE,"bazpr99"}</definedName>
    <definedName name="ffs" localSheetId="35" hidden="1">{#N/A,#N/A,TRUE,"preg4";#N/A,#N/A,TRUE,"bazpr99"}</definedName>
    <definedName name="ffs" localSheetId="36"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0">#REF!</definedName>
    <definedName name="figure" localSheetId="9">#REF!</definedName>
    <definedName name="figure" localSheetId="10">#REF!</definedName>
    <definedName name="figure" localSheetId="11">#REF!</definedName>
    <definedName name="figure" localSheetId="12">#REF!</definedName>
    <definedName name="figure" localSheetId="13">#REF!</definedName>
    <definedName name="figure" localSheetId="14">#REF!</definedName>
    <definedName name="figure" localSheetId="15">#REF!</definedName>
    <definedName name="figure" localSheetId="16">#REF!</definedName>
    <definedName name="figure" localSheetId="17">#REF!</definedName>
    <definedName name="figure" localSheetId="18">#REF!</definedName>
    <definedName name="figure" localSheetId="1">#REF!</definedName>
    <definedName name="figure" localSheetId="27">#REF!</definedName>
    <definedName name="figure" localSheetId="28">#REF!</definedName>
    <definedName name="figure" localSheetId="29">#REF!</definedName>
    <definedName name="figure" localSheetId="30">#REF!</definedName>
    <definedName name="figure" localSheetId="31">#REF!</definedName>
    <definedName name="figure" localSheetId="33">#REF!</definedName>
    <definedName name="figure" localSheetId="34">#REF!</definedName>
    <definedName name="figure" localSheetId="35">#REF!</definedName>
    <definedName name="figure" localSheetId="36">#REF!</definedName>
    <definedName name="figure" localSheetId="3">#REF!</definedName>
    <definedName name="figure" localSheetId="4">#REF!</definedName>
    <definedName name="figure" localSheetId="5">#REF!</definedName>
    <definedName name="figure" localSheetId="6">#REF!</definedName>
    <definedName name="figure" localSheetId="7">#REF!</definedName>
    <definedName name="figure" localSheetId="8">#REF!</definedName>
    <definedName name="figure">#REF!</definedName>
    <definedName name="figureq" localSheetId="0">#REF!</definedName>
    <definedName name="figureq" localSheetId="9">#REF!</definedName>
    <definedName name="figureq" localSheetId="10">#REF!</definedName>
    <definedName name="figureq" localSheetId="11">#REF!</definedName>
    <definedName name="figureq" localSheetId="12">#REF!</definedName>
    <definedName name="figureq" localSheetId="13">#REF!</definedName>
    <definedName name="figureq" localSheetId="14">#REF!</definedName>
    <definedName name="figureq" localSheetId="1">#REF!</definedName>
    <definedName name="figureq" localSheetId="27">#REF!</definedName>
    <definedName name="figureq" localSheetId="28">#REF!</definedName>
    <definedName name="figureq" localSheetId="29">#REF!</definedName>
    <definedName name="figureq" localSheetId="30">#REF!</definedName>
    <definedName name="figureq" localSheetId="31">#REF!</definedName>
    <definedName name="figureq" localSheetId="33">#REF!</definedName>
    <definedName name="figureq" localSheetId="34">#REF!</definedName>
    <definedName name="figureq" localSheetId="35">#REF!</definedName>
    <definedName name="figureq" localSheetId="36">#REF!</definedName>
    <definedName name="figureq" localSheetId="3">#REF!</definedName>
    <definedName name="figureq" localSheetId="4">#REF!</definedName>
    <definedName name="figureq" localSheetId="5">#REF!</definedName>
    <definedName name="figureq" localSheetId="6">#REF!</definedName>
    <definedName name="figureq" localSheetId="7">#REF!</definedName>
    <definedName name="figureq" localSheetId="8">#REF!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7" hidden="1">{#N/A,#N/A,TRUE,"preg4";#N/A,#N/A,TRUE,"bazpr99"}</definedName>
    <definedName name="finansiranje_2" localSheetId="18" hidden="1">{#N/A,#N/A,TRUE,"preg4";#N/A,#N/A,TRUE,"bazpr99"}</definedName>
    <definedName name="finansiranje_2" localSheetId="1" hidden="1">{#N/A,#N/A,TRUE,"preg4";#N/A,#N/A,TRUE,"bazpr99"}</definedName>
    <definedName name="finansiranje_2" localSheetId="30" hidden="1">{#N/A,#N/A,TRUE,"preg4";#N/A,#N/A,TRUE,"bazpr99"}</definedName>
    <definedName name="finansiranje_2" localSheetId="31" hidden="1">{#N/A,#N/A,TRUE,"preg4";#N/A,#N/A,TRUE,"bazpr99"}</definedName>
    <definedName name="finansiranje_2" localSheetId="35" hidden="1">{#N/A,#N/A,TRUE,"preg4";#N/A,#N/A,TRUE,"bazpr99"}</definedName>
    <definedName name="finansiranje_2" localSheetId="36"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5">#REF!</definedName>
    <definedName name="Finansisko_itn_" localSheetId="16">#REF!</definedName>
    <definedName name="Finansisko_itn_" localSheetId="17">#REF!</definedName>
    <definedName name="Finansisko_itn_" localSheetId="18">#REF!</definedName>
    <definedName name="Finansisko_itn_" localSheetId="1">#REF!</definedName>
    <definedName name="Finansisko_itn_" localSheetId="30">#REF!</definedName>
    <definedName name="Finansisko_itn_" localSheetId="31">#REF!</definedName>
    <definedName name="Finansisko_itn_" localSheetId="35">#REF!</definedName>
    <definedName name="Finansisko_itn_" localSheetId="36">#REF!</definedName>
    <definedName name="Finansisko_itn_" localSheetId="3">#REF!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 hidden="1">{#N/A,#N/A,TRUE,"preg4";#N/A,#N/A,TRUE,"bazpr99"}</definedName>
    <definedName name="fraer" localSheetId="30" hidden="1">{#N/A,#N/A,TRUE,"preg4";#N/A,#N/A,TRUE,"bazpr99"}</definedName>
    <definedName name="fraer" localSheetId="31" hidden="1">{#N/A,#N/A,TRUE,"preg4";#N/A,#N/A,TRUE,"bazpr99"}</definedName>
    <definedName name="fraer" localSheetId="35" hidden="1">{#N/A,#N/A,TRUE,"preg4";#N/A,#N/A,TRUE,"bazpr99"}</definedName>
    <definedName name="fraer" localSheetId="36"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0">#REF!</definedName>
    <definedName name="frt" localSheetId="9">#REF!</definedName>
    <definedName name="frt" localSheetId="10">#REF!</definedName>
    <definedName name="frt" localSheetId="11">#REF!</definedName>
    <definedName name="frt" localSheetId="12">#REF!</definedName>
    <definedName name="frt" localSheetId="13">#REF!</definedName>
    <definedName name="frt" localSheetId="14">#REF!</definedName>
    <definedName name="frt" localSheetId="15">#REF!</definedName>
    <definedName name="frt" localSheetId="16">#REF!</definedName>
    <definedName name="frt" localSheetId="17">#REF!</definedName>
    <definedName name="frt" localSheetId="18">#REF!</definedName>
    <definedName name="frt" localSheetId="1">#REF!</definedName>
    <definedName name="frt" localSheetId="27">#REF!</definedName>
    <definedName name="frt" localSheetId="28">#REF!</definedName>
    <definedName name="frt" localSheetId="29">#REF!</definedName>
    <definedName name="frt" localSheetId="30">#REF!</definedName>
    <definedName name="frt" localSheetId="31">#REF!</definedName>
    <definedName name="frt" localSheetId="33">#REF!</definedName>
    <definedName name="frt" localSheetId="34">#REF!</definedName>
    <definedName name="frt" localSheetId="35">#REF!</definedName>
    <definedName name="frt" localSheetId="36">#REF!</definedName>
    <definedName name="frt" localSheetId="3">#REF!</definedName>
    <definedName name="frt" localSheetId="4">#REF!</definedName>
    <definedName name="frt" localSheetId="5">#REF!</definedName>
    <definedName name="frt" localSheetId="6">#REF!</definedName>
    <definedName name="frt" localSheetId="7">#REF!</definedName>
    <definedName name="frt" localSheetId="8">#REF!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 hidden="1">{#N/A,#N/A,TRUE,"preg4";#N/A,#N/A,TRUE,"bazpr99"}</definedName>
    <definedName name="fsssf" localSheetId="30" hidden="1">{#N/A,#N/A,TRUE,"preg4";#N/A,#N/A,TRUE,"bazpr99"}</definedName>
    <definedName name="fsssf" localSheetId="31" hidden="1">{#N/A,#N/A,TRUE,"preg4";#N/A,#N/A,TRUE,"bazpr99"}</definedName>
    <definedName name="fsssf" localSheetId="35" hidden="1">{#N/A,#N/A,TRUE,"preg4";#N/A,#N/A,TRUE,"bazpr99"}</definedName>
    <definedName name="fsssf" localSheetId="36"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0">#REF!</definedName>
    <definedName name="Full_Print" localSheetId="9">#REF!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5">#REF!</definedName>
    <definedName name="Full_Print" localSheetId="16">#REF!</definedName>
    <definedName name="Full_Print" localSheetId="17">#REF!</definedName>
    <definedName name="Full_Print" localSheetId="18">#REF!</definedName>
    <definedName name="Full_Print" localSheetId="1">#REF!</definedName>
    <definedName name="Full_Print" localSheetId="30">#REF!</definedName>
    <definedName name="Full_Print" localSheetId="31">#REF!</definedName>
    <definedName name="Full_Print" localSheetId="33">#REF!</definedName>
    <definedName name="Full_Print" localSheetId="34">#REF!</definedName>
    <definedName name="Full_Print" localSheetId="36">#REF!</definedName>
    <definedName name="Full_Print" localSheetId="3">#REF!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17" hidden="1">{#N/A,#N/A,TRUE,"preg4";#N/A,#N/A,TRUE,"bazpr2001"}</definedName>
    <definedName name="fvxcbbn" localSheetId="18" hidden="1">{#N/A,#N/A,TRUE,"preg4";#N/A,#N/A,TRUE,"bazpr2001"}</definedName>
    <definedName name="fvxcbbn" localSheetId="1" hidden="1">{#N/A,#N/A,TRUE,"preg4";#N/A,#N/A,TRUE,"bazpr2001"}</definedName>
    <definedName name="fvxcbbn" localSheetId="30" hidden="1">{#N/A,#N/A,TRUE,"preg4";#N/A,#N/A,TRUE,"bazpr2001"}</definedName>
    <definedName name="fvxcbbn" localSheetId="31" hidden="1">{#N/A,#N/A,TRUE,"preg4";#N/A,#N/A,TRUE,"bazpr2001"}</definedName>
    <definedName name="fvxcbbn" localSheetId="35" hidden="1">{#N/A,#N/A,TRUE,"preg4";#N/A,#N/A,TRUE,"bazpr2001"}</definedName>
    <definedName name="fvxcbbn" localSheetId="36"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 hidden="1">{#N/A,#N/A,TRUE,"preg4";#N/A,#N/A,TRUE,"bazpr99"}</definedName>
    <definedName name="g" localSheetId="30" hidden="1">{#N/A,#N/A,TRUE,"preg4";#N/A,#N/A,TRUE,"bazpr99"}</definedName>
    <definedName name="g" localSheetId="31" hidden="1">{#N/A,#N/A,TRUE,"preg4";#N/A,#N/A,TRUE,"bazpr99"}</definedName>
    <definedName name="g" localSheetId="35" hidden="1">{#N/A,#N/A,TRUE,"preg4";#N/A,#N/A,TRUE,"bazpr99"}</definedName>
    <definedName name="g" localSheetId="36"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17" hidden="1">{#N/A,#N/A,TRUE,"preg4";#N/A,#N/A,TRUE,"bazpr99"}</definedName>
    <definedName name="gb" localSheetId="18" hidden="1">{#N/A,#N/A,TRUE,"preg4";#N/A,#N/A,TRUE,"bazpr99"}</definedName>
    <definedName name="gb" localSheetId="1" hidden="1">{#N/A,#N/A,TRUE,"preg4";#N/A,#N/A,TRUE,"bazpr99"}</definedName>
    <definedName name="gb" localSheetId="30" hidden="1">{#N/A,#N/A,TRUE,"preg4";#N/A,#N/A,TRUE,"bazpr99"}</definedName>
    <definedName name="gb" localSheetId="31" hidden="1">{#N/A,#N/A,TRUE,"preg4";#N/A,#N/A,TRUE,"bazpr99"}</definedName>
    <definedName name="gb" localSheetId="35" hidden="1">{#N/A,#N/A,TRUE,"preg4";#N/A,#N/A,TRUE,"bazpr99"}</definedName>
    <definedName name="gb" localSheetId="36"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17" hidden="1">{#N/A,#N/A,TRUE,"preg4";#N/A,#N/A,TRUE,"bazpr2000"}</definedName>
    <definedName name="gfb" localSheetId="18" hidden="1">{#N/A,#N/A,TRUE,"preg4";#N/A,#N/A,TRUE,"bazpr2000"}</definedName>
    <definedName name="gfb" localSheetId="1" hidden="1">{#N/A,#N/A,TRUE,"preg4";#N/A,#N/A,TRUE,"bazpr2000"}</definedName>
    <definedName name="gfb" localSheetId="30" hidden="1">{#N/A,#N/A,TRUE,"preg4";#N/A,#N/A,TRUE,"bazpr2000"}</definedName>
    <definedName name="gfb" localSheetId="31" hidden="1">{#N/A,#N/A,TRUE,"preg4";#N/A,#N/A,TRUE,"bazpr2000"}</definedName>
    <definedName name="gfb" localSheetId="35" hidden="1">{#N/A,#N/A,TRUE,"preg4";#N/A,#N/A,TRUE,"bazpr2000"}</definedName>
    <definedName name="gfb" localSheetId="36"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17" hidden="1">{#N/A,#N/A,TRUE,"preg4";#N/A,#N/A,TRUE,"bazpr99"}</definedName>
    <definedName name="gfsesefsdf" localSheetId="18" hidden="1">{#N/A,#N/A,TRUE,"preg4";#N/A,#N/A,TRUE,"bazpr99"}</definedName>
    <definedName name="gfsesefsdf" localSheetId="1" hidden="1">{#N/A,#N/A,TRUE,"preg4";#N/A,#N/A,TRUE,"bazpr99"}</definedName>
    <definedName name="gfsesefsdf" localSheetId="30" hidden="1">{#N/A,#N/A,TRUE,"preg4";#N/A,#N/A,TRUE,"bazpr99"}</definedName>
    <definedName name="gfsesefsdf" localSheetId="31" hidden="1">{#N/A,#N/A,TRUE,"preg4";#N/A,#N/A,TRUE,"bazpr99"}</definedName>
    <definedName name="gfsesefsdf" localSheetId="35" hidden="1">{#N/A,#N/A,TRUE,"preg4";#N/A,#N/A,TRUE,"bazpr99"}</definedName>
    <definedName name="gfsesefsdf" localSheetId="36"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 hidden="1">{#N/A,#N/A,TRUE,"preg4";#N/A,#N/A,TRUE,"bazpr2000"}</definedName>
    <definedName name="gg" localSheetId="30" hidden="1">{#N/A,#N/A,TRUE,"preg4";#N/A,#N/A,TRUE,"bazpr2000"}</definedName>
    <definedName name="gg" localSheetId="31" hidden="1">{#N/A,#N/A,TRUE,"preg4";#N/A,#N/A,TRUE,"bazpr2000"}</definedName>
    <definedName name="gg" localSheetId="35" hidden="1">{#N/A,#N/A,TRUE,"preg4";#N/A,#N/A,TRUE,"bazpr2000"}</definedName>
    <definedName name="gg" localSheetId="36"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7" hidden="1">{#N/A,#N/A,TRUE,"preg4";#N/A,#N/A,TRUE,"bazpr99"}</definedName>
    <definedName name="ggd" localSheetId="18" hidden="1">{#N/A,#N/A,TRUE,"preg4";#N/A,#N/A,TRUE,"bazpr99"}</definedName>
    <definedName name="ggd" localSheetId="1" hidden="1">{#N/A,#N/A,TRUE,"preg4";#N/A,#N/A,TRUE,"bazpr99"}</definedName>
    <definedName name="ggd" localSheetId="30" hidden="1">{#N/A,#N/A,TRUE,"preg4";#N/A,#N/A,TRUE,"bazpr99"}</definedName>
    <definedName name="ggd" localSheetId="31" hidden="1">{#N/A,#N/A,TRUE,"preg4";#N/A,#N/A,TRUE,"bazpr99"}</definedName>
    <definedName name="ggd" localSheetId="35" hidden="1">{#N/A,#N/A,TRUE,"preg4";#N/A,#N/A,TRUE,"bazpr99"}</definedName>
    <definedName name="ggd" localSheetId="36"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 hidden="1">{#N/A,#N/A,TRUE,"preg4";#N/A,#N/A,TRUE,"bazpr99"}</definedName>
    <definedName name="gge" localSheetId="30" hidden="1">{#N/A,#N/A,TRUE,"preg4";#N/A,#N/A,TRUE,"bazpr99"}</definedName>
    <definedName name="gge" localSheetId="31" hidden="1">{#N/A,#N/A,TRUE,"preg4";#N/A,#N/A,TRUE,"bazpr99"}</definedName>
    <definedName name="gge" localSheetId="35" hidden="1">{#N/A,#N/A,TRUE,"preg4";#N/A,#N/A,TRUE,"bazpr99"}</definedName>
    <definedName name="gge" localSheetId="36"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 hidden="1">{#N/A,#N/A,TRUE,"preg4";#N/A,#N/A,TRUE,"bazpr2000"}</definedName>
    <definedName name="ghfa" localSheetId="30" hidden="1">{#N/A,#N/A,TRUE,"preg4";#N/A,#N/A,TRUE,"bazpr2000"}</definedName>
    <definedName name="ghfa" localSheetId="31" hidden="1">{#N/A,#N/A,TRUE,"preg4";#N/A,#N/A,TRUE,"bazpr2000"}</definedName>
    <definedName name="ghfa" localSheetId="35" hidden="1">{#N/A,#N/A,TRUE,"preg4";#N/A,#N/A,TRUE,"bazpr2000"}</definedName>
    <definedName name="ghfa" localSheetId="36"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5">#REF!</definedName>
    <definedName name="ghhhh" localSheetId="16">#REF!</definedName>
    <definedName name="ghhhh" localSheetId="17">#REF!</definedName>
    <definedName name="ghhhh" localSheetId="18">#REF!</definedName>
    <definedName name="ghhhh" localSheetId="1">#REF!</definedName>
    <definedName name="ghhhh" localSheetId="30">#REF!</definedName>
    <definedName name="ghhhh" localSheetId="31">#REF!</definedName>
    <definedName name="ghhhh" localSheetId="36">#REF!</definedName>
    <definedName name="ghhhh" localSheetId="3">#REF!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17" hidden="1">{#N/A,#N/A,TRUE,"preg4";#N/A,#N/A,TRUE,"bazpr99"}</definedName>
    <definedName name="gr" localSheetId="18" hidden="1">{#N/A,#N/A,TRUE,"preg4";#N/A,#N/A,TRUE,"bazpr99"}</definedName>
    <definedName name="gr" localSheetId="1" hidden="1">{#N/A,#N/A,TRUE,"preg4";#N/A,#N/A,TRUE,"bazpr99"}</definedName>
    <definedName name="gr" localSheetId="30" hidden="1">{#N/A,#N/A,TRUE,"preg4";#N/A,#N/A,TRUE,"bazpr99"}</definedName>
    <definedName name="gr" localSheetId="31" hidden="1">{#N/A,#N/A,TRUE,"preg4";#N/A,#N/A,TRUE,"bazpr99"}</definedName>
    <definedName name="gr" localSheetId="35" hidden="1">{#N/A,#N/A,TRUE,"preg4";#N/A,#N/A,TRUE,"bazpr99"}</definedName>
    <definedName name="gr" localSheetId="36"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5">#REF!</definedName>
    <definedName name="Grade_ni_tvo" localSheetId="16">#REF!</definedName>
    <definedName name="Grade_ni_tvo" localSheetId="17">#REF!</definedName>
    <definedName name="Grade_ni_tvo" localSheetId="18">#REF!</definedName>
    <definedName name="Grade_ni_tvo" localSheetId="1">#REF!</definedName>
    <definedName name="Grade_ni_tvo" localSheetId="30">#REF!</definedName>
    <definedName name="Grade_ni_tvo" localSheetId="31">#REF!</definedName>
    <definedName name="Grade_ni_tvo" localSheetId="35">#REF!</definedName>
    <definedName name="Grade_ni_tvo" localSheetId="36">#REF!</definedName>
    <definedName name="Grade_ni_tvo" localSheetId="3">#REF!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6">#REF!</definedName>
    <definedName name="GRÁFICO_N_10.2.4." localSheetId="17">#REF!</definedName>
    <definedName name="GRÁFICO_N_10.2.4." localSheetId="18">#REF!</definedName>
    <definedName name="GRÁFICO_N_10.2.4." localSheetId="1">#REF!</definedName>
    <definedName name="GRÁFICO_N_10.2.4." localSheetId="27">#REF!</definedName>
    <definedName name="GRÁFICO_N_10.2.4." localSheetId="28">#REF!</definedName>
    <definedName name="GRÁFICO_N_10.2.4." localSheetId="29">#REF!</definedName>
    <definedName name="GRÁFICO_N_10.2.4." localSheetId="30">#REF!</definedName>
    <definedName name="GRÁFICO_N_10.2.4." localSheetId="31">#REF!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 hidden="1">{#N/A,#N/A,TRUE,"preg4";#N/A,#N/A,TRUE,"bazpr99"}</definedName>
    <definedName name="gs" localSheetId="30" hidden="1">{#N/A,#N/A,TRUE,"preg4";#N/A,#N/A,TRUE,"bazpr99"}</definedName>
    <definedName name="gs" localSheetId="31" hidden="1">{#N/A,#N/A,TRUE,"preg4";#N/A,#N/A,TRUE,"bazpr99"}</definedName>
    <definedName name="gs" localSheetId="35" hidden="1">{#N/A,#N/A,TRUE,"preg4";#N/A,#N/A,TRUE,"bazpr99"}</definedName>
    <definedName name="gs" localSheetId="36"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 localSheetId="9">ROW(#REF!)</definedName>
    <definedName name="Header_Row" localSheetId="14">ROW(#REF!)</definedName>
    <definedName name="Header_Row" localSheetId="30">ROW(#REF!)</definedName>
    <definedName name="Header_Row" localSheetId="31">ROW(#REF!)</definedName>
    <definedName name="Header_Row" localSheetId="36">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17" hidden="1">{#N/A,#N/A,TRUE,"preg4";#N/A,#N/A,TRUE,"bazpr2001"}</definedName>
    <definedName name="hjvfi" localSheetId="18" hidden="1">{#N/A,#N/A,TRUE,"preg4";#N/A,#N/A,TRUE,"bazpr2001"}</definedName>
    <definedName name="hjvfi" localSheetId="1" hidden="1">{#N/A,#N/A,TRUE,"preg4";#N/A,#N/A,TRUE,"bazpr2001"}</definedName>
    <definedName name="hjvfi" localSheetId="30" hidden="1">{#N/A,#N/A,TRUE,"preg4";#N/A,#N/A,TRUE,"bazpr2001"}</definedName>
    <definedName name="hjvfi" localSheetId="31" hidden="1">{#N/A,#N/A,TRUE,"preg4";#N/A,#N/A,TRUE,"bazpr2001"}</definedName>
    <definedName name="hjvfi" localSheetId="35" hidden="1">{#N/A,#N/A,TRUE,"preg4";#N/A,#N/A,TRUE,"bazpr2001"}</definedName>
    <definedName name="hjvfi" localSheetId="36"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 hidden="1">{#N/A,#N/A,TRUE,"preg4";#N/A,#N/A,TRUE,"bazpr99"}</definedName>
    <definedName name="hnugujko" localSheetId="30" hidden="1">{#N/A,#N/A,TRUE,"preg4";#N/A,#N/A,TRUE,"bazpr99"}</definedName>
    <definedName name="hnugujko" localSheetId="31" hidden="1">{#N/A,#N/A,TRUE,"preg4";#N/A,#N/A,TRUE,"bazpr99"}</definedName>
    <definedName name="hnugujko" localSheetId="35" hidden="1">{#N/A,#N/A,TRUE,"preg4";#N/A,#N/A,TRUE,"bazpr99"}</definedName>
    <definedName name="hnugujko" localSheetId="36"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5">#REF!</definedName>
    <definedName name="Hoteli_i_restorani" localSheetId="16">#REF!</definedName>
    <definedName name="Hoteli_i_restorani" localSheetId="17">#REF!</definedName>
    <definedName name="Hoteli_i_restorani" localSheetId="18">#REF!</definedName>
    <definedName name="Hoteli_i_restorani" localSheetId="1">#REF!</definedName>
    <definedName name="Hoteli_i_restorani" localSheetId="30">#REF!</definedName>
    <definedName name="Hoteli_i_restorani" localSheetId="31">#REF!</definedName>
    <definedName name="Hoteli_i_restorani" localSheetId="35">#REF!</definedName>
    <definedName name="Hoteli_i_restorani" localSheetId="36">#REF!</definedName>
    <definedName name="Hoteli_i_restorani" localSheetId="3">#REF!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17" hidden="1">{#N/A,#N/A,TRUE,"preg4";#N/A,#N/A,TRUE,"bazpr99"}</definedName>
    <definedName name="hsdjkdfnha" localSheetId="18" hidden="1">{#N/A,#N/A,TRUE,"preg4";#N/A,#N/A,TRUE,"bazpr99"}</definedName>
    <definedName name="hsdjkdfnha" localSheetId="1" hidden="1">{#N/A,#N/A,TRUE,"preg4";#N/A,#N/A,TRUE,"bazpr99"}</definedName>
    <definedName name="hsdjkdfnha" localSheetId="30" hidden="1">{#N/A,#N/A,TRUE,"preg4";#N/A,#N/A,TRUE,"bazpr99"}</definedName>
    <definedName name="hsdjkdfnha" localSheetId="31" hidden="1">{#N/A,#N/A,TRUE,"preg4";#N/A,#N/A,TRUE,"bazpr99"}</definedName>
    <definedName name="hsdjkdfnha" localSheetId="35" hidden="1">{#N/A,#N/A,TRUE,"preg4";#N/A,#N/A,TRUE,"bazpr99"}</definedName>
    <definedName name="hsdjkdfnha" localSheetId="36"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 hidden="1">{#N/A,#N/A,TRUE,"preg4";#N/A,#N/A,TRUE,"bazpr2000"}</definedName>
    <definedName name="hy" localSheetId="30" hidden="1">{#N/A,#N/A,TRUE,"preg4";#N/A,#N/A,TRUE,"bazpr2000"}</definedName>
    <definedName name="hy" localSheetId="31" hidden="1">{#N/A,#N/A,TRUE,"preg4";#N/A,#N/A,TRUE,"bazpr2000"}</definedName>
    <definedName name="hy" localSheetId="35" hidden="1">{#N/A,#N/A,TRUE,"preg4";#N/A,#N/A,TRUE,"bazpr2000"}</definedName>
    <definedName name="hy" localSheetId="36"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 hidden="1">{#N/A,#N/A,TRUE,"preg4";#N/A,#N/A,TRUE,"bazpr99"}</definedName>
    <definedName name="i" localSheetId="30" hidden="1">{#N/A,#N/A,TRUE,"preg4";#N/A,#N/A,TRUE,"bazpr99"}</definedName>
    <definedName name="i" localSheetId="31" hidden="1">{#N/A,#N/A,TRUE,"preg4";#N/A,#N/A,TRUE,"bazpr99"}</definedName>
    <definedName name="i" localSheetId="35" hidden="1">{#N/A,#N/A,TRUE,"preg4";#N/A,#N/A,TRUE,"bazpr99"}</definedName>
    <definedName name="i" localSheetId="36"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5">#REF!</definedName>
    <definedName name="Industrija" localSheetId="16">#REF!</definedName>
    <definedName name="Industrija" localSheetId="17">#REF!</definedName>
    <definedName name="Industrija" localSheetId="18">#REF!</definedName>
    <definedName name="Industrija" localSheetId="1">#REF!</definedName>
    <definedName name="Industrija" localSheetId="30">#REF!</definedName>
    <definedName name="Industrija" localSheetId="31">#REF!</definedName>
    <definedName name="Industrija" localSheetId="35">#REF!</definedName>
    <definedName name="Industrija" localSheetId="36">#REF!</definedName>
    <definedName name="Industrija" localSheetId="3">#REF!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 hidden="1">{#N/A,#N/A,TRUE,"preg4";#N/A,#N/A,TRUE,"bazpr99"}</definedName>
    <definedName name="instfak" localSheetId="30" hidden="1">{#N/A,#N/A,TRUE,"preg4";#N/A,#N/A,TRUE,"bazpr99"}</definedName>
    <definedName name="instfak" localSheetId="31" hidden="1">{#N/A,#N/A,TRUE,"preg4";#N/A,#N/A,TRUE,"bazpr99"}</definedName>
    <definedName name="instfak" localSheetId="35" hidden="1">{#N/A,#N/A,TRUE,"preg4";#N/A,#N/A,TRUE,"bazpr99"}</definedName>
    <definedName name="instfak" localSheetId="36"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0">#REF!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5">#REF!</definedName>
    <definedName name="Int" localSheetId="16">#REF!</definedName>
    <definedName name="Int" localSheetId="17">#REF!</definedName>
    <definedName name="Int" localSheetId="18">#REF!</definedName>
    <definedName name="Int" localSheetId="1">#REF!</definedName>
    <definedName name="Int" localSheetId="30">#REF!</definedName>
    <definedName name="Int" localSheetId="31">#REF!</definedName>
    <definedName name="Int" localSheetId="33">#REF!</definedName>
    <definedName name="Int" localSheetId="34">#REF!</definedName>
    <definedName name="Int" localSheetId="36">#REF!</definedName>
    <definedName name="Int" localSheetId="3">#REF!</definedName>
    <definedName name="Int" localSheetId="4">#REF!</definedName>
    <definedName name="Int" localSheetId="5">#REF!</definedName>
    <definedName name="Int" localSheetId="6">#REF!</definedName>
    <definedName name="Int" localSheetId="7">#REF!</definedName>
    <definedName name="Int" localSheetId="8">#REF!</definedName>
    <definedName name="Int">#REF!</definedName>
    <definedName name="Interest_Rate" localSheetId="0">#REF!</definedName>
    <definedName name="Interest_Rate" localSheetId="9">#REF!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#REF!</definedName>
    <definedName name="Interest_Rate" localSheetId="30">#REF!</definedName>
    <definedName name="Interest_Rate" localSheetId="31">#REF!</definedName>
    <definedName name="Interest_Rate" localSheetId="33">#REF!</definedName>
    <definedName name="Interest_Rate" localSheetId="34">#REF!</definedName>
    <definedName name="Interest_Rate" localSheetId="36">#REF!</definedName>
    <definedName name="Interest_Rate" localSheetId="3">#REF!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30">#REF!</definedName>
    <definedName name="IZVOZ2000_YU_KO" localSheetId="31">#REF!</definedName>
    <definedName name="IZVOZ2000_YU_KO" localSheetId="35">#REF!</definedName>
    <definedName name="IZVOZ2000_YU_KO" localSheetId="36">#REF!</definedName>
    <definedName name="IZVOZ2000_YU_KO" localSheetId="3">#REF!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 localSheetId="13">#REF!</definedName>
    <definedName name="IZVOZ2000_YU_KO_DO_4MES" localSheetId="14">#REF!</definedName>
    <definedName name="IZVOZ2000_YU_KO_DO_4MES" localSheetId="1">#REF!</definedName>
    <definedName name="IZVOZ2000_YU_KO_DO_4MES" localSheetId="30">#REF!</definedName>
    <definedName name="IZVOZ2000_YU_KO_DO_4MES" localSheetId="31">#REF!</definedName>
    <definedName name="IZVOZ2000_YU_KO_DO_4MES" localSheetId="35">#REF!</definedName>
    <definedName name="IZVOZ2000_YU_KO_DO_4MES" localSheetId="36">#REF!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 localSheetId="13">#REF!</definedName>
    <definedName name="IZVOZ2000_YU_KO_SA_6_MESECOM" localSheetId="14">#REF!</definedName>
    <definedName name="IZVOZ2000_YU_KO_SA_6_MESECOM" localSheetId="1">#REF!</definedName>
    <definedName name="IZVOZ2000_YU_KO_SA_6_MESECOM" localSheetId="30">#REF!</definedName>
    <definedName name="IZVOZ2000_YU_KO_SA_6_MESECOM" localSheetId="31">#REF!</definedName>
    <definedName name="IZVOZ2000_YU_KO_SA_6_MESECOM" localSheetId="35">#REF!</definedName>
    <definedName name="IZVOZ2000_YU_KO_SA_6_MESECOM" localSheetId="36">#REF!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 localSheetId="13">#REF!</definedName>
    <definedName name="IZVOZ2001_YU_KO" localSheetId="14">#REF!</definedName>
    <definedName name="IZVOZ2001_YU_KO" localSheetId="1">#REF!</definedName>
    <definedName name="IZVOZ2001_YU_KO" localSheetId="30">#REF!</definedName>
    <definedName name="IZVOZ2001_YU_KO" localSheetId="31">#REF!</definedName>
    <definedName name="IZVOZ2001_YU_KO" localSheetId="35">#REF!</definedName>
    <definedName name="IZVOZ2001_YU_KO" localSheetId="36">#REF!</definedName>
    <definedName name="IZVOZ2001_YU_KO" localSheetId="3">#REF!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 localSheetId="13">#REF!</definedName>
    <definedName name="IZVOZ2001_YU_KO_NOVO" localSheetId="14">#REF!</definedName>
    <definedName name="IZVOZ2001_YU_KO_NOVO" localSheetId="1">#REF!</definedName>
    <definedName name="IZVOZ2001_YU_KO_NOVO" localSheetId="30">#REF!</definedName>
    <definedName name="IZVOZ2001_YU_KO_NOVO" localSheetId="31">#REF!</definedName>
    <definedName name="IZVOZ2001_YU_KO_NOVO" localSheetId="35">#REF!</definedName>
    <definedName name="IZVOZ2001_YU_KO_NOVO" localSheetId="36">#REF!</definedName>
    <definedName name="IZVOZ2001_YU_KO_NOVO" localSheetId="3">#REF!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 localSheetId="13">#REF!</definedName>
    <definedName name="IZVOZ2002_YU_KO" localSheetId="14">#REF!</definedName>
    <definedName name="IZVOZ2002_YU_KO" localSheetId="1">#REF!</definedName>
    <definedName name="IZVOZ2002_YU_KO" localSheetId="30">#REF!</definedName>
    <definedName name="IZVOZ2002_YU_KO" localSheetId="31">#REF!</definedName>
    <definedName name="IZVOZ2002_YU_KO" localSheetId="35">#REF!</definedName>
    <definedName name="IZVOZ2002_YU_KO" localSheetId="36">#REF!</definedName>
    <definedName name="IZVOZ2002_YU_KO" localSheetId="3">#REF!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 localSheetId="13">#REF!</definedName>
    <definedName name="IZVOZ2003_YU_KO" localSheetId="14">#REF!</definedName>
    <definedName name="IZVOZ2003_YU_KO" localSheetId="1">#REF!</definedName>
    <definedName name="IZVOZ2003_YU_KO" localSheetId="30">#REF!</definedName>
    <definedName name="IZVOZ2003_YU_KO" localSheetId="31">#REF!</definedName>
    <definedName name="IZVOZ2003_YU_KO" localSheetId="35">#REF!</definedName>
    <definedName name="IZVOZ2003_YU_KO" localSheetId="36">#REF!</definedName>
    <definedName name="IZVOZ2003_YU_KO" localSheetId="3">#REF!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 hidden="1">{#N/A,#N/A,TRUE,"preg4";#N/A,#N/A,TRUE,"bazpr2001"}</definedName>
    <definedName name="jageiojiobv" localSheetId="30" hidden="1">{#N/A,#N/A,TRUE,"preg4";#N/A,#N/A,TRUE,"bazpr2001"}</definedName>
    <definedName name="jageiojiobv" localSheetId="31" hidden="1">{#N/A,#N/A,TRUE,"preg4";#N/A,#N/A,TRUE,"bazpr2001"}</definedName>
    <definedName name="jageiojiobv" localSheetId="35" hidden="1">{#N/A,#N/A,TRUE,"preg4";#N/A,#N/A,TRUE,"bazpr2001"}</definedName>
    <definedName name="jageiojiobv" localSheetId="36"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5">#REF!</definedName>
    <definedName name="Javna_uprava_itn_" localSheetId="16">#REF!</definedName>
    <definedName name="Javna_uprava_itn_" localSheetId="17">#REF!</definedName>
    <definedName name="Javna_uprava_itn_" localSheetId="18">#REF!</definedName>
    <definedName name="Javna_uprava_itn_" localSheetId="1">#REF!</definedName>
    <definedName name="Javna_uprava_itn_" localSheetId="30">#REF!</definedName>
    <definedName name="Javna_uprava_itn_" localSheetId="31">#REF!</definedName>
    <definedName name="Javna_uprava_itn_" localSheetId="35">#REF!</definedName>
    <definedName name="Javna_uprava_itn_" localSheetId="36">#REF!</definedName>
    <definedName name="Javna_uprava_itn_" localSheetId="3">#REF!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 hidden="1">{#N/A,#N/A,TRUE,"preg4";#N/A,#N/A,TRUE,"bazpr2000"}</definedName>
    <definedName name="jijijijij" localSheetId="30" hidden="1">{#N/A,#N/A,TRUE,"preg4";#N/A,#N/A,TRUE,"bazpr2000"}</definedName>
    <definedName name="jijijijij" localSheetId="31" hidden="1">{#N/A,#N/A,TRUE,"preg4";#N/A,#N/A,TRUE,"bazpr2000"}</definedName>
    <definedName name="jijijijij" localSheetId="35" hidden="1">{#N/A,#N/A,TRUE,"preg4";#N/A,#N/A,TRUE,"bazpr2000"}</definedName>
    <definedName name="jijijijij" localSheetId="36"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 hidden="1">{#N/A,#N/A,TRUE,"preg4";#N/A,#N/A,TRUE,"bazpr2000"}</definedName>
    <definedName name="jk" localSheetId="30" hidden="1">{#N/A,#N/A,TRUE,"preg4";#N/A,#N/A,TRUE,"bazpr2000"}</definedName>
    <definedName name="jk" localSheetId="31" hidden="1">{#N/A,#N/A,TRUE,"preg4";#N/A,#N/A,TRUE,"bazpr2000"}</definedName>
    <definedName name="jk" localSheetId="35" hidden="1">{#N/A,#N/A,TRUE,"preg4";#N/A,#N/A,TRUE,"bazpr2000"}</definedName>
    <definedName name="jk" localSheetId="36"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5" hidden="1">{#N/A,#N/A,TRUE,"preg4";#N/A,#N/A,TRUE,"bazpr99"}</definedName>
    <definedName name="jkgjg" localSheetId="16" hidden="1">{#N/A,#N/A,TRUE,"preg4";#N/A,#N/A,TRUE,"bazpr99"}</definedName>
    <definedName name="jkgjg" localSheetId="17" hidden="1">{#N/A,#N/A,TRUE,"preg4";#N/A,#N/A,TRUE,"bazpr99"}</definedName>
    <definedName name="jkgjg" localSheetId="18" hidden="1">{#N/A,#N/A,TRUE,"preg4";#N/A,#N/A,TRUE,"bazpr99"}</definedName>
    <definedName name="jkgjg" localSheetId="1" hidden="1">{#N/A,#N/A,TRUE,"preg4";#N/A,#N/A,TRUE,"bazpr99"}</definedName>
    <definedName name="jkgjg" localSheetId="30" hidden="1">{#N/A,#N/A,TRUE,"preg4";#N/A,#N/A,TRUE,"bazpr99"}</definedName>
    <definedName name="jkgjg" localSheetId="31" hidden="1">{#N/A,#N/A,TRUE,"preg4";#N/A,#N/A,TRUE,"bazpr99"}</definedName>
    <definedName name="jkgjg" localSheetId="35" hidden="1">{#N/A,#N/A,TRUE,"preg4";#N/A,#N/A,TRUE,"bazpr99"}</definedName>
    <definedName name="jkgjg" localSheetId="36"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 hidden="1">{#N/A,#N/A,TRUE,"preg4";#N/A,#N/A,TRUE,"bazpr99"}</definedName>
    <definedName name="jkjk" localSheetId="30" hidden="1">{#N/A,#N/A,TRUE,"preg4";#N/A,#N/A,TRUE,"bazpr99"}</definedName>
    <definedName name="jkjk" localSheetId="31" hidden="1">{#N/A,#N/A,TRUE,"preg4";#N/A,#N/A,TRUE,"bazpr99"}</definedName>
    <definedName name="jkjk" localSheetId="35" hidden="1">{#N/A,#N/A,TRUE,"preg4";#N/A,#N/A,TRUE,"bazpr99"}</definedName>
    <definedName name="jkjk" localSheetId="36"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 hidden="1">{#N/A,#N/A,TRUE,"preg4";#N/A,#N/A,TRUE,"bazpr2001"}</definedName>
    <definedName name="kiyt" localSheetId="30" hidden="1">{#N/A,#N/A,TRUE,"preg4";#N/A,#N/A,TRUE,"bazpr2001"}</definedName>
    <definedName name="kiyt" localSheetId="31" hidden="1">{#N/A,#N/A,TRUE,"preg4";#N/A,#N/A,TRUE,"bazpr2001"}</definedName>
    <definedName name="kiyt" localSheetId="35" hidden="1">{#N/A,#N/A,TRUE,"preg4";#N/A,#N/A,TRUE,"bazpr2001"}</definedName>
    <definedName name="kiyt" localSheetId="36"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 hidden="1">{#N/A,#N/A,TRUE,"preg4";#N/A,#N/A,TRUE,"bazpr2001"}</definedName>
    <definedName name="koi" localSheetId="30" hidden="1">{#N/A,#N/A,TRUE,"preg4";#N/A,#N/A,TRUE,"bazpr2001"}</definedName>
    <definedName name="koi" localSheetId="31" hidden="1">{#N/A,#N/A,TRUE,"preg4";#N/A,#N/A,TRUE,"bazpr2001"}</definedName>
    <definedName name="koi" localSheetId="35" hidden="1">{#N/A,#N/A,TRUE,"preg4";#N/A,#N/A,TRUE,"bazpr2001"}</definedName>
    <definedName name="koi" localSheetId="36"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17" hidden="1">{#N/A,#N/A,TRUE,"preg4";#N/A,#N/A,TRUE,"bazpr2001"}</definedName>
    <definedName name="ksdfajklj" localSheetId="18" hidden="1">{#N/A,#N/A,TRUE,"preg4";#N/A,#N/A,TRUE,"bazpr2001"}</definedName>
    <definedName name="ksdfajklj" localSheetId="1" hidden="1">{#N/A,#N/A,TRUE,"preg4";#N/A,#N/A,TRUE,"bazpr2001"}</definedName>
    <definedName name="ksdfajklj" localSheetId="30" hidden="1">{#N/A,#N/A,TRUE,"preg4";#N/A,#N/A,TRUE,"bazpr2001"}</definedName>
    <definedName name="ksdfajklj" localSheetId="31" hidden="1">{#N/A,#N/A,TRUE,"preg4";#N/A,#N/A,TRUE,"bazpr2001"}</definedName>
    <definedName name="ksdfajklj" localSheetId="35" hidden="1">{#N/A,#N/A,TRUE,"preg4";#N/A,#N/A,TRUE,"bazpr2001"}</definedName>
    <definedName name="ksdfajklj" localSheetId="36"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 hidden="1">{#N/A,#N/A,TRUE,"preg4";#N/A,#N/A,TRUE,"bazpr2001"}</definedName>
    <definedName name="l" localSheetId="30" hidden="1">{#N/A,#N/A,TRUE,"preg4";#N/A,#N/A,TRUE,"bazpr2001"}</definedName>
    <definedName name="l" localSheetId="31" hidden="1">{#N/A,#N/A,TRUE,"preg4";#N/A,#N/A,TRUE,"bazpr2001"}</definedName>
    <definedName name="l" localSheetId="35" hidden="1">{#N/A,#N/A,TRUE,"preg4";#N/A,#N/A,TRUE,"bazpr2001"}</definedName>
    <definedName name="l" localSheetId="36"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0">IF('Анекс 1'!Values_Entered,Header_Row+'Анекс 1'!Number_of_Payments,Header_Row)</definedName>
    <definedName name="Last_Row" localSheetId="9">IF('Анекс 10'!Values_Entered,'Анекс 10'!Header_Row+'Анекс 10'!Number_of_Payments,'Анекс 10'!Header_Row)</definedName>
    <definedName name="Last_Row" localSheetId="10">IF('Анекс 11'!Values_Entered,Header_Row+'Анекс 11'!Number_of_Payments,Header_Row)</definedName>
    <definedName name="Last_Row" localSheetId="11">IF('Анекс 12'!Values_Entered,Header_Row+'Анекс 12'!Number_of_Payments,Header_Row)</definedName>
    <definedName name="Last_Row" localSheetId="12">IF('Анекс 13'!Values_Entered,Header_Row+'Анекс 13'!Number_of_Payments,Header_Row)</definedName>
    <definedName name="Last_Row" localSheetId="13">IF('Анекс 14'!Values_Entered,Header_Row+'Анекс 14'!Number_of_Payments,Header_Row)</definedName>
    <definedName name="Last_Row" localSheetId="14">IF('Анекс 15'!Values_Entered,'Анекс 15'!Header_Row+'Анекс 15'!Number_of_Payments,'Анекс 15'!Header_Row)</definedName>
    <definedName name="Last_Row" localSheetId="15">IF('Анекс 16'!Values_Entered,Header_Row+'Анекс 16'!Number_of_Payments,Header_Row)</definedName>
    <definedName name="Last_Row" localSheetId="16">IF('Анекс 17'!Values_Entered,Header_Row+'Анекс 17'!Number_of_Payments,Header_Row)</definedName>
    <definedName name="Last_Row" localSheetId="17">IF('Анекс 18'!Values_Entered,Header_Row+'Анекс 18'!Number_of_Payments,Header_Row)</definedName>
    <definedName name="Last_Row" localSheetId="18">IF('Анекс 19'!Values_Entered,Header_Row+'Анекс 19'!Number_of_Payments,Header_Row)</definedName>
    <definedName name="Last_Row" localSheetId="1">IF('Анекс 2'!Values_Entered,Header_Row+'Анекс 2'!Number_of_Payments,Header_Row)</definedName>
    <definedName name="Last_Row" localSheetId="30">IF('Анекс 31'!Values_Entered,'Анекс 31'!Header_Row+'Анекс 31'!Number_of_Payments,'Анекс 31'!Header_Row)</definedName>
    <definedName name="Last_Row" localSheetId="31">IF('Анекс 32'!Values_Entered,'Анекс 32'!Header_Row+'Анекс 32'!Number_of_Payments,'Анекс 32'!Header_Row)</definedName>
    <definedName name="Last_Row" localSheetId="33">IF('Анекс 34'!Values_Entered,Header_Row+'Анекс 34'!Number_of_Payments,Header_Row)</definedName>
    <definedName name="Last_Row" localSheetId="34">IF('Анекс 35'!Values_Entered,Header_Row+'Анекс 35'!Number_of_Payments,Header_Row)</definedName>
    <definedName name="Last_Row" localSheetId="36">IF('Анекс 37'!Values_Entered,'Анекс 37'!Header_Row+'Анекс 37'!Number_of_Payments,'Анекс 37'!Header_Row)</definedName>
    <definedName name="Last_Row" localSheetId="3">IF('Анекс 4'!Values_Entered,Header_Row+'Анекс 4'!Number_of_Payments,Header_Row)</definedName>
    <definedName name="Last_Row" localSheetId="4">IF('Анекс 5'!Values_Entered,Header_Row+'Анекс 5'!Number_of_Payments,Header_Row)</definedName>
    <definedName name="Last_Row" localSheetId="5">IF('Анекс 6'!Values_Entered,Header_Row+'Анекс 6'!Number_of_Payments,Header_Row)</definedName>
    <definedName name="Last_Row" localSheetId="6">IF('Анекс 7'!Values_Entered,Header_Row+'Анекс 7'!Number_of_Payments,Header_Row)</definedName>
    <definedName name="Last_Row" localSheetId="7">IF('Анекс 8'!Values_Entered,Header_Row+'Анекс 8'!Number_of_Payments,Header_Row)</definedName>
    <definedName name="Last_Row" localSheetId="8">IF('Анекс 9'!Values_Entered,Header_Row+'Анекс 9'!Number_of_Payments,Header_Row)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 hidden="1">{#N/A,#N/A,TRUE,"preg4";#N/A,#N/A,TRUE,"bazpr99"}</definedName>
    <definedName name="Likvidnost" localSheetId="30" hidden="1">{#N/A,#N/A,TRUE,"preg4";#N/A,#N/A,TRUE,"bazpr99"}</definedName>
    <definedName name="Likvidnost" localSheetId="31" hidden="1">{#N/A,#N/A,TRUE,"preg4";#N/A,#N/A,TRUE,"bazpr99"}</definedName>
    <definedName name="Likvidnost" localSheetId="35" hidden="1">{#N/A,#N/A,TRUE,"preg4";#N/A,#N/A,TRUE,"bazpr99"}</definedName>
    <definedName name="Likvidnost" localSheetId="36"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 hidden="1">{#N/A,#N/A,TRUE,"preg4";#N/A,#N/A,TRUE,"bazpr99"}</definedName>
    <definedName name="lj" localSheetId="30" hidden="1">{#N/A,#N/A,TRUE,"preg4";#N/A,#N/A,TRUE,"bazpr99"}</definedName>
    <definedName name="lj" localSheetId="31" hidden="1">{#N/A,#N/A,TRUE,"preg4";#N/A,#N/A,TRUE,"bazpr99"}</definedName>
    <definedName name="lj" localSheetId="35" hidden="1">{#N/A,#N/A,TRUE,"preg4";#N/A,#N/A,TRUE,"bazpr99"}</definedName>
    <definedName name="lj" localSheetId="36"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 hidden="1">{#N/A,#N/A,TRUE,"preg4";#N/A,#N/A,TRUE,"bazpr2001"}</definedName>
    <definedName name="ljljlk" localSheetId="30" hidden="1">{#N/A,#N/A,TRUE,"preg4";#N/A,#N/A,TRUE,"bazpr2001"}</definedName>
    <definedName name="ljljlk" localSheetId="31" hidden="1">{#N/A,#N/A,TRUE,"preg4";#N/A,#N/A,TRUE,"bazpr2001"}</definedName>
    <definedName name="ljljlk" localSheetId="35" hidden="1">{#N/A,#N/A,TRUE,"preg4";#N/A,#N/A,TRUE,"bazpr2001"}</definedName>
    <definedName name="ljljlk" localSheetId="36"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5" hidden="1">{#N/A,#N/A,TRUE,"preg4";#N/A,#N/A,TRUE,"bazpr99"}</definedName>
    <definedName name="ljlk" localSheetId="16" hidden="1">{#N/A,#N/A,TRUE,"preg4";#N/A,#N/A,TRUE,"bazpr99"}</definedName>
    <definedName name="ljlk" localSheetId="17" hidden="1">{#N/A,#N/A,TRUE,"preg4";#N/A,#N/A,TRUE,"bazpr99"}</definedName>
    <definedName name="ljlk" localSheetId="18" hidden="1">{#N/A,#N/A,TRUE,"preg4";#N/A,#N/A,TRUE,"bazpr99"}</definedName>
    <definedName name="ljlk" localSheetId="1" hidden="1">{#N/A,#N/A,TRUE,"preg4";#N/A,#N/A,TRUE,"bazpr99"}</definedName>
    <definedName name="ljlk" localSheetId="30" hidden="1">{#N/A,#N/A,TRUE,"preg4";#N/A,#N/A,TRUE,"bazpr99"}</definedName>
    <definedName name="ljlk" localSheetId="31" hidden="1">{#N/A,#N/A,TRUE,"preg4";#N/A,#N/A,TRUE,"bazpr99"}</definedName>
    <definedName name="ljlk" localSheetId="35" hidden="1">{#N/A,#N/A,TRUE,"preg4";#N/A,#N/A,TRUE,"bazpr99"}</definedName>
    <definedName name="ljlk" localSheetId="36"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 hidden="1">{#N/A,#N/A,TRUE,"preg4";#N/A,#N/A,TRUE,"bazpr2000"}</definedName>
    <definedName name="Ljupka" localSheetId="30" hidden="1">{#N/A,#N/A,TRUE,"preg4";#N/A,#N/A,TRUE,"bazpr2000"}</definedName>
    <definedName name="Ljupka" localSheetId="31" hidden="1">{#N/A,#N/A,TRUE,"preg4";#N/A,#N/A,TRUE,"bazpr2000"}</definedName>
    <definedName name="Ljupka" localSheetId="35" hidden="1">{#N/A,#N/A,TRUE,"preg4";#N/A,#N/A,TRUE,"bazpr2000"}</definedName>
    <definedName name="Ljupka" localSheetId="36"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 hidden="1">{#N/A,#N/A,TRUE,"preg4";#N/A,#N/A,TRUE,"bazpr99"}</definedName>
    <definedName name="lo" localSheetId="30" hidden="1">{#N/A,#N/A,TRUE,"preg4";#N/A,#N/A,TRUE,"bazpr99"}</definedName>
    <definedName name="lo" localSheetId="31" hidden="1">{#N/A,#N/A,TRUE,"preg4";#N/A,#N/A,TRUE,"bazpr99"}</definedName>
    <definedName name="lo" localSheetId="35" hidden="1">{#N/A,#N/A,TRUE,"preg4";#N/A,#N/A,TRUE,"bazpr99"}</definedName>
    <definedName name="lo" localSheetId="36"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0">#REF!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5">#REF!</definedName>
    <definedName name="Loan_Amount" localSheetId="16">#REF!</definedName>
    <definedName name="Loan_Amount" localSheetId="17">#REF!</definedName>
    <definedName name="Loan_Amount" localSheetId="18">#REF!</definedName>
    <definedName name="Loan_Amount" localSheetId="1">#REF!</definedName>
    <definedName name="Loan_Amount" localSheetId="30">#REF!</definedName>
    <definedName name="Loan_Amount" localSheetId="31">#REF!</definedName>
    <definedName name="Loan_Amount" localSheetId="33">#REF!</definedName>
    <definedName name="Loan_Amount" localSheetId="34">#REF!</definedName>
    <definedName name="Loan_Amount" localSheetId="36">#REF!</definedName>
    <definedName name="Loan_Amount" localSheetId="3">#REF!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#REF!</definedName>
    <definedName name="Loan_Start" localSheetId="0">#REF!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#REF!</definedName>
    <definedName name="Loan_Start" localSheetId="30">#REF!</definedName>
    <definedName name="Loan_Start" localSheetId="31">#REF!</definedName>
    <definedName name="Loan_Start" localSheetId="33">#REF!</definedName>
    <definedName name="Loan_Start" localSheetId="34">#REF!</definedName>
    <definedName name="Loan_Start" localSheetId="36">#REF!</definedName>
    <definedName name="Loan_Start" localSheetId="3">#REF!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#REF!</definedName>
    <definedName name="Loan_Years" localSheetId="0">#REF!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#REF!</definedName>
    <definedName name="Loan_Years" localSheetId="30">#REF!</definedName>
    <definedName name="Loan_Years" localSheetId="31">#REF!</definedName>
    <definedName name="Loan_Years" localSheetId="33">#REF!</definedName>
    <definedName name="Loan_Years" localSheetId="34">#REF!</definedName>
    <definedName name="Loan_Years" localSheetId="36">#REF!</definedName>
    <definedName name="Loan_Years" localSheetId="3">#REF!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 hidden="1">{#N/A,#N/A,TRUE,"preg4";#N/A,#N/A,TRUE,"bazpr99"}</definedName>
    <definedName name="m" localSheetId="30" hidden="1">{#N/A,#N/A,TRUE,"preg4";#N/A,#N/A,TRUE,"bazpr99"}</definedName>
    <definedName name="m" localSheetId="31" hidden="1">{#N/A,#N/A,TRUE,"preg4";#N/A,#N/A,TRUE,"bazpr99"}</definedName>
    <definedName name="m" localSheetId="35" hidden="1">{#N/A,#N/A,TRUE,"preg4";#N/A,#N/A,TRUE,"bazpr99"}</definedName>
    <definedName name="m" localSheetId="36"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7" hidden="1">{#N/A,#N/A,TRUE,"preg4";#N/A,#N/A,TRUE,"bazpr2001"}</definedName>
    <definedName name="maja" localSheetId="18" hidden="1">{#N/A,#N/A,TRUE,"preg4";#N/A,#N/A,TRUE,"bazpr2001"}</definedName>
    <definedName name="maja" localSheetId="1" hidden="1">{#N/A,#N/A,TRUE,"preg4";#N/A,#N/A,TRUE,"bazpr2001"}</definedName>
    <definedName name="maja" localSheetId="30" hidden="1">{#N/A,#N/A,TRUE,"preg4";#N/A,#N/A,TRUE,"bazpr2001"}</definedName>
    <definedName name="maja" localSheetId="31" hidden="1">{#N/A,#N/A,TRUE,"preg4";#N/A,#N/A,TRUE,"bazpr2001"}</definedName>
    <definedName name="maja" localSheetId="35" hidden="1">{#N/A,#N/A,TRUE,"preg4";#N/A,#N/A,TRUE,"bazpr2001"}</definedName>
    <definedName name="maja" localSheetId="36"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5" hidden="1">{#N/A,#N/A,TRUE,"preg4";#N/A,#N/A,TRUE,"bazpr99"}</definedName>
    <definedName name="majadrvzavnizapisi" localSheetId="36"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16" hidden="1">{#N/A,#N/A,TRUE,"preg4";#N/A,#N/A,TRUE,"bazpr2001"}</definedName>
    <definedName name="majahjyg" localSheetId="17" hidden="1">{#N/A,#N/A,TRUE,"preg4";#N/A,#N/A,TRUE,"bazpr2001"}</definedName>
    <definedName name="majahjyg" localSheetId="18" hidden="1">{#N/A,#N/A,TRUE,"preg4";#N/A,#N/A,TRUE,"bazpr2001"}</definedName>
    <definedName name="majahjyg" localSheetId="30" hidden="1">{#N/A,#N/A,TRUE,"preg4";#N/A,#N/A,TRUE,"bazpr2001"}</definedName>
    <definedName name="majahjyg" localSheetId="31" hidden="1">{#N/A,#N/A,TRUE,"preg4";#N/A,#N/A,TRUE,"bazpr2001"}</definedName>
    <definedName name="majahjyg" localSheetId="36"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 hidden="1">{#N/A,#N/A,TRUE,"preg4";#N/A,#N/A,TRUE,"bazpr99"}</definedName>
    <definedName name="majamaja" localSheetId="30" hidden="1">{#N/A,#N/A,TRUE,"preg4";#N/A,#N/A,TRUE,"bazpr99"}</definedName>
    <definedName name="majamaja" localSheetId="31" hidden="1">{#N/A,#N/A,TRUE,"preg4";#N/A,#N/A,TRUE,"bazpr99"}</definedName>
    <definedName name="majamaja" localSheetId="35" hidden="1">{#N/A,#N/A,TRUE,"preg4";#N/A,#N/A,TRUE,"bazpr99"}</definedName>
    <definedName name="majamaja" localSheetId="36"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17" hidden="1">{#N/A,#N/A,TRUE,"preg4";#N/A,#N/A,TRUE,"bazpr99"}</definedName>
    <definedName name="MAKJFKSLADJV" localSheetId="18" hidden="1">{#N/A,#N/A,TRUE,"preg4";#N/A,#N/A,TRUE,"bazpr99"}</definedName>
    <definedName name="MAKJFKSLADJV" localSheetId="1" hidden="1">{#N/A,#N/A,TRUE,"preg4";#N/A,#N/A,TRUE,"bazpr99"}</definedName>
    <definedName name="MAKJFKSLADJV" localSheetId="30" hidden="1">{#N/A,#N/A,TRUE,"preg4";#N/A,#N/A,TRUE,"bazpr99"}</definedName>
    <definedName name="MAKJFKSLADJV" localSheetId="31" hidden="1">{#N/A,#N/A,TRUE,"preg4";#N/A,#N/A,TRUE,"bazpr99"}</definedName>
    <definedName name="MAKJFKSLADJV" localSheetId="35" hidden="1">{#N/A,#N/A,TRUE,"preg4";#N/A,#N/A,TRUE,"bazpr99"}</definedName>
    <definedName name="MAKJFKSLADJV" localSheetId="36"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17" hidden="1">{#N/A,#N/A,TRUE,"preg4";#N/A,#N/A,TRUE,"bazpr2001"}</definedName>
    <definedName name="maskjcias" localSheetId="18" hidden="1">{#N/A,#N/A,TRUE,"preg4";#N/A,#N/A,TRUE,"bazpr2001"}</definedName>
    <definedName name="maskjcias" localSheetId="1" hidden="1">{#N/A,#N/A,TRUE,"preg4";#N/A,#N/A,TRUE,"bazpr2001"}</definedName>
    <definedName name="maskjcias" localSheetId="30" hidden="1">{#N/A,#N/A,TRUE,"preg4";#N/A,#N/A,TRUE,"bazpr2001"}</definedName>
    <definedName name="maskjcias" localSheetId="31" hidden="1">{#N/A,#N/A,TRUE,"preg4";#N/A,#N/A,TRUE,"bazpr2001"}</definedName>
    <definedName name="maskjcias" localSheetId="35" hidden="1">{#N/A,#N/A,TRUE,"preg4";#N/A,#N/A,TRUE,"bazpr2001"}</definedName>
    <definedName name="maskjcias" localSheetId="36"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 hidden="1">{#N/A,#N/A,TRUE,"preg4";#N/A,#N/A,TRUE,"bazpr99"}</definedName>
    <definedName name="men." localSheetId="30" hidden="1">{#N/A,#N/A,TRUE,"preg4";#N/A,#N/A,TRUE,"bazpr99"}</definedName>
    <definedName name="men." localSheetId="31" hidden="1">{#N/A,#N/A,TRUE,"preg4";#N/A,#N/A,TRUE,"bazpr99"}</definedName>
    <definedName name="men." localSheetId="35" hidden="1">{#N/A,#N/A,TRUE,"preg4";#N/A,#N/A,TRUE,"bazpr99"}</definedName>
    <definedName name="men." localSheetId="36"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 hidden="1">{#N/A,#N/A,TRUE,"preg4";#N/A,#N/A,TRUE,"bazpr99"}</definedName>
    <definedName name="merww" localSheetId="30" hidden="1">{#N/A,#N/A,TRUE,"preg4";#N/A,#N/A,TRUE,"bazpr99"}</definedName>
    <definedName name="merww" localSheetId="31" hidden="1">{#N/A,#N/A,TRUE,"preg4";#N/A,#N/A,TRUE,"bazpr99"}</definedName>
    <definedName name="merww" localSheetId="35" hidden="1">{#N/A,#N/A,TRUE,"preg4";#N/A,#N/A,TRUE,"bazpr99"}</definedName>
    <definedName name="merww" localSheetId="36"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 hidden="1">{#N/A,#N/A,TRUE,"preg4";#N/A,#N/A,TRUE,"bazpr2001"}</definedName>
    <definedName name="mi" localSheetId="30" hidden="1">{#N/A,#N/A,TRUE,"preg4";#N/A,#N/A,TRUE,"bazpr2001"}</definedName>
    <definedName name="mi" localSheetId="31" hidden="1">{#N/A,#N/A,TRUE,"preg4";#N/A,#N/A,TRUE,"bazpr2001"}</definedName>
    <definedName name="mi" localSheetId="35" hidden="1">{#N/A,#N/A,TRUE,"preg4";#N/A,#N/A,TRUE,"bazpr2001"}</definedName>
    <definedName name="mi" localSheetId="36"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 hidden="1">{#N/A,#N/A,TRUE,"preg4";#N/A,#N/A,TRUE,"bazpr99"}</definedName>
    <definedName name="mj" localSheetId="30" hidden="1">{#N/A,#N/A,TRUE,"preg4";#N/A,#N/A,TRUE,"bazpr99"}</definedName>
    <definedName name="mj" localSheetId="31" hidden="1">{#N/A,#N/A,TRUE,"preg4";#N/A,#N/A,TRUE,"bazpr99"}</definedName>
    <definedName name="mj" localSheetId="35" hidden="1">{#N/A,#N/A,TRUE,"preg4";#N/A,#N/A,TRUE,"bazpr99"}</definedName>
    <definedName name="mj" localSheetId="36"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 hidden="1">{#N/A,#N/A,TRUE,"preg4";#N/A,#N/A,TRUE,"bazpr99"}</definedName>
    <definedName name="mja" localSheetId="30" hidden="1">{#N/A,#N/A,TRUE,"preg4";#N/A,#N/A,TRUE,"bazpr99"}</definedName>
    <definedName name="mja" localSheetId="31" hidden="1">{#N/A,#N/A,TRUE,"preg4";#N/A,#N/A,TRUE,"bazpr99"}</definedName>
    <definedName name="mja" localSheetId="35" hidden="1">{#N/A,#N/A,TRUE,"preg4";#N/A,#N/A,TRUE,"bazpr99"}</definedName>
    <definedName name="mja" localSheetId="36"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 hidden="1">{#N/A,#N/A,TRUE,"preg4";#N/A,#N/A,TRUE,"bazpr2001"}</definedName>
    <definedName name="mjata" localSheetId="30" hidden="1">{#N/A,#N/A,TRUE,"preg4";#N/A,#N/A,TRUE,"bazpr2001"}</definedName>
    <definedName name="mjata" localSheetId="31" hidden="1">{#N/A,#N/A,TRUE,"preg4";#N/A,#N/A,TRUE,"bazpr2001"}</definedName>
    <definedName name="mjata" localSheetId="35" hidden="1">{#N/A,#N/A,TRUE,"preg4";#N/A,#N/A,TRUE,"bazpr2001"}</definedName>
    <definedName name="mjata" localSheetId="36"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 hidden="1">{#N/A,#N/A,TRUE,"preg4";#N/A,#N/A,TRUE,"bazpr99"}</definedName>
    <definedName name="mjhgdcb" localSheetId="30" hidden="1">{#N/A,#N/A,TRUE,"preg4";#N/A,#N/A,TRUE,"bazpr99"}</definedName>
    <definedName name="mjhgdcb" localSheetId="31" hidden="1">{#N/A,#N/A,TRUE,"preg4";#N/A,#N/A,TRUE,"bazpr99"}</definedName>
    <definedName name="mjhgdcb" localSheetId="35" hidden="1">{#N/A,#N/A,TRUE,"preg4";#N/A,#N/A,TRUE,"bazpr99"}</definedName>
    <definedName name="mjhgdcb" localSheetId="36"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 hidden="1">{#N/A,#N/A,TRUE,"preg4";#N/A,#N/A,TRUE,"bazpr2001"}</definedName>
    <definedName name="mju" localSheetId="30" hidden="1">{#N/A,#N/A,TRUE,"preg4";#N/A,#N/A,TRUE,"bazpr2001"}</definedName>
    <definedName name="mju" localSheetId="31" hidden="1">{#N/A,#N/A,TRUE,"preg4";#N/A,#N/A,TRUE,"bazpr2001"}</definedName>
    <definedName name="mju" localSheetId="35" hidden="1">{#N/A,#N/A,TRUE,"preg4";#N/A,#N/A,TRUE,"bazpr2001"}</definedName>
    <definedName name="mju" localSheetId="36"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 hidden="1">{#N/A,#N/A,TRUE,"preg4";#N/A,#N/A,TRUE,"bazpr2001"}</definedName>
    <definedName name="mk" localSheetId="30" hidden="1">{#N/A,#N/A,TRUE,"preg4";#N/A,#N/A,TRUE,"bazpr2001"}</definedName>
    <definedName name="mk" localSheetId="31" hidden="1">{#N/A,#N/A,TRUE,"preg4";#N/A,#N/A,TRUE,"bazpr2001"}</definedName>
    <definedName name="mk" localSheetId="35" hidden="1">{#N/A,#N/A,TRUE,"preg4";#N/A,#N/A,TRUE,"bazpr2001"}</definedName>
    <definedName name="mk" localSheetId="36"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7" hidden="1">{#N/A,#N/A,TRUE,"preg4";#N/A,#N/A,TRUE,"bazpr2001"}</definedName>
    <definedName name="mka" localSheetId="18" hidden="1">{#N/A,#N/A,TRUE,"preg4";#N/A,#N/A,TRUE,"bazpr2001"}</definedName>
    <definedName name="mka" localSheetId="1" hidden="1">{#N/A,#N/A,TRUE,"preg4";#N/A,#N/A,TRUE,"bazpr2001"}</definedName>
    <definedName name="mka" localSheetId="30" hidden="1">{#N/A,#N/A,TRUE,"preg4";#N/A,#N/A,TRUE,"bazpr2001"}</definedName>
    <definedName name="mka" localSheetId="31" hidden="1">{#N/A,#N/A,TRUE,"preg4";#N/A,#N/A,TRUE,"bazpr2001"}</definedName>
    <definedName name="mka" localSheetId="35" hidden="1">{#N/A,#N/A,TRUE,"preg4";#N/A,#N/A,TRUE,"bazpr2001"}</definedName>
    <definedName name="mka" localSheetId="36"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 hidden="1">{#N/A,#N/A,TRUE,"preg4";#N/A,#N/A,TRUE,"bazpr2000"}</definedName>
    <definedName name="mkij" localSheetId="30" hidden="1">{#N/A,#N/A,TRUE,"preg4";#N/A,#N/A,TRUE,"bazpr2000"}</definedName>
    <definedName name="mkij" localSheetId="31" hidden="1">{#N/A,#N/A,TRUE,"preg4";#N/A,#N/A,TRUE,"bazpr2000"}</definedName>
    <definedName name="mkij" localSheetId="35" hidden="1">{#N/A,#N/A,TRUE,"preg4";#N/A,#N/A,TRUE,"bazpr2000"}</definedName>
    <definedName name="mkij" localSheetId="36"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 hidden="1">{#N/A,#N/A,TRUE,"preg4";#N/A,#N/A,TRUE,"bazpr2000"}</definedName>
    <definedName name="mkiuh" localSheetId="30" hidden="1">{#N/A,#N/A,TRUE,"preg4";#N/A,#N/A,TRUE,"bazpr2000"}</definedName>
    <definedName name="mkiuh" localSheetId="31" hidden="1">{#N/A,#N/A,TRUE,"preg4";#N/A,#N/A,TRUE,"bazpr2000"}</definedName>
    <definedName name="mkiuh" localSheetId="35" hidden="1">{#N/A,#N/A,TRUE,"preg4";#N/A,#N/A,TRUE,"bazpr2000"}</definedName>
    <definedName name="mkiuh" localSheetId="36"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 hidden="1">{#N/A,#N/A,TRUE,"preg4";#N/A,#N/A,TRUE,"bazpr99"}</definedName>
    <definedName name="mkiut" localSheetId="30" hidden="1">{#N/A,#N/A,TRUE,"preg4";#N/A,#N/A,TRUE,"bazpr99"}</definedName>
    <definedName name="mkiut" localSheetId="31" hidden="1">{#N/A,#N/A,TRUE,"preg4";#N/A,#N/A,TRUE,"bazpr99"}</definedName>
    <definedName name="mkiut" localSheetId="35" hidden="1">{#N/A,#N/A,TRUE,"preg4";#N/A,#N/A,TRUE,"bazpr99"}</definedName>
    <definedName name="mkiut" localSheetId="36"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17" hidden="1">{#N/A,#N/A,TRUE,"preg4";#N/A,#N/A,TRUE,"bazpr99"}</definedName>
    <definedName name="mkosdfjkopr" localSheetId="18" hidden="1">{#N/A,#N/A,TRUE,"preg4";#N/A,#N/A,TRUE,"bazpr99"}</definedName>
    <definedName name="mkosdfjkopr" localSheetId="1" hidden="1">{#N/A,#N/A,TRUE,"preg4";#N/A,#N/A,TRUE,"bazpr99"}</definedName>
    <definedName name="mkosdfjkopr" localSheetId="30" hidden="1">{#N/A,#N/A,TRUE,"preg4";#N/A,#N/A,TRUE,"bazpr99"}</definedName>
    <definedName name="mkosdfjkopr" localSheetId="31" hidden="1">{#N/A,#N/A,TRUE,"preg4";#N/A,#N/A,TRUE,"bazpr99"}</definedName>
    <definedName name="mkosdfjkopr" localSheetId="35" hidden="1">{#N/A,#N/A,TRUE,"preg4";#N/A,#N/A,TRUE,"bazpr99"}</definedName>
    <definedName name="mkosdfjkopr" localSheetId="36"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5" hidden="1">{#N/A,#N/A,TRUE,"preg4";#N/A,#N/A,TRUE,"bazpr99"}</definedName>
    <definedName name="mmmmmmmmmmmmmmmmmmmmmmm" localSheetId="36"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17" hidden="1">{#N/A,#N/A,TRUE,"preg4";#N/A,#N/A,TRUE,"bazpr99"}</definedName>
    <definedName name="mnaifhasi" localSheetId="18" hidden="1">{#N/A,#N/A,TRUE,"preg4";#N/A,#N/A,TRUE,"bazpr99"}</definedName>
    <definedName name="mnaifhasi" localSheetId="1" hidden="1">{#N/A,#N/A,TRUE,"preg4";#N/A,#N/A,TRUE,"bazpr99"}</definedName>
    <definedName name="mnaifhasi" localSheetId="30" hidden="1">{#N/A,#N/A,TRUE,"preg4";#N/A,#N/A,TRUE,"bazpr99"}</definedName>
    <definedName name="mnaifhasi" localSheetId="31" hidden="1">{#N/A,#N/A,TRUE,"preg4";#N/A,#N/A,TRUE,"bazpr99"}</definedName>
    <definedName name="mnaifhasi" localSheetId="35" hidden="1">{#N/A,#N/A,TRUE,"preg4";#N/A,#N/A,TRUE,"bazpr99"}</definedName>
    <definedName name="mnaifhasi" localSheetId="36"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17" hidden="1">{#N/A,#N/A,TRUE,"preg4";#N/A,#N/A,TRUE,"bazpr99"}</definedName>
    <definedName name="mskfhdj" localSheetId="18" hidden="1">{#N/A,#N/A,TRUE,"preg4";#N/A,#N/A,TRUE,"bazpr99"}</definedName>
    <definedName name="mskfhdj" localSheetId="1" hidden="1">{#N/A,#N/A,TRUE,"preg4";#N/A,#N/A,TRUE,"bazpr99"}</definedName>
    <definedName name="mskfhdj" localSheetId="30" hidden="1">{#N/A,#N/A,TRUE,"preg4";#N/A,#N/A,TRUE,"bazpr99"}</definedName>
    <definedName name="mskfhdj" localSheetId="31" hidden="1">{#N/A,#N/A,TRUE,"preg4";#N/A,#N/A,TRUE,"bazpr99"}</definedName>
    <definedName name="mskfhdj" localSheetId="35" hidden="1">{#N/A,#N/A,TRUE,"preg4";#N/A,#N/A,TRUE,"bazpr99"}</definedName>
    <definedName name="mskfhdj" localSheetId="36"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0">#REF!</definedName>
    <definedName name="NAMES" localSheetId="9">#REF!</definedName>
    <definedName name="NAMES" localSheetId="10">#REF!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6">#REF!</definedName>
    <definedName name="NAMES" localSheetId="17">#REF!</definedName>
    <definedName name="NAMES" localSheetId="18">#REF!</definedName>
    <definedName name="NAMES" localSheetId="1">#REF!</definedName>
    <definedName name="NAMES" localSheetId="27">#REF!</definedName>
    <definedName name="NAMES" localSheetId="28">#REF!</definedName>
    <definedName name="NAMES" localSheetId="29">#REF!</definedName>
    <definedName name="NAMES" localSheetId="30">#REF!</definedName>
    <definedName name="NAMES" localSheetId="31">#REF!</definedName>
    <definedName name="NAMES" localSheetId="33">#REF!</definedName>
    <definedName name="NAMES" localSheetId="34">#REF!</definedName>
    <definedName name="NAMES" localSheetId="35">#REF!</definedName>
    <definedName name="NAMES" localSheetId="36">#REF!</definedName>
    <definedName name="NAMES" localSheetId="3">#REF!</definedName>
    <definedName name="NAMES" localSheetId="4">#REF!</definedName>
    <definedName name="NAMES" localSheetId="5">#REF!</definedName>
    <definedName name="NAMES" localSheetId="6">#REF!</definedName>
    <definedName name="NAMES" localSheetId="7">#REF!</definedName>
    <definedName name="NAMES" localSheetId="8">#REF!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17" hidden="1">{#N/A,#N/A,TRUE,"preg4";#N/A,#N/A,TRUE,"bazpr99"}</definedName>
    <definedName name="ncvihjvckl" localSheetId="18" hidden="1">{#N/A,#N/A,TRUE,"preg4";#N/A,#N/A,TRUE,"bazpr99"}</definedName>
    <definedName name="ncvihjvckl" localSheetId="1" hidden="1">{#N/A,#N/A,TRUE,"preg4";#N/A,#N/A,TRUE,"bazpr99"}</definedName>
    <definedName name="ncvihjvckl" localSheetId="30" hidden="1">{#N/A,#N/A,TRUE,"preg4";#N/A,#N/A,TRUE,"bazpr99"}</definedName>
    <definedName name="ncvihjvckl" localSheetId="31" hidden="1">{#N/A,#N/A,TRUE,"preg4";#N/A,#N/A,TRUE,"bazpr99"}</definedName>
    <definedName name="ncvihjvckl" localSheetId="35" hidden="1">{#N/A,#N/A,TRUE,"preg4";#N/A,#N/A,TRUE,"bazpr99"}</definedName>
    <definedName name="ncvihjvckl" localSheetId="36"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 hidden="1">{#N/A,#N/A,TRUE,"preg4";#N/A,#N/A,TRUE,"bazpr99"}</definedName>
    <definedName name="neda" localSheetId="30" hidden="1">{#N/A,#N/A,TRUE,"preg4";#N/A,#N/A,TRUE,"bazpr99"}</definedName>
    <definedName name="neda" localSheetId="31" hidden="1">{#N/A,#N/A,TRUE,"preg4";#N/A,#N/A,TRUE,"bazpr99"}</definedName>
    <definedName name="neda" localSheetId="35" hidden="1">{#N/A,#N/A,TRUE,"preg4";#N/A,#N/A,TRUE,"bazpr99"}</definedName>
    <definedName name="neda" localSheetId="36"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 hidden="1">{#N/A,#N/A,TRUE,"preg4";#N/A,#N/A,TRUE,"bazpr2000"}</definedName>
    <definedName name="nedaa" localSheetId="30" hidden="1">{#N/A,#N/A,TRUE,"preg4";#N/A,#N/A,TRUE,"bazpr2000"}</definedName>
    <definedName name="nedaa" localSheetId="31" hidden="1">{#N/A,#N/A,TRUE,"preg4";#N/A,#N/A,TRUE,"bazpr2000"}</definedName>
    <definedName name="nedaa" localSheetId="35" hidden="1">{#N/A,#N/A,TRUE,"preg4";#N/A,#N/A,TRUE,"bazpr2000"}</definedName>
    <definedName name="nedaa" localSheetId="36"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 hidden="1">{#N/A,#N/A,TRUE,"preg4";#N/A,#N/A,TRUE,"bazpr99"}</definedName>
    <definedName name="njata" localSheetId="30" hidden="1">{#N/A,#N/A,TRUE,"preg4";#N/A,#N/A,TRUE,"bazpr99"}</definedName>
    <definedName name="njata" localSheetId="31" hidden="1">{#N/A,#N/A,TRUE,"preg4";#N/A,#N/A,TRUE,"bazpr99"}</definedName>
    <definedName name="njata" localSheetId="35" hidden="1">{#N/A,#N/A,TRUE,"preg4";#N/A,#N/A,TRUE,"bazpr99"}</definedName>
    <definedName name="njata" localSheetId="36"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 hidden="1">{#N/A,#N/A,TRUE,"preg4";#N/A,#N/A,TRUE,"bazpr2000"}</definedName>
    <definedName name="nty" localSheetId="30" hidden="1">{#N/A,#N/A,TRUE,"preg4";#N/A,#N/A,TRUE,"bazpr2000"}</definedName>
    <definedName name="nty" localSheetId="31" hidden="1">{#N/A,#N/A,TRUE,"preg4";#N/A,#N/A,TRUE,"bazpr2000"}</definedName>
    <definedName name="nty" localSheetId="35" hidden="1">{#N/A,#N/A,TRUE,"preg4";#N/A,#N/A,TRUE,"bazpr2000"}</definedName>
    <definedName name="nty" localSheetId="36"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0">#REF!</definedName>
    <definedName name="Num_Pmt_Per_Year" localSheetId="9">#REF!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5">#REF!</definedName>
    <definedName name="Num_Pmt_Per_Year" localSheetId="16">#REF!</definedName>
    <definedName name="Num_Pmt_Per_Year" localSheetId="17">#REF!</definedName>
    <definedName name="Num_Pmt_Per_Year" localSheetId="18">#REF!</definedName>
    <definedName name="Num_Pmt_Per_Year" localSheetId="1">#REF!</definedName>
    <definedName name="Num_Pmt_Per_Year" localSheetId="30">#REF!</definedName>
    <definedName name="Num_Pmt_Per_Year" localSheetId="31">#REF!</definedName>
    <definedName name="Num_Pmt_Per_Year" localSheetId="33">#REF!</definedName>
    <definedName name="Num_Pmt_Per_Year" localSheetId="34">#REF!</definedName>
    <definedName name="Num_Pmt_Per_Year" localSheetId="36">#REF!</definedName>
    <definedName name="Num_Pmt_Per_Year" localSheetId="3">#REF!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#REF!</definedName>
    <definedName name="Number_of_Payments" localSheetId="0">MATCH(0.01,'Анекс 1'!End_Bal,-1)+1</definedName>
    <definedName name="Number_of_Payments" localSheetId="9">MATCH(0.01,'Анекс 10'!End_Bal,-1)+1</definedName>
    <definedName name="Number_of_Payments" localSheetId="10">MATCH(0.01,'Анекс 11'!End_Bal,-1)+1</definedName>
    <definedName name="Number_of_Payments" localSheetId="11">MATCH(0.01,'Анекс 12'!End_Bal,-1)+1</definedName>
    <definedName name="Number_of_Payments" localSheetId="12">MATCH(0.01,'Анекс 13'!End_Bal,-1)+1</definedName>
    <definedName name="Number_of_Payments" localSheetId="13">MATCH(0.01,'Анекс 14'!End_Bal,-1)+1</definedName>
    <definedName name="Number_of_Payments" localSheetId="14">MATCH(0.01,'Анекс 15'!End_Bal,-1)+1</definedName>
    <definedName name="Number_of_Payments" localSheetId="15">MATCH(0.01,'Анекс 16'!End_Bal,-1)+1</definedName>
    <definedName name="Number_of_Payments" localSheetId="16">MATCH(0.01,'Анекс 17'!End_Bal,-1)+1</definedName>
    <definedName name="Number_of_Payments" localSheetId="17">MATCH(0.01,'Анекс 18'!End_Bal,-1)+1</definedName>
    <definedName name="Number_of_Payments" localSheetId="18">MATCH(0.01,'Анекс 19'!End_Bal,-1)+1</definedName>
    <definedName name="Number_of_Payments" localSheetId="1">MATCH(0.01,'Анекс 2'!End_Bal,-1)+1</definedName>
    <definedName name="Number_of_Payments" localSheetId="30">MATCH(0.01,'Анекс 31'!End_Bal,-1)+1</definedName>
    <definedName name="Number_of_Payments" localSheetId="31">MATCH(0.01,'Анекс 32'!End_Bal,-1)+1</definedName>
    <definedName name="Number_of_Payments" localSheetId="33">MATCH(0.01,'Анекс 34'!End_Bal,-1)+1</definedName>
    <definedName name="Number_of_Payments" localSheetId="34">MATCH(0.01,'Анекс 35'!End_Bal,-1)+1</definedName>
    <definedName name="Number_of_Payments" localSheetId="36">MATCH(0.01,'Анекс 37'!End_Bal,-1)+1</definedName>
    <definedName name="Number_of_Payments" localSheetId="3">MATCH(0.01,'Анекс 4'!End_Bal,-1)+1</definedName>
    <definedName name="Number_of_Payments" localSheetId="4">MATCH(0.01,'Анекс 5'!End_Bal,-1)+1</definedName>
    <definedName name="Number_of_Payments" localSheetId="5">MATCH(0.01,'Анекс 6'!End_Bal,-1)+1</definedName>
    <definedName name="Number_of_Payments" localSheetId="6">MATCH(0.01,'Анекс 7'!End_Bal,-1)+1</definedName>
    <definedName name="Number_of_Payments" localSheetId="7">MATCH(0.01,'Анекс 8'!End_Bal,-1)+1</definedName>
    <definedName name="Number_of_Payments" localSheetId="8">MATCH(0.01,'Анекс 9'!End_Bal,-1)+1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 hidden="1">{#N/A,#N/A,TRUE,"preg4";#N/A,#N/A,TRUE,"bazpr99"}</definedName>
    <definedName name="nut" localSheetId="30" hidden="1">{#N/A,#N/A,TRUE,"preg4";#N/A,#N/A,TRUE,"bazpr99"}</definedName>
    <definedName name="nut" localSheetId="31" hidden="1">{#N/A,#N/A,TRUE,"preg4";#N/A,#N/A,TRUE,"bazpr99"}</definedName>
    <definedName name="nut" localSheetId="35" hidden="1">{#N/A,#N/A,TRUE,"preg4";#N/A,#N/A,TRUE,"bazpr99"}</definedName>
    <definedName name="nut" localSheetId="36"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 hidden="1">{#N/A,#N/A,TRUE,"preg4";#N/A,#N/A,TRUE,"bazpr99"}</definedName>
    <definedName name="oioi" localSheetId="30" hidden="1">{#N/A,#N/A,TRUE,"preg4";#N/A,#N/A,TRUE,"bazpr99"}</definedName>
    <definedName name="oioi" localSheetId="31" hidden="1">{#N/A,#N/A,TRUE,"preg4";#N/A,#N/A,TRUE,"bazpr99"}</definedName>
    <definedName name="oioi" localSheetId="35" hidden="1">{#N/A,#N/A,TRUE,"preg4";#N/A,#N/A,TRUE,"bazpr99"}</definedName>
    <definedName name="oioi" localSheetId="36"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 hidden="1">{#N/A,#N/A,TRUE,"preg4";#N/A,#N/A,TRUE,"bazpr2000"}</definedName>
    <definedName name="ok" localSheetId="30" hidden="1">{#N/A,#N/A,TRUE,"preg4";#N/A,#N/A,TRUE,"bazpr2000"}</definedName>
    <definedName name="ok" localSheetId="31" hidden="1">{#N/A,#N/A,TRUE,"preg4";#N/A,#N/A,TRUE,"bazpr2000"}</definedName>
    <definedName name="ok" localSheetId="35" hidden="1">{#N/A,#N/A,TRUE,"preg4";#N/A,#N/A,TRUE,"bazpr2000"}</definedName>
    <definedName name="ok" localSheetId="36"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 hidden="1">{#N/A,#N/A,TRUE,"preg4";#N/A,#N/A,TRUE,"bazpr99"}</definedName>
    <definedName name="p" localSheetId="30" hidden="1">{#N/A,#N/A,TRUE,"preg4";#N/A,#N/A,TRUE,"bazpr99"}</definedName>
    <definedName name="p" localSheetId="31" hidden="1">{#N/A,#N/A,TRUE,"preg4";#N/A,#N/A,TRUE,"bazpr99"}</definedName>
    <definedName name="p" localSheetId="35" hidden="1">{#N/A,#N/A,TRUE,"preg4";#N/A,#N/A,TRUE,"bazpr99"}</definedName>
    <definedName name="p" localSheetId="36"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0">#REF!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5">#REF!</definedName>
    <definedName name="Pay_Date" localSheetId="16">#REF!</definedName>
    <definedName name="Pay_Date" localSheetId="17">#REF!</definedName>
    <definedName name="Pay_Date" localSheetId="18">#REF!</definedName>
    <definedName name="Pay_Date" localSheetId="1">#REF!</definedName>
    <definedName name="Pay_Date" localSheetId="30">#REF!</definedName>
    <definedName name="Pay_Date" localSheetId="31">#REF!</definedName>
    <definedName name="Pay_Date" localSheetId="33">#REF!</definedName>
    <definedName name="Pay_Date" localSheetId="34">#REF!</definedName>
    <definedName name="Pay_Date" localSheetId="36">#REF!</definedName>
    <definedName name="Pay_Date" localSheetId="3">#REF!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#REF!</definedName>
    <definedName name="Pay_Num" localSheetId="0">#REF!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#REF!</definedName>
    <definedName name="Pay_Num" localSheetId="30">#REF!</definedName>
    <definedName name="Pay_Num" localSheetId="31">#REF!</definedName>
    <definedName name="Pay_Num" localSheetId="33">#REF!</definedName>
    <definedName name="Pay_Num" localSheetId="34">#REF!</definedName>
    <definedName name="Pay_Num" localSheetId="36">#REF!</definedName>
    <definedName name="Pay_Num" localSheetId="3">#REF!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#REF!</definedName>
    <definedName name="Payment_Date" localSheetId="0">DATE(YEAR('Анекс 1'!Loan_Start),MONTH('Анекс 1'!Loan_Start)+Payment_Number,DAY('Анекс 1'!Loan_Start))</definedName>
    <definedName name="Payment_Date" localSheetId="9">DATE(YEAR('Анекс 10'!Loan_Start),MONTH('Анекс 10'!Loan_Start)+Payment_Number,DAY('Анекс 10'!Loan_Start))</definedName>
    <definedName name="Payment_Date" localSheetId="10">DATE(YEAR('Анекс 11'!Loan_Start),MONTH('Анекс 11'!Loan_Start)+Payment_Number,DAY('Анекс 11'!Loan_Start))</definedName>
    <definedName name="Payment_Date" localSheetId="11">DATE(YEAR('Анекс 12'!Loan_Start),MONTH('Анекс 12'!Loan_Start)+Payment_Number,DAY('Анекс 12'!Loan_Start))</definedName>
    <definedName name="Payment_Date" localSheetId="12">DATE(YEAR('Анекс 13'!Loan_Start),MONTH('Анекс 13'!Loan_Start)+Payment_Number,DAY('Анекс 13'!Loan_Start))</definedName>
    <definedName name="Payment_Date" localSheetId="13">DATE(YEAR('Анекс 14'!Loan_Start),MONTH('Анекс 14'!Loan_Start)+Payment_Number,DAY('Анекс 14'!Loan_Start))</definedName>
    <definedName name="Payment_Date" localSheetId="14">DATE(YEAR('Анекс 15'!Loan_Start),MONTH('Анекс 15'!Loan_Start)+Payment_Number,DAY('Анекс 15'!Loan_Start))</definedName>
    <definedName name="Payment_Date" localSheetId="15">DATE(YEAR(Loan_Start),MONTH(Loan_Start)+Payment_Number,DAY(Loan_Start))</definedName>
    <definedName name="Payment_Date" localSheetId="16">DATE(YEAR(Loan_Start),MONTH(Loan_Start)+Payment_Number,DAY(Loan_Start))</definedName>
    <definedName name="Payment_Date" localSheetId="17">DATE(YEAR(Loan_Start),MONTH(Loan_Start)+Payment_Number,DAY(Loan_Start))</definedName>
    <definedName name="Payment_Date" localSheetId="18">DATE(YEAR(Loan_Start),MONTH(Loan_Start)+Payment_Number,DAY(Loan_Start))</definedName>
    <definedName name="Payment_Date" localSheetId="1">DATE(YEAR('Анекс 2'!Loan_Start),MONTH('Анекс 2'!Loan_Start)+Payment_Number,DAY('Анекс 2'!Loan_Start))</definedName>
    <definedName name="Payment_Date" localSheetId="30">DATE(YEAR('Анекс 31'!Loan_Start),MONTH('Анекс 31'!Loan_Start)+Payment_Number,DAY('Анекс 31'!Loan_Start))</definedName>
    <definedName name="Payment_Date" localSheetId="31">DATE(YEAR('Анекс 32'!Loan_Start),MONTH('Анекс 32'!Loan_Start)+Payment_Number,DAY('Анекс 32'!Loan_Start))</definedName>
    <definedName name="Payment_Date" localSheetId="33">DATE(YEAR('Анекс 34'!Loan_Start),MONTH('Анекс 34'!Loan_Start)+Payment_Number,DAY('Анекс 34'!Loan_Start))</definedName>
    <definedName name="Payment_Date" localSheetId="34">DATE(YEAR('Анекс 35'!Loan_Start),MONTH('Анекс 35'!Loan_Start)+Payment_Number,DAY('Анекс 35'!Loan_Start))</definedName>
    <definedName name="Payment_Date" localSheetId="36">DATE(YEAR('Анекс 37'!Loan_Start),MONTH('Анекс 37'!Loan_Start)+Payment_Number,DAY('Анекс 37'!Loan_Start))</definedName>
    <definedName name="Payment_Date" localSheetId="3">DATE(YEAR('Анекс 4'!Loan_Start),MONTH('Анекс 4'!Loan_Start)+Payment_Number,DAY('Анекс 4'!Loan_Start))</definedName>
    <definedName name="Payment_Date" localSheetId="4">DATE(YEAR('Анекс 5'!Loan_Start),MONTH('Анекс 5'!Loan_Start)+Payment_Number,DAY('Анекс 5'!Loan_Start))</definedName>
    <definedName name="Payment_Date" localSheetId="5">DATE(YEAR('Анекс 6'!Loan_Start),MONTH('Анекс 6'!Loan_Start)+Payment_Number,DAY('Анекс 6'!Loan_Start))</definedName>
    <definedName name="Payment_Date" localSheetId="6">DATE(YEAR('Анекс 7'!Loan_Start),MONTH('Анекс 7'!Loan_Start)+Payment_Number,DAY('Анекс 7'!Loan_Start))</definedName>
    <definedName name="Payment_Date" localSheetId="7">DATE(YEAR('Анекс 8'!Loan_Start),MONTH('Анекс 8'!Loan_Start)+Payment_Number,DAY('Анекс 8'!Loan_Start))</definedName>
    <definedName name="Payment_Date" localSheetId="8">DATE(YEAR('Анекс 9'!Loan_Start),MONTH('Анекс 9'!Loan_Start)+Payment_Number,DAY('Анекс 9'!Loan_Start))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 hidden="1">{#N/A,#N/A,TRUE,"preg4";#N/A,#N/A,TRUE,"bazpr99"}</definedName>
    <definedName name="pazar" localSheetId="30" hidden="1">{#N/A,#N/A,TRUE,"preg4";#N/A,#N/A,TRUE,"bazpr99"}</definedName>
    <definedName name="pazar" localSheetId="31" hidden="1">{#N/A,#N/A,TRUE,"preg4";#N/A,#N/A,TRUE,"bazpr99"}</definedName>
    <definedName name="pazar" localSheetId="35" hidden="1">{#N/A,#N/A,TRUE,"preg4";#N/A,#N/A,TRUE,"bazpr99"}</definedName>
    <definedName name="pazar" localSheetId="36"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 hidden="1">{#N/A,#N/A,TRUE,"preg4";#N/A,#N/A,TRUE,"bazpr99"}</definedName>
    <definedName name="pazar2000" localSheetId="30" hidden="1">{#N/A,#N/A,TRUE,"preg4";#N/A,#N/A,TRUE,"bazpr99"}</definedName>
    <definedName name="pazar2000" localSheetId="31" hidden="1">{#N/A,#N/A,TRUE,"preg4";#N/A,#N/A,TRUE,"bazpr99"}</definedName>
    <definedName name="pazar2000" localSheetId="35" hidden="1">{#N/A,#N/A,TRUE,"preg4";#N/A,#N/A,TRUE,"bazpr99"}</definedName>
    <definedName name="pazar2000" localSheetId="36"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5">#REF!</definedName>
    <definedName name="PHV_godishen" localSheetId="16">#REF!</definedName>
    <definedName name="PHV_godishen" localSheetId="17">#REF!</definedName>
    <definedName name="PHV_godishen" localSheetId="18">#REF!</definedName>
    <definedName name="PHV_godishen" localSheetId="1">#REF!</definedName>
    <definedName name="PHV_godishen" localSheetId="30">#REF!</definedName>
    <definedName name="PHV_godishen" localSheetId="31">#REF!</definedName>
    <definedName name="PHV_godishen" localSheetId="36">#REF!</definedName>
    <definedName name="PHV_godishen" localSheetId="3">#REF!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 hidden="1">{#N/A,#N/A,TRUE,"preg4";#N/A,#N/A,TRUE,"bazpr99"}</definedName>
    <definedName name="pita" localSheetId="30" hidden="1">{#N/A,#N/A,TRUE,"preg4";#N/A,#N/A,TRUE,"bazpr99"}</definedName>
    <definedName name="pita" localSheetId="31" hidden="1">{#N/A,#N/A,TRUE,"preg4";#N/A,#N/A,TRUE,"bazpr99"}</definedName>
    <definedName name="pita" localSheetId="35" hidden="1">{#N/A,#N/A,TRUE,"preg4";#N/A,#N/A,TRUE,"bazpr99"}</definedName>
    <definedName name="pita" localSheetId="36"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 hidden="1">{#N/A,#N/A,TRUE,"preg4";#N/A,#N/A,TRUE,"bazpr99"}</definedName>
    <definedName name="pitaa" localSheetId="30" hidden="1">{#N/A,#N/A,TRUE,"preg4";#N/A,#N/A,TRUE,"bazpr99"}</definedName>
    <definedName name="pitaa" localSheetId="31" hidden="1">{#N/A,#N/A,TRUE,"preg4";#N/A,#N/A,TRUE,"bazpr99"}</definedName>
    <definedName name="pitaa" localSheetId="35" hidden="1">{#N/A,#N/A,TRUE,"preg4";#N/A,#N/A,TRUE,"bazpr99"}</definedName>
    <definedName name="pitaa" localSheetId="36"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 hidden="1">{#N/A,#N/A,TRUE,"preg4";#N/A,#N/A,TRUE,"bazpr99"}</definedName>
    <definedName name="pl" localSheetId="30" hidden="1">{#N/A,#N/A,TRUE,"preg4";#N/A,#N/A,TRUE,"bazpr99"}</definedName>
    <definedName name="pl" localSheetId="31" hidden="1">{#N/A,#N/A,TRUE,"preg4";#N/A,#N/A,TRUE,"bazpr99"}</definedName>
    <definedName name="pl" localSheetId="35" hidden="1">{#N/A,#N/A,TRUE,"preg4";#N/A,#N/A,TRUE,"bazpr99"}</definedName>
    <definedName name="pl" localSheetId="36"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 hidden="1">{#N/A,#N/A,TRUE,"preg4";#N/A,#N/A,TRUE,"bazpr99"}</definedName>
    <definedName name="plasmani" localSheetId="30" hidden="1">{#N/A,#N/A,TRUE,"preg4";#N/A,#N/A,TRUE,"bazpr99"}</definedName>
    <definedName name="plasmani" localSheetId="31" hidden="1">{#N/A,#N/A,TRUE,"preg4";#N/A,#N/A,TRUE,"bazpr99"}</definedName>
    <definedName name="plasmani" localSheetId="35" hidden="1">{#N/A,#N/A,TRUE,"preg4";#N/A,#N/A,TRUE,"bazpr99"}</definedName>
    <definedName name="plasmani" localSheetId="36"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 hidden="1">{#N/A,#N/A,TRUE,"preg4";#N/A,#N/A,TRUE,"bazpr99"}</definedName>
    <definedName name="ploiu" localSheetId="30" hidden="1">{#N/A,#N/A,TRUE,"preg4";#N/A,#N/A,TRUE,"bazpr99"}</definedName>
    <definedName name="ploiu" localSheetId="31" hidden="1">{#N/A,#N/A,TRUE,"preg4";#N/A,#N/A,TRUE,"bazpr99"}</definedName>
    <definedName name="ploiu" localSheetId="35" hidden="1">{#N/A,#N/A,TRUE,"preg4";#N/A,#N/A,TRUE,"bazpr99"}</definedName>
    <definedName name="ploiu" localSheetId="36"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 hidden="1">{#N/A,#N/A,TRUE,"preg4";#N/A,#N/A,TRUE,"bazpr99"}</definedName>
    <definedName name="po" localSheetId="30" hidden="1">{#N/A,#N/A,TRUE,"preg4";#N/A,#N/A,TRUE,"bazpr99"}</definedName>
    <definedName name="po" localSheetId="31" hidden="1">{#N/A,#N/A,TRUE,"preg4";#N/A,#N/A,TRUE,"bazpr99"}</definedName>
    <definedName name="po" localSheetId="35" hidden="1">{#N/A,#N/A,TRUE,"preg4";#N/A,#N/A,TRUE,"bazpr99"}</definedName>
    <definedName name="po" localSheetId="36"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 hidden="1">{#N/A,#N/A,TRUE,"preg4";#N/A,#N/A,TRUE,"bazpr99"}</definedName>
    <definedName name="pop" localSheetId="30" hidden="1">{#N/A,#N/A,TRUE,"preg4";#N/A,#N/A,TRUE,"bazpr99"}</definedName>
    <definedName name="pop" localSheetId="31" hidden="1">{#N/A,#N/A,TRUE,"preg4";#N/A,#N/A,TRUE,"bazpr99"}</definedName>
    <definedName name="pop" localSheetId="35" hidden="1">{#N/A,#N/A,TRUE,"preg4";#N/A,#N/A,TRUE,"bazpr99"}</definedName>
    <definedName name="pop" localSheetId="36"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 hidden="1">{#N/A,#N/A,TRUE,"preg4";#N/A,#N/A,TRUE,"bazpr2001"}</definedName>
    <definedName name="popopo" localSheetId="30" hidden="1">{#N/A,#N/A,TRUE,"preg4";#N/A,#N/A,TRUE,"bazpr2001"}</definedName>
    <definedName name="popopo" localSheetId="31" hidden="1">{#N/A,#N/A,TRUE,"preg4";#N/A,#N/A,TRUE,"bazpr2001"}</definedName>
    <definedName name="popopo" localSheetId="35" hidden="1">{#N/A,#N/A,TRUE,"preg4";#N/A,#N/A,TRUE,"bazpr2001"}</definedName>
    <definedName name="popopo" localSheetId="36"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 hidden="1">{#N/A,#N/A,TRUE,"preg4";#N/A,#N/A,TRUE,"bazpr2000"}</definedName>
    <definedName name="pp" localSheetId="30" hidden="1">{#N/A,#N/A,TRUE,"preg4";#N/A,#N/A,TRUE,"bazpr2000"}</definedName>
    <definedName name="pp" localSheetId="31" hidden="1">{#N/A,#N/A,TRUE,"preg4";#N/A,#N/A,TRUE,"bazpr2000"}</definedName>
    <definedName name="pp" localSheetId="35" hidden="1">{#N/A,#N/A,TRUE,"preg4";#N/A,#N/A,TRUE,"bazpr2000"}</definedName>
    <definedName name="pp" localSheetId="36"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0">#REF!</definedName>
    <definedName name="Princ" localSheetId="9">#REF!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5">#REF!</definedName>
    <definedName name="Princ" localSheetId="16">#REF!</definedName>
    <definedName name="Princ" localSheetId="17">#REF!</definedName>
    <definedName name="Princ" localSheetId="18">#REF!</definedName>
    <definedName name="Princ" localSheetId="1">#REF!</definedName>
    <definedName name="Princ" localSheetId="30">#REF!</definedName>
    <definedName name="Princ" localSheetId="31">#REF!</definedName>
    <definedName name="Princ" localSheetId="33">#REF!</definedName>
    <definedName name="Princ" localSheetId="34">#REF!</definedName>
    <definedName name="Princ" localSheetId="36">#REF!</definedName>
    <definedName name="Princ" localSheetId="3">#REF!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#REF!</definedName>
    <definedName name="_xlnm.Print_Area" localSheetId="0">'Анекс 1'!$A$1:$N$176</definedName>
    <definedName name="_xlnm.Print_Area" localSheetId="9">#REF!</definedName>
    <definedName name="_xlnm.Print_Area" localSheetId="10">'Анекс 11'!$B$2:$P$26</definedName>
    <definedName name="_xlnm.Print_Area" localSheetId="11">'Анекс 12'!$B$1:$AN$16</definedName>
    <definedName name="_xlnm.Print_Area" localSheetId="12">'Анекс 13'!$C$1:$M$17</definedName>
    <definedName name="_xlnm.Print_Area" localSheetId="13">'Анекс 14'!$C$1:$K$21</definedName>
    <definedName name="_xlnm.Print_Area" localSheetId="14">'Анекс 15'!$C$1:$T$18</definedName>
    <definedName name="_xlnm.Print_Area" localSheetId="15">'Анекс 16'!$A$1:$AC$45</definedName>
    <definedName name="_xlnm.Print_Area" localSheetId="16">#REF!</definedName>
    <definedName name="_xlnm.Print_Area" localSheetId="17">#REF!</definedName>
    <definedName name="_xlnm.Print_Area" localSheetId="18">#REF!</definedName>
    <definedName name="_xlnm.Print_Area" localSheetId="1">#REF!</definedName>
    <definedName name="_xlnm.Print_Area" localSheetId="27">#REF!</definedName>
    <definedName name="_xlnm.Print_Area" localSheetId="30">#REF!</definedName>
    <definedName name="_xlnm.Print_Area" localSheetId="31">#REF!</definedName>
    <definedName name="_xlnm.Print_Area" localSheetId="32">'Анекс 33'!$B$1:$N$15</definedName>
    <definedName name="_xlnm.Print_Area" localSheetId="36">#REF!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#REF!</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_Area_Reset" localSheetId="0">OFFSET('Анекс 1'!Full_Print,0,0,'Анекс 1'!Last_Row)</definedName>
    <definedName name="Print_Area_Reset" localSheetId="9">OFFSET('Анекс 10'!Full_Print,0,0,'Анекс 10'!Last_Row)</definedName>
    <definedName name="Print_Area_Reset" localSheetId="10">OFFSET('Анекс 11'!Full_Print,0,0,'Анекс 11'!Last_Row)</definedName>
    <definedName name="Print_Area_Reset" localSheetId="11">OFFSET('Анекс 12'!Full_Print,0,0,'Анекс 12'!Last_Row)</definedName>
    <definedName name="Print_Area_Reset" localSheetId="12">OFFSET('Анекс 13'!Full_Print,0,0,'Анекс 13'!Last_Row)</definedName>
    <definedName name="Print_Area_Reset" localSheetId="13">OFFSET('Анекс 14'!Full_Print,0,0,'Анекс 14'!Last_Row)</definedName>
    <definedName name="Print_Area_Reset" localSheetId="14">OFFSET('Анекс 15'!Full_Print,0,0,'Анекс 15'!Last_Row)</definedName>
    <definedName name="Print_Area_Reset" localSheetId="15">OFFSET('Анекс 16'!Full_Print,0,0,'Анекс 16'!Last_Row)</definedName>
    <definedName name="Print_Area_Reset" localSheetId="16">OFFSET('Анекс 17'!Full_Print,0,0,'Анекс 17'!Last_Row)</definedName>
    <definedName name="Print_Area_Reset" localSheetId="17">OFFSET('Анекс 18'!Full_Print,0,0,'Анекс 18'!Last_Row)</definedName>
    <definedName name="Print_Area_Reset" localSheetId="18">OFFSET('Анекс 19'!Full_Print,0,0,'Анекс 19'!Last_Row)</definedName>
    <definedName name="Print_Area_Reset" localSheetId="1">OFFSET('Анекс 2'!Full_Print,0,0,'Анекс 2'!Last_Row)</definedName>
    <definedName name="Print_Area_Reset" localSheetId="30">OFFSET('Анекс 31'!Full_Print,0,0,'Анекс 31'!Last_Row)</definedName>
    <definedName name="Print_Area_Reset" localSheetId="31">OFFSET('Анекс 32'!Full_Print,0,0,'Анекс 32'!Last_Row)</definedName>
    <definedName name="Print_Area_Reset" localSheetId="33">OFFSET('Анекс 34'!Full_Print,0,0,'Анекс 34'!Last_Row)</definedName>
    <definedName name="Print_Area_Reset" localSheetId="34">OFFSET('Анекс 35'!Full_Print,0,0,'Анекс 35'!Last_Row)</definedName>
    <definedName name="Print_Area_Reset" localSheetId="36">OFFSET('Анекс 37'!Full_Print,0,0,'Анекс 37'!Last_Row)</definedName>
    <definedName name="Print_Area_Reset" localSheetId="3">OFFSET('Анекс 4'!Full_Print,0,0,'Анекс 4'!Last_Row)</definedName>
    <definedName name="Print_Area_Reset" localSheetId="4">OFFSET('Анекс 5'!Full_Print,0,0,'Анекс 5'!Last_Row)</definedName>
    <definedName name="Print_Area_Reset" localSheetId="5">OFFSET('Анекс 6'!Full_Print,0,0,'Анекс 6'!Last_Row)</definedName>
    <definedName name="Print_Area_Reset" localSheetId="6">OFFSET('Анекс 7'!Full_Print,0,0,'Анекс 7'!Last_Row)</definedName>
    <definedName name="Print_Area_Reset" localSheetId="7">OFFSET('Анекс 8'!Full_Print,0,0,'Анекс 8'!Last_Row)</definedName>
    <definedName name="Print_Area_Reset" localSheetId="8">OFFSET('Анекс 9'!Full_Print,0,0,'Анекс 9'!Last_Row)</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#REF!</definedName>
    <definedName name="PRINT_TITLES_MI" localSheetId="27">#REF!</definedName>
    <definedName name="PRINT_TITLES_MI" localSheetId="28">#REF!</definedName>
    <definedName name="PRINT_TITLES_MI" localSheetId="29">#REF!</definedName>
    <definedName name="PRINT_TITLES_MI" localSheetId="30">#REF!</definedName>
    <definedName name="PRINT_TITLES_MI" localSheetId="31">#REF!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0">#REF!</definedName>
    <definedName name="profitability" localSheetId="9">#REF!</definedName>
    <definedName name="profitability" localSheetId="10">#REF!</definedName>
    <definedName name="profitability" localSheetId="11">#REF!</definedName>
    <definedName name="profitability" localSheetId="12">#REF!</definedName>
    <definedName name="profitability" localSheetId="13">#REF!</definedName>
    <definedName name="profitability" localSheetId="14">#REF!</definedName>
    <definedName name="profitability" localSheetId="1">#REF!</definedName>
    <definedName name="profitability" localSheetId="30">#REF!</definedName>
    <definedName name="profitability" localSheetId="31">#REF!</definedName>
    <definedName name="profitability" localSheetId="35">#REF!</definedName>
    <definedName name="profitability" localSheetId="36">#REF!</definedName>
    <definedName name="profitability" localSheetId="3">#REF!</definedName>
    <definedName name="profitability" localSheetId="4">#REF!</definedName>
    <definedName name="profitability" localSheetId="5">#REF!</definedName>
    <definedName name="profitability" localSheetId="6">#REF!</definedName>
    <definedName name="profitability" localSheetId="7">#REF!</definedName>
    <definedName name="profitability" localSheetId="8">#REF!</definedName>
    <definedName name="profitability">#REF!</definedName>
    <definedName name="promgraf" localSheetId="0">[7]GRAFPROM!#REF!</definedName>
    <definedName name="promgraf" localSheetId="9">[7]GRAFPROM!#REF!</definedName>
    <definedName name="promgraf" localSheetId="10">[7]GRAFPROM!#REF!</definedName>
    <definedName name="promgraf" localSheetId="11">[7]GRAFPROM!#REF!</definedName>
    <definedName name="promgraf" localSheetId="12">[7]GRAFPROM!#REF!</definedName>
    <definedName name="promgraf" localSheetId="13">[7]GRAFPROM!#REF!</definedName>
    <definedName name="promgraf" localSheetId="14">[7]GRAFPROM!#REF!</definedName>
    <definedName name="promgraf" localSheetId="1">[7]GRAFPROM!#REF!</definedName>
    <definedName name="promgraf" localSheetId="27">[7]GRAFPROM!#REF!</definedName>
    <definedName name="promgraf" localSheetId="28">[7]GRAFPROM!#REF!</definedName>
    <definedName name="promgraf" localSheetId="29">[7]GRAFPROM!#REF!</definedName>
    <definedName name="promgraf" localSheetId="30">[7]GRAFPROM!#REF!</definedName>
    <definedName name="promgraf" localSheetId="31">[7]GRAFPROM!#REF!</definedName>
    <definedName name="promgraf" localSheetId="33">[7]GRAFPROM!#REF!</definedName>
    <definedName name="promgraf" localSheetId="34">[7]GRAFPROM!#REF!</definedName>
    <definedName name="promgraf" localSheetId="35">[7]GRAFPROM!#REF!</definedName>
    <definedName name="promgraf" localSheetId="36">[7]GRAFPROM!#REF!</definedName>
    <definedName name="promgraf" localSheetId="3">[7]GRAFPROM!#REF!</definedName>
    <definedName name="promgraf" localSheetId="4">[7]GRAFPROM!#REF!</definedName>
    <definedName name="promgraf" localSheetId="5">[7]GRAFPROM!#REF!</definedName>
    <definedName name="promgraf" localSheetId="6">[7]GRAFPROM!#REF!</definedName>
    <definedName name="promgraf" localSheetId="7">[7]GRAFPROM!#REF!</definedName>
    <definedName name="promgraf" localSheetId="8">[7]GRAFPROM!#REF!</definedName>
    <definedName name="promgraf">[7]GRAFPROM!#REF!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17" hidden="1">{#N/A,#N/A,TRUE,"preg4";#N/A,#N/A,TRUE,"bazpr99"}</definedName>
    <definedName name="q" localSheetId="18" hidden="1">{#N/A,#N/A,TRUE,"preg4";#N/A,#N/A,TRUE,"bazpr99"}</definedName>
    <definedName name="q" localSheetId="1" hidden="1">{#N/A,#N/A,TRUE,"preg4";#N/A,#N/A,TRUE,"bazpr99"}</definedName>
    <definedName name="q" localSheetId="30" hidden="1">{#N/A,#N/A,TRUE,"preg4";#N/A,#N/A,TRUE,"bazpr99"}</definedName>
    <definedName name="q" localSheetId="31" hidden="1">{#N/A,#N/A,TRUE,"preg4";#N/A,#N/A,TRUE,"bazpr99"}</definedName>
    <definedName name="q" localSheetId="35" hidden="1">{#N/A,#N/A,TRUE,"preg4";#N/A,#N/A,TRUE,"bazpr99"}</definedName>
    <definedName name="q" localSheetId="36"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5">#REF!</definedName>
    <definedName name="Q_MMF2_UVOZ" localSheetId="16">#REF!</definedName>
    <definedName name="Q_MMF2_UVOZ" localSheetId="17">#REF!</definedName>
    <definedName name="Q_MMF2_UVOZ" localSheetId="18">#REF!</definedName>
    <definedName name="Q_MMF2_UVOZ" localSheetId="1">#REF!</definedName>
    <definedName name="Q_MMF2_UVOZ" localSheetId="30">#REF!</definedName>
    <definedName name="Q_MMF2_UVOZ" localSheetId="31">#REF!</definedName>
    <definedName name="Q_MMF2_UVOZ" localSheetId="35">#REF!</definedName>
    <definedName name="Q_MMF2_UVOZ" localSheetId="36">#REF!</definedName>
    <definedName name="Q_MMF2_UVOZ" localSheetId="3">#REF!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5" hidden="1">{#N/A,#N/A,TRUE,"preg4";#N/A,#N/A,TRUE,"bazpr2000"}</definedName>
    <definedName name="qqq" localSheetId="16" hidden="1">{#N/A,#N/A,TRUE,"preg4";#N/A,#N/A,TRUE,"bazpr2000"}</definedName>
    <definedName name="qqq" localSheetId="17" hidden="1">{#N/A,#N/A,TRUE,"preg4";#N/A,#N/A,TRUE,"bazpr2000"}</definedName>
    <definedName name="qqq" localSheetId="18" hidden="1">{#N/A,#N/A,TRUE,"preg4";#N/A,#N/A,TRUE,"bazpr2000"}</definedName>
    <definedName name="qqq" localSheetId="1" hidden="1">{#N/A,#N/A,TRUE,"preg4";#N/A,#N/A,TRUE,"bazpr2000"}</definedName>
    <definedName name="qqq" localSheetId="30" hidden="1">{#N/A,#N/A,TRUE,"preg4";#N/A,#N/A,TRUE,"bazpr2000"}</definedName>
    <definedName name="qqq" localSheetId="31" hidden="1">{#N/A,#N/A,TRUE,"preg4";#N/A,#N/A,TRUE,"bazpr2000"}</definedName>
    <definedName name="qqq" localSheetId="35" hidden="1">{#N/A,#N/A,TRUE,"preg4";#N/A,#N/A,TRUE,"bazpr2000"}</definedName>
    <definedName name="qqq" localSheetId="36"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5">#REF!</definedName>
    <definedName name="qryBRTRANSPROMET_period" localSheetId="16">#REF!</definedName>
    <definedName name="qryBRTRANSPROMET_period" localSheetId="17">#REF!</definedName>
    <definedName name="qryBRTRANSPROMET_period" localSheetId="18">#REF!</definedName>
    <definedName name="qryBRTRANSPROMET_period" localSheetId="1">#REF!</definedName>
    <definedName name="qryBRTRANSPROMET_period" localSheetId="30">#REF!</definedName>
    <definedName name="qryBRTRANSPROMET_period" localSheetId="31">#REF!</definedName>
    <definedName name="qryBRTRANSPROMET_period" localSheetId="35">#REF!</definedName>
    <definedName name="qryBRTRANSPROMET_period" localSheetId="36">#REF!</definedName>
    <definedName name="qryBRTRANSPROMET_period" localSheetId="3">#REF!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 hidden="1">{#N/A,#N/A,TRUE,"preg4";#N/A,#N/A,TRUE,"bazpr2000"}</definedName>
    <definedName name="qwew" localSheetId="30" hidden="1">{#N/A,#N/A,TRUE,"preg4";#N/A,#N/A,TRUE,"bazpr2000"}</definedName>
    <definedName name="qwew" localSheetId="31" hidden="1">{#N/A,#N/A,TRUE,"preg4";#N/A,#N/A,TRUE,"bazpr2000"}</definedName>
    <definedName name="qwew" localSheetId="35" hidden="1">{#N/A,#N/A,TRUE,"preg4";#N/A,#N/A,TRUE,"bazpr2000"}</definedName>
    <definedName name="qwew" localSheetId="36"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5">#REF!</definedName>
    <definedName name="QYU_KO" localSheetId="16">#REF!</definedName>
    <definedName name="QYU_KO" localSheetId="17">#REF!</definedName>
    <definedName name="QYU_KO" localSheetId="18">#REF!</definedName>
    <definedName name="QYU_KO" localSheetId="1">#REF!</definedName>
    <definedName name="QYU_KO" localSheetId="30">#REF!</definedName>
    <definedName name="QYU_KO" localSheetId="31">#REF!</definedName>
    <definedName name="QYU_KO" localSheetId="35">#REF!</definedName>
    <definedName name="QYU_KO" localSheetId="36">#REF!</definedName>
    <definedName name="QYU_KO" localSheetId="3">#REF!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 hidden="1">{#N/A,#N/A,TRUE,"preg4";#N/A,#N/A,TRUE,"bazpr99"}</definedName>
    <definedName name="redk" localSheetId="30" hidden="1">{#N/A,#N/A,TRUE,"preg4";#N/A,#N/A,TRUE,"bazpr99"}</definedName>
    <definedName name="redk" localSheetId="31" hidden="1">{#N/A,#N/A,TRUE,"preg4";#N/A,#N/A,TRUE,"bazpr99"}</definedName>
    <definedName name="redk" localSheetId="35" hidden="1">{#N/A,#N/A,TRUE,"preg4";#N/A,#N/A,TRUE,"bazpr99"}</definedName>
    <definedName name="redk" localSheetId="36"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 hidden="1">{#N/A,#N/A,TRUE,"preg4";#N/A,#N/A,TRUE,"bazpr2001"}</definedName>
    <definedName name="rfrf" localSheetId="30" hidden="1">{#N/A,#N/A,TRUE,"preg4";#N/A,#N/A,TRUE,"bazpr2001"}</definedName>
    <definedName name="rfrf" localSheetId="31" hidden="1">{#N/A,#N/A,TRUE,"preg4";#N/A,#N/A,TRUE,"bazpr2001"}</definedName>
    <definedName name="rfrf" localSheetId="35" hidden="1">{#N/A,#N/A,TRUE,"preg4";#N/A,#N/A,TRUE,"bazpr2001"}</definedName>
    <definedName name="rfrf" localSheetId="36"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17" hidden="1">{#N/A,#N/A,TRUE,"preg4";#N/A,#N/A,TRUE,"bazpr99"}</definedName>
    <definedName name="rt" localSheetId="18" hidden="1">{#N/A,#N/A,TRUE,"preg4";#N/A,#N/A,TRUE,"bazpr99"}</definedName>
    <definedName name="rt" localSheetId="1" hidden="1">{#N/A,#N/A,TRUE,"preg4";#N/A,#N/A,TRUE,"bazpr99"}</definedName>
    <definedName name="rt" localSheetId="30" hidden="1">{#N/A,#N/A,TRUE,"preg4";#N/A,#N/A,TRUE,"bazpr99"}</definedName>
    <definedName name="rt" localSheetId="31" hidden="1">{#N/A,#N/A,TRUE,"preg4";#N/A,#N/A,TRUE,"bazpr99"}</definedName>
    <definedName name="rt" localSheetId="35" hidden="1">{#N/A,#N/A,TRUE,"preg4";#N/A,#N/A,TRUE,"bazpr99"}</definedName>
    <definedName name="rt" localSheetId="36"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 hidden="1">{#N/A,#N/A,TRUE,"preg4";#N/A,#N/A,TRUE,"bazpr99"}</definedName>
    <definedName name="s" localSheetId="30" hidden="1">{#N/A,#N/A,TRUE,"preg4";#N/A,#N/A,TRUE,"bazpr99"}</definedName>
    <definedName name="s" localSheetId="31" hidden="1">{#N/A,#N/A,TRUE,"preg4";#N/A,#N/A,TRUE,"bazpr99"}</definedName>
    <definedName name="s" localSheetId="35" hidden="1">{#N/A,#N/A,TRUE,"preg4";#N/A,#N/A,TRUE,"bazpr99"}</definedName>
    <definedName name="s" localSheetId="36"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 hidden="1">{#N/A,#N/A,TRUE,"preg4";#N/A,#N/A,TRUE,"bazpr99"}</definedName>
    <definedName name="sasa" localSheetId="30" hidden="1">{#N/A,#N/A,TRUE,"preg4";#N/A,#N/A,TRUE,"bazpr99"}</definedName>
    <definedName name="sasa" localSheetId="31" hidden="1">{#N/A,#N/A,TRUE,"preg4";#N/A,#N/A,TRUE,"bazpr99"}</definedName>
    <definedName name="sasa" localSheetId="35" hidden="1">{#N/A,#N/A,TRUE,"preg4";#N/A,#N/A,TRUE,"bazpr99"}</definedName>
    <definedName name="sasa" localSheetId="36"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0">#REF!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5">#REF!</definedName>
    <definedName name="Sched_Pay" localSheetId="16">#REF!</definedName>
    <definedName name="Sched_Pay" localSheetId="17">#REF!</definedName>
    <definedName name="Sched_Pay" localSheetId="18">#REF!</definedName>
    <definedName name="Sched_Pay" localSheetId="1">#REF!</definedName>
    <definedName name="Sched_Pay" localSheetId="30">#REF!</definedName>
    <definedName name="Sched_Pay" localSheetId="31">#REF!</definedName>
    <definedName name="Sched_Pay" localSheetId="33">#REF!</definedName>
    <definedName name="Sched_Pay" localSheetId="34">#REF!</definedName>
    <definedName name="Sched_Pay" localSheetId="36">#REF!</definedName>
    <definedName name="Sched_Pay" localSheetId="3">#REF!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#REF!</definedName>
    <definedName name="Scheduled_Extra_Payments" localSheetId="0">#REF!</definedName>
    <definedName name="Scheduled_Extra_Payments" localSheetId="9">#REF!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#REF!</definedName>
    <definedName name="Scheduled_Extra_Payments" localSheetId="30">#REF!</definedName>
    <definedName name="Scheduled_Extra_Payments" localSheetId="31">#REF!</definedName>
    <definedName name="Scheduled_Extra_Payments" localSheetId="33">#REF!</definedName>
    <definedName name="Scheduled_Extra_Payments" localSheetId="34">#REF!</definedName>
    <definedName name="Scheduled_Extra_Payments" localSheetId="36">#REF!</definedName>
    <definedName name="Scheduled_Extra_Payments" localSheetId="3">#REF!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#REF!</definedName>
    <definedName name="Scheduled_Interest_Rate" localSheetId="0">#REF!</definedName>
    <definedName name="Scheduled_Interest_Rate" localSheetId="9">#REF!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#REF!</definedName>
    <definedName name="Scheduled_Interest_Rate" localSheetId="30">#REF!</definedName>
    <definedName name="Scheduled_Interest_Rate" localSheetId="31">#REF!</definedName>
    <definedName name="Scheduled_Interest_Rate" localSheetId="33">#REF!</definedName>
    <definedName name="Scheduled_Interest_Rate" localSheetId="34">#REF!</definedName>
    <definedName name="Scheduled_Interest_Rate" localSheetId="36">#REF!</definedName>
    <definedName name="Scheduled_Interest_Rate" localSheetId="3">#REF!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#REF!</definedName>
    <definedName name="Scheduled_Monthly_Payment" localSheetId="0">#REF!</definedName>
    <definedName name="Scheduled_Monthly_Payment" localSheetId="9">#REF!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#REF!</definedName>
    <definedName name="Scheduled_Monthly_Payment" localSheetId="30">#REF!</definedName>
    <definedName name="Scheduled_Monthly_Payment" localSheetId="31">#REF!</definedName>
    <definedName name="Scheduled_Monthly_Payment" localSheetId="33">#REF!</definedName>
    <definedName name="Scheduled_Monthly_Payment" localSheetId="34">#REF!</definedName>
    <definedName name="Scheduled_Monthly_Payment" localSheetId="36">#REF!</definedName>
    <definedName name="Scheduled_Monthly_Payment" localSheetId="3">#REF!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17" hidden="1">{#N/A,#N/A,TRUE,"preg4";#N/A,#N/A,TRUE,"bazpr99"}</definedName>
    <definedName name="scv" localSheetId="18" hidden="1">{#N/A,#N/A,TRUE,"preg4";#N/A,#N/A,TRUE,"bazpr99"}</definedName>
    <definedName name="scv" localSheetId="1" hidden="1">{#N/A,#N/A,TRUE,"preg4";#N/A,#N/A,TRUE,"bazpr99"}</definedName>
    <definedName name="scv" localSheetId="30" hidden="1">{#N/A,#N/A,TRUE,"preg4";#N/A,#N/A,TRUE,"bazpr99"}</definedName>
    <definedName name="scv" localSheetId="31" hidden="1">{#N/A,#N/A,TRUE,"preg4";#N/A,#N/A,TRUE,"bazpr99"}</definedName>
    <definedName name="scv" localSheetId="35" hidden="1">{#N/A,#N/A,TRUE,"preg4";#N/A,#N/A,TRUE,"bazpr99"}</definedName>
    <definedName name="scv" localSheetId="36"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17" hidden="1">{#N/A,#N/A,TRUE,"preg4";#N/A,#N/A,TRUE,"bazpr99"}</definedName>
    <definedName name="sdac" localSheetId="18" hidden="1">{#N/A,#N/A,TRUE,"preg4";#N/A,#N/A,TRUE,"bazpr99"}</definedName>
    <definedName name="sdac" localSheetId="1" hidden="1">{#N/A,#N/A,TRUE,"preg4";#N/A,#N/A,TRUE,"bazpr99"}</definedName>
    <definedName name="sdac" localSheetId="30" hidden="1">{#N/A,#N/A,TRUE,"preg4";#N/A,#N/A,TRUE,"bazpr99"}</definedName>
    <definedName name="sdac" localSheetId="31" hidden="1">{#N/A,#N/A,TRUE,"preg4";#N/A,#N/A,TRUE,"bazpr99"}</definedName>
    <definedName name="sdac" localSheetId="35" hidden="1">{#N/A,#N/A,TRUE,"preg4";#N/A,#N/A,TRUE,"bazpr99"}</definedName>
    <definedName name="sdac" localSheetId="36"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[8]BAZA!#REF!</definedName>
    <definedName name="sdc" localSheetId="9">[9]BAZA!#REF!</definedName>
    <definedName name="sdc" localSheetId="10">[9]BAZA!#REF!</definedName>
    <definedName name="sdc" localSheetId="11">[9]BAZA!#REF!</definedName>
    <definedName name="sdc" localSheetId="12">[9]BAZA!#REF!</definedName>
    <definedName name="sdc" localSheetId="13">[9]BAZA!#REF!</definedName>
    <definedName name="sdc" localSheetId="14">[9]BAZA!#REF!</definedName>
    <definedName name="sdc" localSheetId="15">[10]BAZA!#REF!</definedName>
    <definedName name="sdc" localSheetId="16">[10]BAZA!#REF!</definedName>
    <definedName name="sdc" localSheetId="17">[10]BAZA!#REF!</definedName>
    <definedName name="sdc" localSheetId="18">[10]BAZA!#REF!</definedName>
    <definedName name="sdc" localSheetId="1">[8]BAZA!#REF!</definedName>
    <definedName name="sdc" localSheetId="30">[11]BAZA!#REF!</definedName>
    <definedName name="sdc" localSheetId="31">[11]BAZA!#REF!</definedName>
    <definedName name="sdc" localSheetId="35">[12]BAZA!#REF!</definedName>
    <definedName name="sdc" localSheetId="36">[12]BAZA!#REF!</definedName>
    <definedName name="sdc" localSheetId="3">[11]BAZA!#REF!</definedName>
    <definedName name="sdc" localSheetId="4">[9]BAZA!#REF!</definedName>
    <definedName name="sdc" localSheetId="5">[9]BAZA!#REF!</definedName>
    <definedName name="sdc" localSheetId="6">[9]BAZA!#REF!</definedName>
    <definedName name="sdc" localSheetId="7">[9]BAZA!#REF!</definedName>
    <definedName name="sdc" localSheetId="8">[9]BAZA!#REF!</definedName>
    <definedName name="sdc">[10]BAZA!#REF!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5" hidden="1">{#N/A,#N/A,TRUE,"preg4";#N/A,#N/A,TRUE,"bazpr99"}</definedName>
    <definedName name="sdfds" localSheetId="16" hidden="1">{#N/A,#N/A,TRUE,"preg4";#N/A,#N/A,TRUE,"bazpr99"}</definedName>
    <definedName name="sdfds" localSheetId="17" hidden="1">{#N/A,#N/A,TRUE,"preg4";#N/A,#N/A,TRUE,"bazpr99"}</definedName>
    <definedName name="sdfds" localSheetId="18" hidden="1">{#N/A,#N/A,TRUE,"preg4";#N/A,#N/A,TRUE,"bazpr99"}</definedName>
    <definedName name="sdfds" localSheetId="1" hidden="1">{#N/A,#N/A,TRUE,"preg4";#N/A,#N/A,TRUE,"bazpr99"}</definedName>
    <definedName name="sdfds" localSheetId="30" hidden="1">{#N/A,#N/A,TRUE,"preg4";#N/A,#N/A,TRUE,"bazpr99"}</definedName>
    <definedName name="sdfds" localSheetId="31" hidden="1">{#N/A,#N/A,TRUE,"preg4";#N/A,#N/A,TRUE,"bazpr99"}</definedName>
    <definedName name="sdfds" localSheetId="35" hidden="1">{#N/A,#N/A,TRUE,"preg4";#N/A,#N/A,TRUE,"bazpr99"}</definedName>
    <definedName name="sdfds" localSheetId="36"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17" hidden="1">{#N/A,#N/A,TRUE,"preg4";#N/A,#N/A,TRUE,"bazpr99"}</definedName>
    <definedName name="SDGCB" localSheetId="18" hidden="1">{#N/A,#N/A,TRUE,"preg4";#N/A,#N/A,TRUE,"bazpr99"}</definedName>
    <definedName name="SDGCB" localSheetId="1" hidden="1">{#N/A,#N/A,TRUE,"preg4";#N/A,#N/A,TRUE,"bazpr99"}</definedName>
    <definedName name="SDGCB" localSheetId="30" hidden="1">{#N/A,#N/A,TRUE,"preg4";#N/A,#N/A,TRUE,"bazpr99"}</definedName>
    <definedName name="SDGCB" localSheetId="31" hidden="1">{#N/A,#N/A,TRUE,"preg4";#N/A,#N/A,TRUE,"bazpr99"}</definedName>
    <definedName name="SDGCB" localSheetId="35" hidden="1">{#N/A,#N/A,TRUE,"preg4";#N/A,#N/A,TRUE,"bazpr99"}</definedName>
    <definedName name="SDGCB" localSheetId="36"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17" hidden="1">{#N/A,#N/A,TRUE,"preg4";#N/A,#N/A,TRUE,"bazpr99"}</definedName>
    <definedName name="sds" localSheetId="18" hidden="1">{#N/A,#N/A,TRUE,"preg4";#N/A,#N/A,TRUE,"bazpr99"}</definedName>
    <definedName name="sds" localSheetId="1" hidden="1">{#N/A,#N/A,TRUE,"preg4";#N/A,#N/A,TRUE,"bazpr99"}</definedName>
    <definedName name="sds" localSheetId="30" hidden="1">{#N/A,#N/A,TRUE,"preg4";#N/A,#N/A,TRUE,"bazpr99"}</definedName>
    <definedName name="sds" localSheetId="31" hidden="1">{#N/A,#N/A,TRUE,"preg4";#N/A,#N/A,TRUE,"bazpr99"}</definedName>
    <definedName name="sds" localSheetId="35" hidden="1">{#N/A,#N/A,TRUE,"preg4";#N/A,#N/A,TRUE,"bazpr99"}</definedName>
    <definedName name="sds" localSheetId="36"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17" hidden="1">{#N/A,#N/A,TRUE,"preg4";#N/A,#N/A,TRUE,"bazpr2000"}</definedName>
    <definedName name="sdvg" localSheetId="18" hidden="1">{#N/A,#N/A,TRUE,"preg4";#N/A,#N/A,TRUE,"bazpr2000"}</definedName>
    <definedName name="sdvg" localSheetId="1" hidden="1">{#N/A,#N/A,TRUE,"preg4";#N/A,#N/A,TRUE,"bazpr2000"}</definedName>
    <definedName name="sdvg" localSheetId="30" hidden="1">{#N/A,#N/A,TRUE,"preg4";#N/A,#N/A,TRUE,"bazpr2000"}</definedName>
    <definedName name="sdvg" localSheetId="31" hidden="1">{#N/A,#N/A,TRUE,"preg4";#N/A,#N/A,TRUE,"bazpr2000"}</definedName>
    <definedName name="sdvg" localSheetId="35" hidden="1">{#N/A,#N/A,TRUE,"preg4";#N/A,#N/A,TRUE,"bazpr2000"}</definedName>
    <definedName name="sdvg" localSheetId="36"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7" hidden="1">{#N/A,#N/A,TRUE,"preg4";#N/A,#N/A,TRUE,"bazpr99"}</definedName>
    <definedName name="se" localSheetId="18" hidden="1">{#N/A,#N/A,TRUE,"preg4";#N/A,#N/A,TRUE,"bazpr99"}</definedName>
    <definedName name="se" localSheetId="1" hidden="1">{#N/A,#N/A,TRUE,"preg4";#N/A,#N/A,TRUE,"bazpr99"}</definedName>
    <definedName name="se" localSheetId="30" hidden="1">{#N/A,#N/A,TRUE,"preg4";#N/A,#N/A,TRUE,"bazpr99"}</definedName>
    <definedName name="se" localSheetId="31" hidden="1">{#N/A,#N/A,TRUE,"preg4";#N/A,#N/A,TRUE,"bazpr99"}</definedName>
    <definedName name="se" localSheetId="35" hidden="1">{#N/A,#N/A,TRUE,"preg4";#N/A,#N/A,TRUE,"bazpr99"}</definedName>
    <definedName name="se" localSheetId="36"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5">#REF!</definedName>
    <definedName name="Sel_Econ_Ind" localSheetId="16">#REF!</definedName>
    <definedName name="Sel_Econ_Ind" localSheetId="17">#REF!</definedName>
    <definedName name="Sel_Econ_Ind" localSheetId="18">#REF!</definedName>
    <definedName name="Sel_Econ_Ind" localSheetId="1">#REF!</definedName>
    <definedName name="Sel_Econ_Ind" localSheetId="27">#REF!</definedName>
    <definedName name="Sel_Econ_Ind" localSheetId="28">#REF!</definedName>
    <definedName name="Sel_Econ_Ind" localSheetId="29">#REF!</definedName>
    <definedName name="Sel_Econ_Ind" localSheetId="30">#REF!</definedName>
    <definedName name="Sel_Econ_Ind" localSheetId="31">#REF!</definedName>
    <definedName name="Sel_Econ_Ind" localSheetId="33">#REF!</definedName>
    <definedName name="Sel_Econ_Ind" localSheetId="34">#REF!</definedName>
    <definedName name="Sel_Econ_Ind" localSheetId="35">#REF!</definedName>
    <definedName name="Sel_Econ_Ind" localSheetId="36">#REF!</definedName>
    <definedName name="Sel_Econ_Ind" localSheetId="3">#REF!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17" hidden="1">{#N/A,#N/A,TRUE,"preg4";#N/A,#N/A,TRUE,"bazpr2001"}</definedName>
    <definedName name="sfdv" localSheetId="18" hidden="1">{#N/A,#N/A,TRUE,"preg4";#N/A,#N/A,TRUE,"bazpr2001"}</definedName>
    <definedName name="sfdv" localSheetId="1" hidden="1">{#N/A,#N/A,TRUE,"preg4";#N/A,#N/A,TRUE,"bazpr2001"}</definedName>
    <definedName name="sfdv" localSheetId="30" hidden="1">{#N/A,#N/A,TRUE,"preg4";#N/A,#N/A,TRUE,"bazpr2001"}</definedName>
    <definedName name="sfdv" localSheetId="31" hidden="1">{#N/A,#N/A,TRUE,"preg4";#N/A,#N/A,TRUE,"bazpr2001"}</definedName>
    <definedName name="sfdv" localSheetId="35" hidden="1">{#N/A,#N/A,TRUE,"preg4";#N/A,#N/A,TRUE,"bazpr2001"}</definedName>
    <definedName name="sfdv" localSheetId="36"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5">#REF!</definedName>
    <definedName name="Soobra_aj__skladirawe_i_vrski" localSheetId="16">#REF!</definedName>
    <definedName name="Soobra_aj__skladirawe_i_vrski" localSheetId="17">#REF!</definedName>
    <definedName name="Soobra_aj__skladirawe_i_vrski" localSheetId="18">#REF!</definedName>
    <definedName name="Soobra_aj__skladirawe_i_vrski" localSheetId="1">#REF!</definedName>
    <definedName name="Soobra_aj__skladirawe_i_vrski" localSheetId="30">#REF!</definedName>
    <definedName name="Soobra_aj__skladirawe_i_vrski" localSheetId="31">#REF!</definedName>
    <definedName name="Soobra_aj__skladirawe_i_vrski" localSheetId="35">#REF!</definedName>
    <definedName name="Soobra_aj__skladirawe_i_vrski" localSheetId="36">#REF!</definedName>
    <definedName name="Soobra_aj__skladirawe_i_vrski" localSheetId="3">#REF!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 hidden="1">{#N/A,#N/A,TRUE,"preg4";#N/A,#N/A,TRUE,"bazpr2001"}</definedName>
    <definedName name="ss" localSheetId="30" hidden="1">{#N/A,#N/A,TRUE,"preg4";#N/A,#N/A,TRUE,"bazpr2001"}</definedName>
    <definedName name="ss" localSheetId="31" hidden="1">{#N/A,#N/A,TRUE,"preg4";#N/A,#N/A,TRUE,"bazpr2001"}</definedName>
    <definedName name="ss" localSheetId="35" hidden="1">{#N/A,#N/A,TRUE,"preg4";#N/A,#N/A,TRUE,"bazpr2001"}</definedName>
    <definedName name="ss" localSheetId="36"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0">#REF!</definedName>
    <definedName name="SSpogrupi" localSheetId="9">#REF!</definedName>
    <definedName name="SSpogrupi" localSheetId="10">#REF!</definedName>
    <definedName name="SSpogrupi" localSheetId="11">#REF!</definedName>
    <definedName name="SSpogrupi" localSheetId="12">#REF!</definedName>
    <definedName name="SSpogrupi" localSheetId="13">#REF!</definedName>
    <definedName name="SSpogrupi" localSheetId="14">#REF!</definedName>
    <definedName name="SSpogrupi" localSheetId="15">#REF!</definedName>
    <definedName name="SSpogrupi" localSheetId="16">#REF!</definedName>
    <definedName name="SSpogrupi" localSheetId="17">#REF!</definedName>
    <definedName name="SSpogrupi" localSheetId="18">#REF!</definedName>
    <definedName name="SSpogrupi" localSheetId="1">#REF!</definedName>
    <definedName name="SSpogrupi" localSheetId="27">#REF!</definedName>
    <definedName name="SSpogrupi" localSheetId="28">#REF!</definedName>
    <definedName name="SSpogrupi" localSheetId="29">#REF!</definedName>
    <definedName name="SSpogrupi" localSheetId="30">#REF!</definedName>
    <definedName name="SSpogrupi" localSheetId="31">#REF!</definedName>
    <definedName name="SSpogrupi" localSheetId="33">#REF!</definedName>
    <definedName name="SSpogrupi" localSheetId="34">#REF!</definedName>
    <definedName name="SSpogrupi" localSheetId="35">#REF!</definedName>
    <definedName name="SSpogrupi" localSheetId="36">#REF!</definedName>
    <definedName name="SSpogrupi" localSheetId="3">#REF!</definedName>
    <definedName name="SSpogrupi" localSheetId="4">#REF!</definedName>
    <definedName name="SSpogrupi" localSheetId="5">#REF!</definedName>
    <definedName name="SSpogrupi" localSheetId="6">#REF!</definedName>
    <definedName name="SSpogrupi" localSheetId="7">#REF!</definedName>
    <definedName name="SSpogrupi" localSheetId="8">#REF!</definedName>
    <definedName name="SSpogrupi">#REF!</definedName>
    <definedName name="t" localSheetId="0">#REF!</definedName>
    <definedName name="t" localSheetId="9">#REF!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1">#REF!</definedName>
    <definedName name="t" localSheetId="27">#REF!</definedName>
    <definedName name="t" localSheetId="28">#REF!</definedName>
    <definedName name="t" localSheetId="29">#REF!</definedName>
    <definedName name="t" localSheetId="30">#REF!</definedName>
    <definedName name="t" localSheetId="31">#REF!</definedName>
    <definedName name="t" localSheetId="33">#REF!</definedName>
    <definedName name="t" localSheetId="34">#REF!</definedName>
    <definedName name="t" localSheetId="35">#REF!</definedName>
    <definedName name="t" localSheetId="36">#REF!</definedName>
    <definedName name="t" localSheetId="3">#REF!</definedName>
    <definedName name="t" localSheetId="4">#REF!</definedName>
    <definedName name="t" localSheetId="5">#REF!</definedName>
    <definedName name="t" localSheetId="6">#REF!</definedName>
    <definedName name="t" localSheetId="7">#REF!</definedName>
    <definedName name="t" localSheetId="8">#REF!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 hidden="1">{#N/A,#N/A,TRUE,"preg4";#N/A,#N/A,TRUE,"bazpr99"}</definedName>
    <definedName name="tabela" localSheetId="30" hidden="1">{#N/A,#N/A,TRUE,"preg4";#N/A,#N/A,TRUE,"bazpr99"}</definedName>
    <definedName name="tabela" localSheetId="31" hidden="1">{#N/A,#N/A,TRUE,"preg4";#N/A,#N/A,TRUE,"bazpr99"}</definedName>
    <definedName name="tabela" localSheetId="35" hidden="1">{#N/A,#N/A,TRUE,"preg4";#N/A,#N/A,TRUE,"bazpr99"}</definedName>
    <definedName name="tabela" localSheetId="36"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17" hidden="1">{#N/A,#N/A,TRUE,"preg4";#N/A,#N/A,TRUE,"bazpr2001"}</definedName>
    <definedName name="teo" localSheetId="18" hidden="1">{#N/A,#N/A,TRUE,"preg4";#N/A,#N/A,TRUE,"bazpr2001"}</definedName>
    <definedName name="teo" localSheetId="1" hidden="1">{#N/A,#N/A,TRUE,"preg4";#N/A,#N/A,TRUE,"bazpr2001"}</definedName>
    <definedName name="teo" localSheetId="30" hidden="1">{#N/A,#N/A,TRUE,"preg4";#N/A,#N/A,TRUE,"bazpr2001"}</definedName>
    <definedName name="teo" localSheetId="31" hidden="1">{#N/A,#N/A,TRUE,"preg4";#N/A,#N/A,TRUE,"bazpr2001"}</definedName>
    <definedName name="teo" localSheetId="35" hidden="1">{#N/A,#N/A,TRUE,"preg4";#N/A,#N/A,TRUE,"bazpr2001"}</definedName>
    <definedName name="teo" localSheetId="36"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0">#REF!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5">#REF!</definedName>
    <definedName name="Total_Interest" localSheetId="16">#REF!</definedName>
    <definedName name="Total_Interest" localSheetId="17">#REF!</definedName>
    <definedName name="Total_Interest" localSheetId="18">#REF!</definedName>
    <definedName name="Total_Interest" localSheetId="1">#REF!</definedName>
    <definedName name="Total_Interest" localSheetId="30">#REF!</definedName>
    <definedName name="Total_Interest" localSheetId="31">#REF!</definedName>
    <definedName name="Total_Interest" localSheetId="33">#REF!</definedName>
    <definedName name="Total_Interest" localSheetId="34">#REF!</definedName>
    <definedName name="Total_Interest" localSheetId="36">#REF!</definedName>
    <definedName name="Total_Interest" localSheetId="3">#REF!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#REF!</definedName>
    <definedName name="Total_Pay" localSheetId="0">#REF!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#REF!</definedName>
    <definedName name="Total_Pay" localSheetId="30">#REF!</definedName>
    <definedName name="Total_Pay" localSheetId="31">#REF!</definedName>
    <definedName name="Total_Pay" localSheetId="33">#REF!</definedName>
    <definedName name="Total_Pay" localSheetId="34">#REF!</definedName>
    <definedName name="Total_Pay" localSheetId="36">#REF!</definedName>
    <definedName name="Total_Pay" localSheetId="3">#REF!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#REF!</definedName>
    <definedName name="Total_Payment" localSheetId="0">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17">Scheduled_Payment+Extra_Payment</definedName>
    <definedName name="Total_Payment" localSheetId="18">Scheduled_Payment+Extra_Payment</definedName>
    <definedName name="Total_Payment" localSheetId="1">Scheduled_Payment+Extra_Payment</definedName>
    <definedName name="Total_Payment" localSheetId="30">Scheduled_Payment+Extra_Payment</definedName>
    <definedName name="Total_Payment" localSheetId="31">Scheduled_Payment+Extra_Payment</definedName>
    <definedName name="Total_Payment" localSheetId="33">Scheduled_Payment+Extra_Payment</definedName>
    <definedName name="Total_Payment" localSheetId="34">Scheduled_Payment+Extra_Payment</definedName>
    <definedName name="Total_Payment" localSheetId="36">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17" hidden="1">{#N/A,#N/A,TRUE,"preg4";#N/A,#N/A,TRUE,"bazpr2001"}</definedName>
    <definedName name="trd" localSheetId="18" hidden="1">{#N/A,#N/A,TRUE,"preg4";#N/A,#N/A,TRUE,"bazpr2001"}</definedName>
    <definedName name="trd" localSheetId="1" hidden="1">{#N/A,#N/A,TRUE,"preg4";#N/A,#N/A,TRUE,"bazpr2001"}</definedName>
    <definedName name="trd" localSheetId="30" hidden="1">{#N/A,#N/A,TRUE,"preg4";#N/A,#N/A,TRUE,"bazpr2001"}</definedName>
    <definedName name="trd" localSheetId="31" hidden="1">{#N/A,#N/A,TRUE,"preg4";#N/A,#N/A,TRUE,"bazpr2001"}</definedName>
    <definedName name="trd" localSheetId="35" hidden="1">{#N/A,#N/A,TRUE,"preg4";#N/A,#N/A,TRUE,"bazpr2001"}</definedName>
    <definedName name="trd" localSheetId="36"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5">#REF!</definedName>
    <definedName name="Trgovija_na_golemo_i_malo__popravka_na_motorni_vozila__motocikli_i_predmeti_za_li_na_upotreba_i_za_doma_instva" localSheetId="16">#REF!</definedName>
    <definedName name="Trgovija_na_golemo_i_malo__popravka_na_motorni_vozila__motocikli_i_predmeti_za_li_na_upotreba_i_za_doma_instva" localSheetId="17">#REF!</definedName>
    <definedName name="Trgovija_na_golemo_i_malo__popravka_na_motorni_vozila__motocikli_i_predmeti_za_li_na_upotreba_i_za_doma_instva" localSheetId="18">#REF!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30">#REF!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36">#REF!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 localSheetId="13">#REF!</definedName>
    <definedName name="UVOZ_DORABOTKI_99_TRBR" localSheetId="14">#REF!</definedName>
    <definedName name="UVOZ_DORABOTKI_99_TRBR" localSheetId="1">#REF!</definedName>
    <definedName name="UVOZ_DORABOTKI_99_TRBR" localSheetId="30">#REF!</definedName>
    <definedName name="UVOZ_DORABOTKI_99_TRBR" localSheetId="31">#REF!</definedName>
    <definedName name="UVOZ_DORABOTKI_99_TRBR" localSheetId="35">#REF!</definedName>
    <definedName name="UVOZ_DORABOTKI_99_TRBR" localSheetId="36">#REF!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2">#REF!</definedName>
    <definedName name="UVOZ2000_10" localSheetId="13">#REF!</definedName>
    <definedName name="UVOZ2000_10" localSheetId="14">#REF!</definedName>
    <definedName name="UVOZ2000_10" localSheetId="1">#REF!</definedName>
    <definedName name="UVOZ2000_10" localSheetId="30">#REF!</definedName>
    <definedName name="UVOZ2000_10" localSheetId="31">#REF!</definedName>
    <definedName name="UVOZ2000_10" localSheetId="35">#REF!</definedName>
    <definedName name="UVOZ2000_10" localSheetId="36">#REF!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 localSheetId="13">#REF!</definedName>
    <definedName name="UVOZ2000_10_27" localSheetId="14">#REF!</definedName>
    <definedName name="UVOZ2000_10_27" localSheetId="1">#REF!</definedName>
    <definedName name="UVOZ2000_10_27" localSheetId="30">#REF!</definedName>
    <definedName name="UVOZ2000_10_27" localSheetId="31">#REF!</definedName>
    <definedName name="UVOZ2000_10_27" localSheetId="35">#REF!</definedName>
    <definedName name="UVOZ2000_10_27" localSheetId="36">#REF!</definedName>
    <definedName name="UVOZ2000_10_27" localSheetId="3">#REF!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2">#REF!</definedName>
    <definedName name="UVOZ2000_27" localSheetId="13">#REF!</definedName>
    <definedName name="UVOZ2000_27" localSheetId="14">#REF!</definedName>
    <definedName name="UVOZ2000_27" localSheetId="1">#REF!</definedName>
    <definedName name="UVOZ2000_27" localSheetId="30">#REF!</definedName>
    <definedName name="UVOZ2000_27" localSheetId="31">#REF!</definedName>
    <definedName name="UVOZ2000_27" localSheetId="35">#REF!</definedName>
    <definedName name="UVOZ2000_27" localSheetId="36">#REF!</definedName>
    <definedName name="UVOZ2000_27" localSheetId="3">#REF!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2">#REF!</definedName>
    <definedName name="UVOZ2001_27" localSheetId="13">#REF!</definedName>
    <definedName name="UVOZ2001_27" localSheetId="14">#REF!</definedName>
    <definedName name="UVOZ2001_27" localSheetId="1">#REF!</definedName>
    <definedName name="UVOZ2001_27" localSheetId="30">#REF!</definedName>
    <definedName name="UVOZ2001_27" localSheetId="31">#REF!</definedName>
    <definedName name="UVOZ2001_27" localSheetId="35">#REF!</definedName>
    <definedName name="UVOZ2001_27" localSheetId="36">#REF!</definedName>
    <definedName name="UVOZ2001_27" localSheetId="3">#REF!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2">#REF!</definedName>
    <definedName name="UVOZ2002_27" localSheetId="13">#REF!</definedName>
    <definedName name="UVOZ2002_27" localSheetId="14">#REF!</definedName>
    <definedName name="UVOZ2002_27" localSheetId="1">#REF!</definedName>
    <definedName name="UVOZ2002_27" localSheetId="30">#REF!</definedName>
    <definedName name="UVOZ2002_27" localSheetId="31">#REF!</definedName>
    <definedName name="UVOZ2002_27" localSheetId="35">#REF!</definedName>
    <definedName name="UVOZ2002_27" localSheetId="36">#REF!</definedName>
    <definedName name="UVOZ2002_27" localSheetId="3">#REF!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2">#REF!</definedName>
    <definedName name="UVOZ2003_27" localSheetId="13">#REF!</definedName>
    <definedName name="UVOZ2003_27" localSheetId="14">#REF!</definedName>
    <definedName name="UVOZ2003_27" localSheetId="1">#REF!</definedName>
    <definedName name="UVOZ2003_27" localSheetId="30">#REF!</definedName>
    <definedName name="UVOZ2003_27" localSheetId="31">#REF!</definedName>
    <definedName name="UVOZ2003_27" localSheetId="35">#REF!</definedName>
    <definedName name="UVOZ2003_27" localSheetId="36">#REF!</definedName>
    <definedName name="UVOZ2003_27" localSheetId="3">#REF!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[8]BAZA!#REF!</definedName>
    <definedName name="UVOZ98_10_27" localSheetId="9">[9]BAZA!#REF!</definedName>
    <definedName name="UVOZ98_10_27" localSheetId="10">[9]BAZA!#REF!</definedName>
    <definedName name="UVOZ98_10_27" localSheetId="11">[9]BAZA!#REF!</definedName>
    <definedName name="UVOZ98_10_27" localSheetId="12">[9]BAZA!#REF!</definedName>
    <definedName name="UVOZ98_10_27" localSheetId="13">[9]BAZA!#REF!</definedName>
    <definedName name="UVOZ98_10_27" localSheetId="14">[9]BAZA!#REF!</definedName>
    <definedName name="UVOZ98_10_27" localSheetId="15">[10]BAZA!#REF!</definedName>
    <definedName name="UVOZ98_10_27" localSheetId="16">[10]BAZA!#REF!</definedName>
    <definedName name="UVOZ98_10_27" localSheetId="17">[10]BAZA!#REF!</definedName>
    <definedName name="UVOZ98_10_27" localSheetId="18">[10]BAZA!#REF!</definedName>
    <definedName name="UVOZ98_10_27" localSheetId="1">[8]BAZA!#REF!</definedName>
    <definedName name="UVOZ98_10_27" localSheetId="30">[11]BAZA!#REF!</definedName>
    <definedName name="UVOZ98_10_27" localSheetId="31">[11]BAZA!#REF!</definedName>
    <definedName name="UVOZ98_10_27" localSheetId="35">[12]BAZA!#REF!</definedName>
    <definedName name="UVOZ98_10_27" localSheetId="36">[12]BAZA!#REF!</definedName>
    <definedName name="UVOZ98_10_27" localSheetId="3">[11]BAZA!#REF!</definedName>
    <definedName name="UVOZ98_10_27" localSheetId="4">[9]BAZA!#REF!</definedName>
    <definedName name="UVOZ98_10_27" localSheetId="5">[9]BAZA!#REF!</definedName>
    <definedName name="UVOZ98_10_27" localSheetId="6">[9]BAZA!#REF!</definedName>
    <definedName name="UVOZ98_10_27" localSheetId="7">[9]BAZA!#REF!</definedName>
    <definedName name="UVOZ98_10_27" localSheetId="8">[9]BAZA!#REF!</definedName>
    <definedName name="UVOZ98_10_27">[10]BAZA!#REF!</definedName>
    <definedName name="Values_Entered" localSheetId="0">IF('Анекс 1'!Loan_Amount*'Анекс 1'!Interest_Rate*'Анекс 1'!Loan_Years*'Анекс 1'!Loan_Start&gt;0,1,0)</definedName>
    <definedName name="Values_Entered" localSheetId="9">IF('Анекс 10'!Loan_Amount*'Анекс 10'!Interest_Rate*'Анекс 10'!Loan_Years*'Анекс 10'!Loan_Start&gt;0,1,0)</definedName>
    <definedName name="Values_Entered" localSheetId="10">IF('Анекс 11'!Loan_Amount*'Анекс 11'!Interest_Rate*'Анекс 11'!Loan_Years*'Анекс 11'!Loan_Start&gt;0,1,0)</definedName>
    <definedName name="Values_Entered" localSheetId="11">IF('Анекс 12'!Loan_Amount*'Анекс 12'!Interest_Rate*'Анекс 12'!Loan_Years*'Анекс 12'!Loan_Start&gt;0,1,0)</definedName>
    <definedName name="Values_Entered" localSheetId="12">IF('Анекс 13'!Loan_Amount*'Анекс 13'!Interest_Rate*'Анекс 13'!Loan_Years*'Анекс 13'!Loan_Start&gt;0,1,0)</definedName>
    <definedName name="Values_Entered" localSheetId="13">IF('Анекс 14'!Loan_Amount*'Анекс 14'!Interest_Rate*'Анекс 14'!Loan_Years*'Анекс 14'!Loan_Start&gt;0,1,0)</definedName>
    <definedName name="Values_Entered" localSheetId="14">IF('Анекс 15'!Loan_Amount*'Анекс 15'!Interest_Rate*'Анекс 15'!Loan_Years*'Анекс 15'!Loan_Start&gt;0,1,0)</definedName>
    <definedName name="Values_Entered" localSheetId="15">IF('Анекс 16'!Loan_Amount*Interest_Rate*Loan_Years*Loan_Start&gt;0,1,0)</definedName>
    <definedName name="Values_Entered" localSheetId="16">IF('Анекс 17'!Loan_Amount*Interest_Rate*Loan_Years*Loan_Start&gt;0,1,0)</definedName>
    <definedName name="Values_Entered" localSheetId="17">IF('Анекс 18'!Loan_Amount*Interest_Rate*Loan_Years*Loan_Start&gt;0,1,0)</definedName>
    <definedName name="Values_Entered" localSheetId="18">IF('Анекс 19'!Loan_Amount*Interest_Rate*Loan_Years*Loan_Start&gt;0,1,0)</definedName>
    <definedName name="Values_Entered" localSheetId="1">IF('Анекс 2'!Loan_Amount*'Анекс 2'!Interest_Rate*'Анекс 2'!Loan_Years*'Анекс 2'!Loan_Start&gt;0,1,0)</definedName>
    <definedName name="Values_Entered" localSheetId="30">IF('Анекс 31'!Loan_Amount*'Анекс 31'!Interest_Rate*'Анекс 31'!Loan_Years*'Анекс 31'!Loan_Start&gt;0,1,0)</definedName>
    <definedName name="Values_Entered" localSheetId="31">IF('Анекс 32'!Loan_Amount*'Анекс 32'!Interest_Rate*'Анекс 32'!Loan_Years*'Анекс 32'!Loan_Start&gt;0,1,0)</definedName>
    <definedName name="Values_Entered" localSheetId="33">IF('Анекс 34'!Loan_Amount*'Анекс 34'!Interest_Rate*'Анекс 34'!Loan_Years*'Анекс 34'!Loan_Start&gt;0,1,0)</definedName>
    <definedName name="Values_Entered" localSheetId="34">IF('Анекс 35'!Loan_Amount*'Анекс 35'!Interest_Rate*'Анекс 35'!Loan_Years*'Анекс 35'!Loan_Start&gt;0,1,0)</definedName>
    <definedName name="Values_Entered" localSheetId="36">IF('Анекс 37'!Loan_Amount*'Анекс 37'!Interest_Rate*'Анекс 37'!Loan_Years*'Анекс 37'!Loan_Start&gt;0,1,0)</definedName>
    <definedName name="Values_Entered" localSheetId="3">IF('Анекс 4'!Loan_Amount*'Анекс 4'!Interest_Rate*'Анекс 4'!Loan_Years*'Анекс 4'!Loan_Start&gt;0,1,0)</definedName>
    <definedName name="Values_Entered" localSheetId="4">IF('Анекс 5'!Loan_Amount*'Анекс 5'!Interest_Rate*'Анекс 5'!Loan_Years*'Анекс 5'!Loan_Start&gt;0,1,0)</definedName>
    <definedName name="Values_Entered" localSheetId="5">IF('Анекс 6'!Loan_Amount*'Анекс 6'!Interest_Rate*'Анекс 6'!Loan_Years*'Анекс 6'!Loan_Start&gt;0,1,0)</definedName>
    <definedName name="Values_Entered" localSheetId="6">IF('Анекс 7'!Loan_Amount*'Анекс 7'!Interest_Rate*'Анекс 7'!Loan_Years*'Анекс 7'!Loan_Start&gt;0,1,0)</definedName>
    <definedName name="Values_Entered" localSheetId="7">IF('Анекс 8'!Loan_Amount*'Анекс 8'!Interest_Rate*'Анекс 8'!Loan_Years*'Анекс 8'!Loan_Start&gt;0,1,0)</definedName>
    <definedName name="Values_Entered" localSheetId="8">IF('Анекс 9'!Loan_Amount*'Анекс 9'!Interest_Rate*'Анекс 9'!Loan_Years*'Анекс 9'!Loan_Start&gt;0,1,0)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17" hidden="1">{#N/A,#N/A,TRUE,"preg4";#N/A,#N/A,TRUE,"bazpr2000"}</definedName>
    <definedName name="vnhjikjcd" localSheetId="18" hidden="1">{#N/A,#N/A,TRUE,"preg4";#N/A,#N/A,TRUE,"bazpr2000"}</definedName>
    <definedName name="vnhjikjcd" localSheetId="1" hidden="1">{#N/A,#N/A,TRUE,"preg4";#N/A,#N/A,TRUE,"bazpr2000"}</definedName>
    <definedName name="vnhjikjcd" localSheetId="30" hidden="1">{#N/A,#N/A,TRUE,"preg4";#N/A,#N/A,TRUE,"bazpr2000"}</definedName>
    <definedName name="vnhjikjcd" localSheetId="31" hidden="1">{#N/A,#N/A,TRUE,"preg4";#N/A,#N/A,TRUE,"bazpr2000"}</definedName>
    <definedName name="vnhjikjcd" localSheetId="35" hidden="1">{#N/A,#N/A,TRUE,"preg4";#N/A,#N/A,TRUE,"bazpr2000"}</definedName>
    <definedName name="vnhjikjcd" localSheetId="36"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 hidden="1">{#N/A,#N/A,TRUE,"preg4";#N/A,#N/A,TRUE,"bazpr2001"}</definedName>
    <definedName name="vtre" localSheetId="30" hidden="1">{#N/A,#N/A,TRUE,"preg4";#N/A,#N/A,TRUE,"bazpr2001"}</definedName>
    <definedName name="vtre" localSheetId="31" hidden="1">{#N/A,#N/A,TRUE,"preg4";#N/A,#N/A,TRUE,"bazpr2001"}</definedName>
    <definedName name="vtre" localSheetId="35" hidden="1">{#N/A,#N/A,TRUE,"preg4";#N/A,#N/A,TRUE,"bazpr2001"}</definedName>
    <definedName name="vtre" localSheetId="36"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0">#REF!</definedName>
    <definedName name="w" localSheetId="9">#REF!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 localSheetId="1">#REF!</definedName>
    <definedName name="w" localSheetId="27">#REF!</definedName>
    <definedName name="w" localSheetId="28">#REF!</definedName>
    <definedName name="w" localSheetId="29">#REF!</definedName>
    <definedName name="w" localSheetId="30">#REF!</definedName>
    <definedName name="w" localSheetId="31">#REF!</definedName>
    <definedName name="w" localSheetId="33">#REF!</definedName>
    <definedName name="w" localSheetId="34">#REF!</definedName>
    <definedName name="w" localSheetId="35">#REF!</definedName>
    <definedName name="w" localSheetId="36">#REF!</definedName>
    <definedName name="w" localSheetId="3">#REF!</definedName>
    <definedName name="w" localSheetId="4">#REF!</definedName>
    <definedName name="w" localSheetId="5">#REF!</definedName>
    <definedName name="w" localSheetId="6">#REF!</definedName>
    <definedName name="w" localSheetId="7">#REF!</definedName>
    <definedName name="w" localSheetId="8">#REF!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17" hidden="1">{#N/A,#N/A,TRUE,"preg4";#N/A,#N/A,TRUE,"bazpr2000"}</definedName>
    <definedName name="wdxsdsf" localSheetId="18" hidden="1">{#N/A,#N/A,TRUE,"preg4";#N/A,#N/A,TRUE,"bazpr2000"}</definedName>
    <definedName name="wdxsdsf" localSheetId="1" hidden="1">{#N/A,#N/A,TRUE,"preg4";#N/A,#N/A,TRUE,"bazpr2000"}</definedName>
    <definedName name="wdxsdsf" localSheetId="30" hidden="1">{#N/A,#N/A,TRUE,"preg4";#N/A,#N/A,TRUE,"bazpr2000"}</definedName>
    <definedName name="wdxsdsf" localSheetId="31" hidden="1">{#N/A,#N/A,TRUE,"preg4";#N/A,#N/A,TRUE,"bazpr2000"}</definedName>
    <definedName name="wdxsdsf" localSheetId="35" hidden="1">{#N/A,#N/A,TRUE,"preg4";#N/A,#N/A,TRUE,"bazpr2000"}</definedName>
    <definedName name="wdxsdsf" localSheetId="36"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 hidden="1">{#N/A,#N/A,TRUE,"preg4";#N/A,#N/A,TRUE,"bazpr99"}</definedName>
    <definedName name="wfr" localSheetId="30" hidden="1">{#N/A,#N/A,TRUE,"preg4";#N/A,#N/A,TRUE,"bazpr99"}</definedName>
    <definedName name="wfr" localSheetId="31" hidden="1">{#N/A,#N/A,TRUE,"preg4";#N/A,#N/A,TRUE,"bazpr99"}</definedName>
    <definedName name="wfr" localSheetId="35" hidden="1">{#N/A,#N/A,TRUE,"preg4";#N/A,#N/A,TRUE,"bazpr99"}</definedName>
    <definedName name="wfr" localSheetId="36"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 hidden="1">{#N/A,#N/A,TRUE,"preg4";#N/A,#N/A,TRUE,"bazpr2001"}</definedName>
    <definedName name="wrn.PAZAR." localSheetId="30" hidden="1">{#N/A,#N/A,TRUE,"preg4";#N/A,#N/A,TRUE,"bazpr2001"}</definedName>
    <definedName name="wrn.PAZAR." localSheetId="31" hidden="1">{#N/A,#N/A,TRUE,"preg4";#N/A,#N/A,TRUE,"bazpr2001"}</definedName>
    <definedName name="wrn.PAZAR." localSheetId="35" hidden="1">{#N/A,#N/A,TRUE,"preg4";#N/A,#N/A,TRUE,"bazpr2001"}</definedName>
    <definedName name="wrn.PAZAR." localSheetId="36"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5" hidden="1">{#N/A,#N/A,TRUE,"preg4";#N/A,#N/A,TRUE,"bazpr2003";#N/A,#N/A,TRUE,"preg4";#N/A,#N/A,TRUE,"bazpr2003";#N/A,#N/A,TRUE,"bazpr2003"}</definedName>
    <definedName name="wrn.pazar_1." localSheetId="36"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 hidden="1">{#N/A,#N/A,TRUE,"preg4";#N/A,#N/A,TRUE,"bazpr99"}</definedName>
    <definedName name="wrn1.pazar." localSheetId="30" hidden="1">{#N/A,#N/A,TRUE,"preg4";#N/A,#N/A,TRUE,"bazpr99"}</definedName>
    <definedName name="wrn1.pazar." localSheetId="31" hidden="1">{#N/A,#N/A,TRUE,"preg4";#N/A,#N/A,TRUE,"bazpr99"}</definedName>
    <definedName name="wrn1.pazar." localSheetId="35" hidden="1">{#N/A,#N/A,TRUE,"preg4";#N/A,#N/A,TRUE,"bazpr99"}</definedName>
    <definedName name="wrn1.pazar." localSheetId="36"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 hidden="1">{#N/A,#N/A,TRUE,"preg4";#N/A,#N/A,TRUE,"bazpr99"}</definedName>
    <definedName name="z" localSheetId="30" hidden="1">{#N/A,#N/A,TRUE,"preg4";#N/A,#N/A,TRUE,"bazpr99"}</definedName>
    <definedName name="z" localSheetId="31" hidden="1">{#N/A,#N/A,TRUE,"preg4";#N/A,#N/A,TRUE,"bazpr99"}</definedName>
    <definedName name="z" localSheetId="35" hidden="1">{#N/A,#N/A,TRUE,"preg4";#N/A,#N/A,TRUE,"bazpr99"}</definedName>
    <definedName name="z" localSheetId="36"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 hidden="1">{#N/A,#N/A,TRUE,"preg4";#N/A,#N/A,TRUE,"bazpr2001"}</definedName>
    <definedName name="zadolzenost" localSheetId="30" hidden="1">{#N/A,#N/A,TRUE,"preg4";#N/A,#N/A,TRUE,"bazpr2001"}</definedName>
    <definedName name="zadolzenost" localSheetId="31" hidden="1">{#N/A,#N/A,TRUE,"preg4";#N/A,#N/A,TRUE,"bazpr2001"}</definedName>
    <definedName name="zadolzenost" localSheetId="35" hidden="1">{#N/A,#N/A,TRUE,"preg4";#N/A,#N/A,TRUE,"bazpr2001"}</definedName>
    <definedName name="zadolzenost" localSheetId="36"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5">#REF!</definedName>
    <definedName name="Zemjodelstvo" localSheetId="16">#REF!</definedName>
    <definedName name="Zemjodelstvo" localSheetId="17">#REF!</definedName>
    <definedName name="Zemjodelstvo" localSheetId="18">#REF!</definedName>
    <definedName name="Zemjodelstvo" localSheetId="1">#REF!</definedName>
    <definedName name="Zemjodelstvo" localSheetId="30">#REF!</definedName>
    <definedName name="Zemjodelstvo" localSheetId="31">#REF!</definedName>
    <definedName name="Zemjodelstvo" localSheetId="35">#REF!</definedName>
    <definedName name="Zemjodelstvo" localSheetId="36">#REF!</definedName>
    <definedName name="Zemjodelstvo" localSheetId="3">#REF!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 hidden="1">{#N/A,#N/A,TRUE,"preg4";#N/A,#N/A,TRUE,"bazpr2000"}</definedName>
    <definedName name="zz" localSheetId="30" hidden="1">{#N/A,#N/A,TRUE,"preg4";#N/A,#N/A,TRUE,"bazpr2000"}</definedName>
    <definedName name="zz" localSheetId="31" hidden="1">{#N/A,#N/A,TRUE,"preg4";#N/A,#N/A,TRUE,"bazpr2000"}</definedName>
    <definedName name="zz" localSheetId="35" hidden="1">{#N/A,#N/A,TRUE,"preg4";#N/A,#N/A,TRUE,"bazpr2000"}</definedName>
    <definedName name="zz" localSheetId="36"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 hidden="1">{#N/A,#N/A,TRUE,"preg4";#N/A,#N/A,TRUE,"bazpr99"}</definedName>
    <definedName name="zzzz" localSheetId="30" hidden="1">{#N/A,#N/A,TRUE,"preg4";#N/A,#N/A,TRUE,"bazpr99"}</definedName>
    <definedName name="zzzz" localSheetId="31" hidden="1">{#N/A,#N/A,TRUE,"preg4";#N/A,#N/A,TRUE,"bazpr99"}</definedName>
    <definedName name="zzzz" localSheetId="35" hidden="1">{#N/A,#N/A,TRUE,"preg4";#N/A,#N/A,TRUE,"bazpr99"}</definedName>
    <definedName name="zzzz" localSheetId="36"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0">#REF!</definedName>
    <definedName name="а" localSheetId="9">#REF!</definedName>
    <definedName name="а" localSheetId="10">#REF!</definedName>
    <definedName name="а" localSheetId="11">#REF!</definedName>
    <definedName name="а" localSheetId="12">#REF!</definedName>
    <definedName name="а" localSheetId="13">#REF!</definedName>
    <definedName name="а" localSheetId="14">#REF!</definedName>
    <definedName name="а" localSheetId="15">#REF!</definedName>
    <definedName name="а" localSheetId="16">#REF!</definedName>
    <definedName name="а" localSheetId="17">#REF!</definedName>
    <definedName name="а" localSheetId="18">#REF!</definedName>
    <definedName name="а" localSheetId="1">#REF!</definedName>
    <definedName name="а" localSheetId="27">#REF!</definedName>
    <definedName name="а" localSheetId="28">#REF!</definedName>
    <definedName name="а" localSheetId="29">#REF!</definedName>
    <definedName name="а" localSheetId="30">#REF!</definedName>
    <definedName name="а" localSheetId="31">#REF!</definedName>
    <definedName name="а" localSheetId="36">#REF!</definedName>
    <definedName name="а" localSheetId="3">#REF!</definedName>
    <definedName name="а" localSheetId="4">#REF!</definedName>
    <definedName name="а" localSheetId="5">#REF!</definedName>
    <definedName name="а" localSheetId="6">#REF!</definedName>
    <definedName name="а" localSheetId="7">#REF!</definedName>
    <definedName name="а" localSheetId="8">#REF!</definedName>
    <definedName name="а">#REF!</definedName>
  </definedNames>
  <calcPr calcId="152511"/>
</workbook>
</file>

<file path=xl/calcChain.xml><?xml version="1.0" encoding="utf-8"?>
<calcChain xmlns="http://schemas.openxmlformats.org/spreadsheetml/2006/main">
  <c r="G19" i="55" l="1"/>
  <c r="F19" i="55"/>
  <c r="E19" i="55"/>
  <c r="G15" i="55"/>
  <c r="F15" i="55"/>
  <c r="E15" i="55"/>
  <c r="G10" i="55"/>
  <c r="F10" i="55"/>
  <c r="E10" i="55"/>
  <c r="O17" i="54"/>
  <c r="N17" i="54"/>
  <c r="M17" i="54"/>
  <c r="O16" i="54"/>
  <c r="N16" i="54"/>
  <c r="M16" i="54"/>
  <c r="O15" i="54"/>
  <c r="N15" i="54"/>
  <c r="M15" i="54"/>
  <c r="O14" i="54"/>
  <c r="N14" i="54"/>
  <c r="M14" i="54"/>
  <c r="O13" i="54"/>
  <c r="N13" i="54"/>
  <c r="M13" i="54"/>
  <c r="O12" i="54"/>
  <c r="N12" i="54"/>
  <c r="M12" i="54"/>
  <c r="O11" i="54"/>
  <c r="N11" i="54"/>
  <c r="M11" i="54"/>
  <c r="O10" i="54"/>
  <c r="N10" i="54"/>
  <c r="M10" i="54"/>
  <c r="O9" i="54"/>
  <c r="N9" i="54"/>
  <c r="M9" i="54"/>
  <c r="O8" i="54"/>
  <c r="N8" i="54"/>
  <c r="M8" i="54"/>
  <c r="N13" i="48" l="1"/>
  <c r="M13" i="48"/>
  <c r="L13" i="48"/>
  <c r="K13" i="48"/>
  <c r="J13" i="48"/>
  <c r="I13" i="48"/>
  <c r="H13" i="48"/>
  <c r="G13" i="48"/>
  <c r="F13" i="48"/>
  <c r="E13" i="48"/>
  <c r="D13" i="48"/>
  <c r="C13" i="48"/>
  <c r="N12" i="48"/>
  <c r="M12" i="48"/>
  <c r="L12" i="48"/>
  <c r="K12" i="48"/>
  <c r="J12" i="48"/>
  <c r="I12" i="48"/>
  <c r="H12" i="48"/>
  <c r="G12" i="48"/>
  <c r="F12" i="48"/>
  <c r="E12" i="48"/>
  <c r="D12" i="48"/>
  <c r="C12" i="48"/>
  <c r="N11" i="48"/>
  <c r="M11" i="48"/>
  <c r="L11" i="48"/>
  <c r="K11" i="48"/>
  <c r="J11" i="48"/>
  <c r="I11" i="48"/>
  <c r="H11" i="48"/>
  <c r="G11" i="48"/>
  <c r="F11" i="48"/>
  <c r="E11" i="48"/>
  <c r="D11" i="48"/>
  <c r="C11" i="48"/>
  <c r="N10" i="48"/>
  <c r="M10" i="48"/>
  <c r="L10" i="48"/>
  <c r="K10" i="48"/>
  <c r="J10" i="48"/>
  <c r="I10" i="48"/>
  <c r="H10" i="48"/>
  <c r="G10" i="48"/>
  <c r="F10" i="48"/>
  <c r="E10" i="48"/>
  <c r="D10" i="48"/>
  <c r="C10" i="48"/>
  <c r="N9" i="48"/>
  <c r="M9" i="48"/>
  <c r="L9" i="48"/>
  <c r="K9" i="48"/>
  <c r="J9" i="48"/>
  <c r="I9" i="48"/>
  <c r="H9" i="48"/>
  <c r="G9" i="48"/>
  <c r="F9" i="48"/>
  <c r="E9" i="48"/>
  <c r="D9" i="48"/>
  <c r="C9" i="48"/>
  <c r="N8" i="48"/>
  <c r="M8" i="48"/>
  <c r="L8" i="48"/>
  <c r="K8" i="48"/>
  <c r="J8" i="48"/>
  <c r="I8" i="48"/>
  <c r="H8" i="48"/>
  <c r="G8" i="48"/>
  <c r="F8" i="48"/>
  <c r="E8" i="48"/>
  <c r="D8" i="48"/>
  <c r="C8" i="48"/>
  <c r="I14" i="48" l="1"/>
  <c r="I15" i="48" s="1"/>
  <c r="F14" i="48"/>
  <c r="F15" i="48" s="1"/>
  <c r="C14" i="48"/>
  <c r="C15" i="48" s="1"/>
  <c r="L14" i="48"/>
  <c r="L15" i="48" s="1"/>
  <c r="K24" i="46"/>
  <c r="J24" i="46"/>
  <c r="I24" i="46"/>
  <c r="H24" i="46"/>
</calcChain>
</file>

<file path=xl/sharedStrings.xml><?xml version="1.0" encoding="utf-8"?>
<sst xmlns="http://schemas.openxmlformats.org/spreadsheetml/2006/main" count="1892" uniqueCount="915">
  <si>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</si>
  <si>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</si>
  <si>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</si>
  <si>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</si>
  <si>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</si>
  <si>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</si>
  <si>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</si>
  <si>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</si>
  <si>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</si>
  <si>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</si>
  <si>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</si>
  <si>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</si>
  <si>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</si>
  <si>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Индустрија</t>
  </si>
  <si>
    <t>Градежништво</t>
  </si>
  <si>
    <t>Трговија на големо и мало</t>
  </si>
  <si>
    <t>Објекти за сместување и сервисни дејности со храна</t>
  </si>
  <si>
    <t>Останати дејности</t>
  </si>
  <si>
    <t>31.3.2015</t>
  </si>
  <si>
    <t>30.6.2015</t>
  </si>
  <si>
    <t>Анекс бр. 16</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</si>
  <si>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</si>
  <si>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</si>
  <si>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</si>
  <si>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</si>
  <si>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</si>
  <si>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</si>
  <si>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</si>
  <si>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</si>
  <si>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</si>
  <si>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</si>
  <si>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</si>
  <si>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</si>
  <si>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</si>
  <si>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</si>
  <si>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</si>
  <si>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</si>
  <si>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</si>
  <si>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</si>
  <si>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</si>
  <si>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</si>
  <si>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</si>
  <si>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</si>
  <si>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</si>
  <si>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</si>
  <si>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</si>
  <si>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</si>
  <si>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</si>
  <si>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</si>
  <si>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</si>
  <si>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</si>
  <si>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</si>
  <si>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</si>
  <si>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</si>
  <si>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</si>
  <si>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</si>
  <si>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</si>
  <si>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</si>
  <si>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</si>
  <si>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</si>
  <si>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</si>
  <si>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</si>
  <si>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</si>
  <si>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</si>
  <si>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</si>
  <si>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</si>
  <si>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</si>
  <si>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</si>
  <si>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</si>
  <si>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</si>
  <si>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Анекс бр. 17</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</si>
  <si>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</si>
  <si>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</si>
  <si>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</si>
  <si>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</si>
  <si>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</si>
  <si>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Анекс бр. 18</t>
  </si>
  <si>
    <t>А</t>
  </si>
  <si>
    <t>Б</t>
  </si>
  <si>
    <t>В ред.</t>
  </si>
  <si>
    <t>В неф.</t>
  </si>
  <si>
    <t>Г</t>
  </si>
  <si>
    <t>Д</t>
  </si>
  <si>
    <t>Исправка на вредност</t>
  </si>
  <si>
    <t>Анкес бр. 19</t>
  </si>
  <si>
    <t>Компоненти и структура на кредитната изложеност на банките по категорија на ризик, со состојба на 30.6.2015 година</t>
  </si>
  <si>
    <t>Редовна главница</t>
  </si>
  <si>
    <t>Редовна камата</t>
  </si>
  <si>
    <t>Нефункционална главница</t>
  </si>
  <si>
    <t>Други побарувања</t>
  </si>
  <si>
    <t>Вонбилансна изложеност</t>
  </si>
  <si>
    <t>Пресметана исправка на вредноста и посебна резерва</t>
  </si>
  <si>
    <t xml:space="preserve">Анекс бр. 20 </t>
  </si>
  <si>
    <t>Транзицисиска матрица за преминот на кредитните партии од редовен во нефункционален статус за период од една година</t>
  </si>
  <si>
    <t xml:space="preserve">Категорија 
на ризик </t>
  </si>
  <si>
    <t>Број на кредитни партии</t>
  </si>
  <si>
    <t>Премин на кредитните партии во одредена категорија на ризик</t>
  </si>
  <si>
    <t>Редовен статус</t>
  </si>
  <si>
    <t>Нефункционален статус</t>
  </si>
  <si>
    <t>Излезени</t>
  </si>
  <si>
    <t>В фун.</t>
  </si>
  <si>
    <t>* Преминот на кредитните партии од редовен во нефункционален статус се пресметува како процент од кредитните партии со редовен статус на почетокот на периодот, коишто во период од една година преминуваат во нефункционален статус.</t>
  </si>
  <si>
    <t>Анекс бр. 21</t>
  </si>
  <si>
    <t>Показатели за квалитетот на кредитното портфолио на банкарскиот систем</t>
  </si>
  <si>
    <t>Показател</t>
  </si>
  <si>
    <t>30.9.2014</t>
  </si>
  <si>
    <t>31.12.2014</t>
  </si>
  <si>
    <t>Просечно ниво на ризичност</t>
  </si>
  <si>
    <t>Покриеност на вкупната кредитна изложеност со исправката на вредноста и посебната резерва, без изложеноста кон финансиските институции и државата</t>
  </si>
  <si>
    <t>Учество на „В, Г и Д“ во вкупната кредитна изложеност</t>
  </si>
  <si>
    <t>Учество на „В, Г и Д“ во вкупната кредитна изложеност, без изложеноста кон финансиските институции и државата</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</si>
  <si>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</si>
  <si>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</si>
  <si>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Учество на „В, Г и Д“ во сопствените средства</t>
  </si>
  <si>
    <t>Учество на „Д“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</si>
  <si>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</si>
  <si>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</si>
  <si>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</si>
  <si>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</si>
  <si>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Анекс бр. 22</t>
  </si>
  <si>
    <t>Показатели за квалитетот на кредитното портфолио, по групи банки</t>
  </si>
  <si>
    <t>Анекс бр. 23</t>
  </si>
  <si>
    <t>Показатели за степенот на ризичност на кредитната изложеност според валутната структура</t>
  </si>
  <si>
    <t xml:space="preserve">Учество во вкупната кредитна изложеноста </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</si>
  <si>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</si>
  <si>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</si>
  <si>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</si>
  <si>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</si>
  <si>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Анекс бр. 24</t>
  </si>
  <si>
    <t>Земјоделство, лов и шумарство</t>
  </si>
  <si>
    <t>Дејности  во врска со недвижниот имот</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</si>
  <si>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</si>
  <si>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</si>
  <si>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</si>
  <si>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Анекс бр. 25</t>
  </si>
  <si>
    <t>Показатели за степенот на ризичност на кредитната изложеност кон секторот „домаќинства“</t>
  </si>
  <si>
    <t>Кредити за станбен и деловен простор</t>
  </si>
  <si>
    <t>Вкупна изложеност кон домаќинствата</t>
  </si>
  <si>
    <t>Учество во изложеноста на кредитниот ризик кон секторот „домаќинства“</t>
  </si>
  <si>
    <t>Анекс бр. 26</t>
  </si>
  <si>
    <t xml:space="preserve">Висина на месечните примања по сите основи </t>
  </si>
  <si>
    <t>Износ 
(во милиони денари)</t>
  </si>
  <si>
    <t>Во %</t>
  </si>
  <si>
    <t>Број на кредитокорисници</t>
  </si>
  <si>
    <t>без податок за плата</t>
  </si>
  <si>
    <t>до 7.000 денари</t>
  </si>
  <si>
    <t>од 7.000 до 15.000 денари</t>
  </si>
  <si>
    <t>од 15.000 денари до 30.000 денари</t>
  </si>
  <si>
    <t>од 30.000 денари до 50.000 денари</t>
  </si>
  <si>
    <t>од 50.000 денари до 100.000 денари</t>
  </si>
  <si>
    <t>над 100.000 денари</t>
  </si>
  <si>
    <t>Анекс бр. 27</t>
  </si>
  <si>
    <t>Показатели</t>
  </si>
  <si>
    <t>Земјоделство, шумарство и риболов</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</si>
  <si>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</si>
  <si>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</si>
  <si>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</si>
  <si>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</si>
  <si>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</si>
  <si>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</si>
  <si>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</si>
  <si>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</si>
  <si>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</si>
  <si>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</si>
  <si>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</si>
  <si>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Компоненти и валутна структура на кредитната изложеност на банките, со состојба на 30.9.2015 година</t>
  </si>
  <si>
    <t>Квартална промена (30.9.2015 - 30.6.2015) на кредитната изложеност според типот на кредитна изложеност и дејност / производ</t>
  </si>
  <si>
    <t>Квартална промена (30.9.2015 - 30.6.2015) на кредитната изложеност според категоријата на ризик и дејност / производ</t>
  </si>
  <si>
    <t>Компоненти и структура на кредитната изложеност на банките по категорија на ризик, со состојба на 30.9.2015 година</t>
  </si>
  <si>
    <t>30.9.2015</t>
  </si>
  <si>
    <t>Нефинансиски друштва</t>
  </si>
  <si>
    <t>Структура на кредитните партии на 30.9.2015 г. според категоријата на ризик</t>
  </si>
  <si>
    <t>Кредитна изложеност кон физички лица според висината на месечните примања со состојба на 30.9.2015 година</t>
  </si>
  <si>
    <t>Показатели за степенот на ризичност на кредитната изложеност кон секторот „нефинансиски друштва и други клиенти“</t>
  </si>
  <si>
    <t>Учество во изложеноста на кредитен ризик кон секторот „нефинансиски друштва и други клиенти“</t>
  </si>
  <si>
    <t xml:space="preserve">Стрес-тест симулација на влошување на квалитетот на кредитната изложеност кон оделните дејности од секторот „нефинансиски друштва и други клиенти“ </t>
  </si>
  <si>
    <t>Вкупна изложеност кон нефинансиски друштва и други клиенти</t>
  </si>
  <si>
    <t xml:space="preserve">Вкупна изложеност кон нефинансиски друштва и други клиенти </t>
  </si>
  <si>
    <t>Покриеност на нефункционалите кредити на нефинансиски субјекти со вкупната исправка на вредноста и посебна резерва</t>
  </si>
  <si>
    <t>Покриеност на нефункционалите кредити на нефинансиски субјекти со исправката на вредноста и посебната резерва за нефункционалните кредити</t>
  </si>
  <si>
    <t>Учество на нефункционалните кредити на нефинансиски субјекти, нето, од вкупната исправка на вредноста во сопствените средства</t>
  </si>
  <si>
    <t>Учество на нефункционалните кредити на нефинансиски субјекти, нето, од исправката на вредноста за нефункционалните кредити во сопствените средства</t>
  </si>
  <si>
    <t>Покриеност на нефункционалите кредити на нефинансиски субјекти со вкупната пресметана исправка на вредноста и посебната резерва</t>
  </si>
  <si>
    <t>Покриеност на нефункционалните кредити на нефинансиски субјекти со пресметаната исправка на вредноста и посебната резерва за нефункционалните кредити</t>
  </si>
  <si>
    <t>Показатели за ликвидноста по одделни групи банки</t>
  </si>
  <si>
    <t>Банкарски систем</t>
  </si>
  <si>
    <t>Ликвидни средства/вкупни средства</t>
  </si>
  <si>
    <t>Ликвидни средства/вкупни обврски</t>
  </si>
  <si>
    <t>Ликвидни средства/краткорочни обврски</t>
  </si>
  <si>
    <t>Ликвидни средства  / Oбврски со преостаната рочност до 1 година</t>
  </si>
  <si>
    <t>Ликвидни средства  / Oбврски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</si>
  <si>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</si>
  <si>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</si>
  <si>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</si>
  <si>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 Групите банки се прикажани според нивниот состав на 30.9.2015 година</t>
  </si>
  <si>
    <t>Реден број</t>
  </si>
  <si>
    <t>Опис</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</si>
  <si>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</si>
  <si>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</si>
  <si>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</si>
  <si>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</si>
  <si>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</si>
  <si>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</si>
  <si>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</si>
  <si>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</si>
  <si>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</si>
  <si>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</si>
  <si>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</si>
  <si>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</si>
  <si>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</si>
  <si>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</si>
  <si>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</si>
  <si>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</si>
  <si>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</si>
  <si>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</si>
  <si>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</si>
  <si>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</si>
  <si>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</si>
  <si>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</si>
  <si>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</si>
  <si>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</si>
  <si>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Побарувања врз основа на провизии и надоместоци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</si>
  <si>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</si>
  <si>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</si>
  <si>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</si>
  <si>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</si>
  <si>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</si>
  <si>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</si>
  <si>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</si>
  <si>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</si>
  <si>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</si>
  <si>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</si>
  <si>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</si>
  <si>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</si>
  <si>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</si>
  <si>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</si>
  <si>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</si>
  <si>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</si>
  <si>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</si>
  <si>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</si>
  <si>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</si>
  <si>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</si>
  <si>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</si>
  <si>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</si>
  <si>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</si>
  <si>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рочност (билансна и вонбилансна евиденција)</t>
  </si>
  <si>
    <t>Очекувана рочност (идни активности)</t>
  </si>
  <si>
    <t>Очекувана преостаната рочна структура на средствата и обврските на банкарскиот систем на 30.9.2015 година</t>
  </si>
  <si>
    <t>Договорна преостаната рочна структура  на средствата и обврските на банкарскиот систем на 30.9.2015 година</t>
  </si>
  <si>
    <t>Структура на активата со валутна компонента, со состојба на 30.9.2015 година</t>
  </si>
  <si>
    <t>АКТИВА</t>
  </si>
  <si>
    <t>Ред. број</t>
  </si>
  <si>
    <t>Ставка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</si>
  <si>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</si>
  <si>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</si>
  <si>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</si>
  <si>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</si>
  <si>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</si>
  <si>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</si>
  <si>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</si>
  <si>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</si>
  <si>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</si>
  <si>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</si>
  <si>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</si>
  <si>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</si>
  <si>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</si>
  <si>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</si>
  <si>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</si>
  <si>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</si>
  <si>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</si>
  <si>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</si>
  <si>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</si>
  <si>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</si>
  <si>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</si>
  <si>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</si>
  <si>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</si>
  <si>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</si>
  <si>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</si>
  <si>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</si>
  <si>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</si>
  <si>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</si>
  <si>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</si>
  <si>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</si>
  <si>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</si>
  <si>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</si>
  <si>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</si>
  <si>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</si>
  <si>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</si>
  <si>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</si>
  <si>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34</t>
  </si>
  <si>
    <t>Структура на пасивата со валутна компонента, со состојба на 30.9.2015 година</t>
  </si>
  <si>
    <t>ПАСИВА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</si>
  <si>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</si>
  <si>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</si>
  <si>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</si>
  <si>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</si>
  <si>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</si>
  <si>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</si>
  <si>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</si>
  <si>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</si>
  <si>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</si>
  <si>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</si>
  <si>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</si>
  <si>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</si>
  <si>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</si>
  <si>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</si>
  <si>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</si>
  <si>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</si>
  <si>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</si>
  <si>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</si>
  <si>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</si>
  <si>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</si>
  <si>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</si>
  <si>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</si>
  <si>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</si>
  <si>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</si>
  <si>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</si>
  <si>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</si>
  <si>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</si>
  <si>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</si>
  <si>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32</t>
  </si>
  <si>
    <t>Сопствени средства, по групи банки</t>
  </si>
  <si>
    <t>ОСНОВЕН КАПИТАЛ</t>
  </si>
  <si>
    <t>Уплатени и запишани обични и некумулативни приоритетни акции и премија од овие акции</t>
  </si>
  <si>
    <t>Номинална вредност</t>
  </si>
  <si>
    <t>1.1.1</t>
  </si>
  <si>
    <t>Номинална вредност на обичните акции</t>
  </si>
  <si>
    <t>1.1.2</t>
  </si>
  <si>
    <t>Номинална вредност на некумулативните приоритетни акции</t>
  </si>
  <si>
    <t>1.2</t>
  </si>
  <si>
    <t>Премија</t>
  </si>
  <si>
    <t>1.2.1</t>
  </si>
  <si>
    <t>Премија од обичните акции</t>
  </si>
  <si>
    <t>1.2.2</t>
  </si>
  <si>
    <t>Премија од некумулативните приоритетни акции</t>
  </si>
  <si>
    <t>2</t>
  </si>
  <si>
    <t>Резерви и задржана добивка или загуба</t>
  </si>
  <si>
    <t>2.1</t>
  </si>
  <si>
    <t>Резервен фонд</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</si>
  <si>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</si>
  <si>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</si>
  <si>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</si>
  <si>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</si>
  <si>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</si>
  <si>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</si>
  <si>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</si>
  <si>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</si>
  <si>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</si>
  <si>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</si>
  <si>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</si>
  <si>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</si>
  <si>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</si>
  <si>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</si>
  <si>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</si>
  <si>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</si>
  <si>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</si>
  <si>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</si>
  <si>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</si>
  <si>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</si>
  <si>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</si>
  <si>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</si>
  <si>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</si>
  <si>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</si>
  <si>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</si>
  <si>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неиздвоената исправка на вредноста и посебна резерва како резултат на сметководствено доцнење</t>
  </si>
  <si>
    <t>4.6</t>
  </si>
  <si>
    <t>Неостварена загуба од сопственички инструменти расположливи за продажба</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</si>
  <si>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</si>
  <si>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</si>
  <si>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</si>
  <si>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</si>
  <si>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</si>
  <si>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</si>
  <si>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</si>
  <si>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</si>
  <si>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Ревалоризациски резерви</t>
  </si>
  <si>
    <t>7</t>
  </si>
  <si>
    <t>Хибридни капитални инструменти</t>
  </si>
  <si>
    <t>8</t>
  </si>
  <si>
    <t>Субординирани инструменти</t>
  </si>
  <si>
    <t>9</t>
  </si>
  <si>
    <t xml:space="preserve">Износ на кумулативните приоритетни акции и субординирани инструменти коишто можат да бидат дел од дополнителниот капитал </t>
  </si>
  <si>
    <t>II</t>
  </si>
  <si>
    <t xml:space="preserve">ДОПОЛНИТЕЛЕН КАПИТАЛ </t>
  </si>
  <si>
    <t>ОДБИТНИ СТАВКИ ОД ОСНОВЕН КАПИТАЛ И ДОПОЛНИТЕЛЕН КАПИТАЛ</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</si>
  <si>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</si>
  <si>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</si>
  <si>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вложувањата во капиталот, субординираните и хибридните инструменти и другите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</si>
  <si>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</si>
  <si>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финансиските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</si>
  <si>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нефинансиските институции </t>
  </si>
  <si>
    <t xml:space="preserve">Позиции како резултат на консолидација (негативни износи) </t>
  </si>
  <si>
    <t>III</t>
  </si>
  <si>
    <t>ОДБИТНИ СТАВКИ ОД ОСНОВНИОТ КАПИТАЛ И ДОПОЛНИТЕЛНИОТ КАПИТАЛ</t>
  </si>
  <si>
    <t>IV</t>
  </si>
  <si>
    <t>ОСНОВЕН КАПИТАЛ ПО ОДБИТНИТЕ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</si>
  <si>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</si>
  <si>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</si>
  <si>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</si>
  <si>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</si>
  <si>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</si>
  <si>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</si>
  <si>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</si>
  <si>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</si>
  <si>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</si>
  <si>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Стапка на адекватност на капиталот, по групи банки</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</si>
  <si>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</si>
  <si>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</si>
  <si>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</si>
  <si>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</si>
  <si>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</si>
  <si>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</si>
  <si>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</si>
  <si>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</si>
  <si>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</si>
  <si>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</si>
  <si>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</si>
  <si>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</si>
  <si>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</si>
  <si>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</si>
  <si>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</si>
  <si>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АКТИВА ПОНДЕРИРАНА СПОРЕД РИЗИЦИ (3+7+11)</t>
  </si>
  <si>
    <t>Капитал потребен за покривање на ризиците (4+8+12)</t>
  </si>
  <si>
    <t>СТАПКА НА АДЕКВАТНОСТ НА КАПИТАЛОТ (V/IV)</t>
  </si>
  <si>
    <t>Анекс бр. 37</t>
  </si>
  <si>
    <t>Број на банки во одделните групи банки*</t>
  </si>
  <si>
    <t>Група големи банки (актива поголема од 30,2 милијарди денари на 31.12.2014 година)</t>
  </si>
  <si>
    <t>Група средни банки (актива меѓу 7,5 и 30,2 милијарди денари на 31.12.2014 година)</t>
  </si>
  <si>
    <t>Група мали банки (актива помала од 7,5 милијарди денари на 31.12.2014 година)</t>
  </si>
  <si>
    <t>четири банки</t>
  </si>
  <si>
    <t>осум банки</t>
  </si>
  <si>
    <t>три банки</t>
  </si>
  <si>
    <t>* Структурата на групите банки е утврдена со состојба на 31.12.2014, според износот на активата на одделните банки на 31.12.2014 година</t>
  </si>
  <si>
    <t>Анекс бр. 28</t>
  </si>
  <si>
    <t>Анекс бр. 29</t>
  </si>
  <si>
    <t>Анекс бр. 30</t>
  </si>
  <si>
    <t>Анекс бр. 31</t>
  </si>
  <si>
    <t>Анекс бр. 35</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</si>
  <si>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</si>
  <si>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</si>
  <si>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</si>
  <si>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</si>
  <si>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</si>
  <si>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</si>
  <si>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</si>
  <si>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</si>
  <si>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</si>
  <si>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</si>
  <si>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</si>
  <si>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</si>
  <si>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</si>
  <si>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Анекс бр. 33</t>
  </si>
  <si>
    <t>Анекс бр.1</t>
  </si>
  <si>
    <t>БИЛАНС НА СОСТОЈБА - АКТИВА</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</si>
  <si>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</si>
  <si>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</si>
  <si>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</si>
  <si>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</si>
  <si>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</si>
  <si>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</si>
  <si>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</si>
  <si>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</si>
  <si>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</si>
  <si>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ОБЈЕКТИВНАТА ВРЕДНОСТ</t>
  </si>
  <si>
    <t>Деривати за тргување по објективната вредност</t>
  </si>
  <si>
    <t>ФИНАНСИСКИ СРЕДСТВА ПО ОБЈЕКТИВНАТА ВРЕДНОСТ ПРЕКУ БИЛАНСОТ НА УСПЕХ</t>
  </si>
  <si>
    <t>ВГРАДЕНИ ДЕРИВАТИ И ДЕРИВАТНИ СРЕДСТВА ЧУВАНИ ЗА УПРАВУВАЊЕ СО РИЗИК</t>
  </si>
  <si>
    <t>ФИНАНСИСКИ СРЕДСТВА ЧУВАНИ ДО ДОСТАСУВАЊЕ</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</si>
  <si>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</si>
  <si>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</si>
  <si>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</si>
  <si>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ФИНАНСИСКИ СРЕДСТВА РАСПОЛОЖЛИВИ ЗА ПРОДАЖБА</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</si>
  <si>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</si>
  <si>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</si>
  <si>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Останати должнички инструменти расположливи за продажба издадени од државата</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</si>
  <si>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</si>
  <si>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</si>
  <si>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</si>
  <si>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</si>
  <si>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ПЛАСМАНИ КАЈ ЦЕНТРАЛНАТА БАНКА</t>
  </si>
  <si>
    <t>Депозити кај централната банка</t>
  </si>
  <si>
    <t>ПЛАСМАНИ ВО ФИНАНСИСКИ ДРУШТВА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</si>
  <si>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</si>
  <si>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</si>
  <si>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</si>
  <si>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</si>
  <si>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</si>
  <si>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</si>
  <si>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</si>
  <si>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</si>
  <si>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Исправка на вредноста (оштетување на средствата) на кредитите на домашни банки</t>
  </si>
  <si>
    <t>Кредити на штедилниците</t>
  </si>
  <si>
    <t>Акумулирана амортизација на кредитите на штедилниците</t>
  </si>
  <si>
    <t>Исправка на вредноста (оштетување на средствата) на кредитите на штедилниците</t>
  </si>
  <si>
    <t>Кредити на осигурителните друштва</t>
  </si>
  <si>
    <t>Акумулирана амортизација на кредитите на осигурителните друштва</t>
  </si>
  <si>
    <t>Исправка на вредноста (оштетување на средствата) на кредитите на осигурителните друштва</t>
  </si>
  <si>
    <t xml:space="preserve">Кредити на пензиските фондови </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</si>
  <si>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</si>
  <si>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</si>
  <si>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</si>
  <si>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Кредити на финансиски друштва - нерезиденти</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</si>
  <si>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</si>
  <si>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</si>
  <si>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</si>
  <si>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</si>
  <si>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 xml:space="preserve">Негативни салда на тековните сметки на финансиските друштва </t>
  </si>
  <si>
    <t>Исправка на вредноста (оштетување на средствата) на негативните салда на тековните сметки на финансиските друштва</t>
  </si>
  <si>
    <t>Кредити врз основа на кредитни картички и негативни салда на тековните сметки на финансиските институции - нерезиденти</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</si>
  <si>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</si>
  <si>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</si>
  <si>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</si>
  <si>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</si>
  <si>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</si>
  <si>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</si>
  <si>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</si>
  <si>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</si>
  <si>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</si>
  <si>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</si>
  <si>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</si>
  <si>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</si>
  <si>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</si>
  <si>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</si>
  <si>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</si>
  <si>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</si>
  <si>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</si>
  <si>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</si>
  <si>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</si>
  <si>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</si>
  <si>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</si>
  <si>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</si>
  <si>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</si>
  <si>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Исправка на вредноста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</si>
  <si>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</si>
  <si>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</si>
  <si>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</si>
  <si>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</si>
  <si>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</si>
  <si>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</si>
  <si>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Акумулирана амортизација на кредитите на домаќинствата - нерезиденти</t>
  </si>
  <si>
    <t>Исправка на вредноста на кредитите на домаќинствата - нерезиденти</t>
  </si>
  <si>
    <t>Негативни салда по тековни сметки на нерезиденти</t>
  </si>
  <si>
    <t>Исправка на вредноста на негативни салда по тековни сметки на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</si>
  <si>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</si>
  <si>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</si>
  <si>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</si>
  <si>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</si>
  <si>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</si>
  <si>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</si>
  <si>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</si>
  <si>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</si>
  <si>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</si>
  <si>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</si>
  <si>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</si>
  <si>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странска валута</t>
  </si>
  <si>
    <t>Сомнителни и спорни побарувања врз основа на камати</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</si>
  <si>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</si>
  <si>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</si>
  <si>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</si>
  <si>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</si>
  <si>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Сомнителни и спорни побарувања врз основа на провизии и надоместоци</t>
  </si>
  <si>
    <t xml:space="preserve">Интерни пресметковни односи </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</si>
  <si>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</si>
  <si>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</si>
  <si>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</si>
  <si>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</si>
  <si>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</si>
  <si>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</si>
  <si>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</si>
  <si>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</si>
  <si>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</si>
  <si>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</si>
  <si>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</si>
  <si>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</si>
  <si>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</si>
  <si>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</si>
  <si>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</si>
  <si>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</si>
  <si>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</si>
  <si>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</si>
  <si>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</si>
  <si>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</si>
  <si>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</si>
  <si>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</si>
  <si>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</si>
  <si>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</si>
  <si>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КОМИСИОНО РАБОТЕЊЕ</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</si>
  <si>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</si>
  <si>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</si>
  <si>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</si>
  <si>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</si>
  <si>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</si>
  <si>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</si>
  <si>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НЕПРИЗНАЕНА ИСПРАВКА НА ВРЕДНОСТА</t>
  </si>
  <si>
    <t>ВКУПНА АКТИВА</t>
  </si>
  <si>
    <t>* Интерна билансна шема на НБРМ</t>
  </si>
  <si>
    <t>Анекс бр.2</t>
  </si>
  <si>
    <t>БИЛАНС НА СОСТОЈБА - ПАСИВА</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</si>
  <si>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</si>
  <si>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Деривати во денари чувани за тргување</t>
  </si>
  <si>
    <t>Деривати во странска валута чувани за тргување</t>
  </si>
  <si>
    <t>ДЕРИВАТНИ ОБВРСКИ ЧУВАНИ ЗА УПРАВУВАЊЕ СО РИЗИК</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</si>
  <si>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</si>
  <si>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</si>
  <si>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</si>
  <si>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</si>
  <si>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фондови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</si>
  <si>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</si>
  <si>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</si>
  <si>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</si>
  <si>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</si>
  <si>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</si>
  <si>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</si>
  <si>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</si>
  <si>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</si>
  <si>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</si>
  <si>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</si>
  <si>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</si>
  <si>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</si>
  <si>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</si>
  <si>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</si>
  <si>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</si>
  <si>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</si>
  <si>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</si>
  <si>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</si>
  <si>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</si>
  <si>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</si>
  <si>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</si>
  <si>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</si>
  <si>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</si>
  <si>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</si>
  <si>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</si>
  <si>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</si>
  <si>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</si>
  <si>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</si>
  <si>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</si>
  <si>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</si>
  <si>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</si>
  <si>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</si>
  <si>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</si>
  <si>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</si>
  <si>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</si>
  <si>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</si>
  <si>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</si>
  <si>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</si>
  <si>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</si>
  <si>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</si>
  <si>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</si>
  <si>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</si>
  <si>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</si>
  <si>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ИЗДАДЕНИ ДОЛЖНИЧКИ ХАРТИИ ОД ВРЕДНОСТ</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</si>
  <si>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</si>
  <si>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</si>
  <si>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</si>
  <si>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</si>
  <si>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</si>
  <si>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</si>
  <si>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</si>
  <si>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</si>
  <si>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</si>
  <si>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</si>
  <si>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</si>
  <si>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</si>
  <si>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</si>
  <si>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</si>
  <si>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</si>
  <si>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</si>
  <si>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</si>
  <si>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</si>
  <si>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</si>
  <si>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</si>
  <si>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</si>
  <si>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</si>
  <si>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</si>
  <si>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</si>
  <si>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</si>
  <si>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</si>
  <si>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</si>
  <si>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Задржана добивка / акумулирана загуба</t>
  </si>
  <si>
    <t>Тековна загуба</t>
  </si>
  <si>
    <t>ТЕКОВНА ДОБИВКА</t>
  </si>
  <si>
    <t>Gross profit</t>
  </si>
  <si>
    <t>ВКУПНА ПАСИВА</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</si>
  <si>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</si>
  <si>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</si>
  <si>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</si>
  <si>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</si>
  <si>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</si>
  <si>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Квартална промена
9.2015/6.2015</t>
  </si>
  <si>
    <t>6.2015</t>
  </si>
  <si>
    <t>9.2015</t>
  </si>
  <si>
    <t>Во апсолутни износи</t>
  </si>
  <si>
    <t>Во проценти</t>
  </si>
  <si>
    <t>Во структурата во п.п.</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</si>
  <si>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</si>
  <si>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</si>
  <si>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</si>
  <si>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</si>
  <si>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</si>
  <si>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</si>
  <si>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</si>
  <si>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 5</t>
  </si>
  <si>
    <t>Структура на кредитите на нефинансиските субјекти</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</si>
  <si>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</si>
  <si>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</si>
  <si>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</si>
  <si>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</si>
  <si>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</si>
  <si>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</si>
  <si>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</si>
  <si>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</si>
  <si>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</si>
  <si>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</si>
  <si>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</si>
  <si>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</si>
  <si>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Пораст 30.9.2015/     30.6.2015</t>
  </si>
  <si>
    <t>Апсолутен пораст на кредитите</t>
  </si>
  <si>
    <t>Пораст во %</t>
  </si>
  <si>
    <t>Структура на порастот</t>
  </si>
  <si>
    <t>Пораст 30.9.2015/     30.9.2014</t>
  </si>
  <si>
    <t>Анекс бр.6</t>
  </si>
  <si>
    <t>Структура на кредитите на нефинансиските субјекти, по одделни групи банки</t>
  </si>
  <si>
    <t>ДЕН</t>
  </si>
  <si>
    <t>КЛА</t>
  </si>
  <si>
    <t>ДЕВ</t>
  </si>
  <si>
    <t xml:space="preserve">Анекс бр.7 </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</si>
  <si>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</si>
  <si>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</si>
  <si>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</si>
  <si>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</si>
  <si>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</si>
  <si>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</si>
  <si>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</si>
  <si>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</si>
  <si>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</si>
  <si>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 xml:space="preserve">Анекс бр.8 </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</si>
  <si>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</si>
  <si>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</si>
  <si>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</si>
  <si>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 9</t>
  </si>
  <si>
    <t>Кредитна изложеност по одделни дејности/кредитни производи</t>
  </si>
  <si>
    <t>Сектори</t>
  </si>
  <si>
    <t>Кредитни производи / одделни дејности</t>
  </si>
  <si>
    <t>Изложеност на кредитен ризик во милиони денари на 30.9.2015 година</t>
  </si>
  <si>
    <t>Апсолутна годишна промена на изложеноста на кредитен ризик во милиони денари</t>
  </si>
  <si>
    <t>Апсолутна квартална промена на изложеноста на кредитен ризик во милиони денари</t>
  </si>
  <si>
    <t>Годишна стапка на промена</t>
  </si>
  <si>
    <t>Квартална стапка на промена</t>
  </si>
  <si>
    <t>Учество во вкупниот годишен пораст на изложеноста на кредитен ризик</t>
  </si>
  <si>
    <t>Учество во вкупниот квартален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</si>
  <si>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</si>
  <si>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</si>
  <si>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</si>
  <si>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</si>
  <si>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</si>
  <si>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</si>
  <si>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</si>
  <si>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</si>
  <si>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ВКУПНА ИЗЛОЖЕНОСТ НА КРЕДИТЕН РИЗИК *</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</si>
  <si>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</si>
  <si>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 xml:space="preserve">Анекс бр.10 </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</si>
  <si>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</si>
  <si>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</si>
  <si>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</si>
  <si>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9.2014</t>
  </si>
  <si>
    <t>12.2014</t>
  </si>
  <si>
    <t>3.2015</t>
  </si>
  <si>
    <t>Сектор</t>
  </si>
  <si>
    <t>Рочност</t>
  </si>
  <si>
    <t>Валута</t>
  </si>
  <si>
    <t>Анекс бр. 11</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</si>
  <si>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</si>
  <si>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</si>
  <si>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</si>
  <si>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</si>
  <si>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</si>
  <si>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Промена 30.9.2015/30.6.2015</t>
  </si>
  <si>
    <t>Апсолутен пораст на депозитите</t>
  </si>
  <si>
    <t>Промена 30.9.2015/30.9.2014</t>
  </si>
  <si>
    <t>Анекс бр.12</t>
  </si>
  <si>
    <t>Структура на депозитите на нефинансиските субјекти по одделни групи банки</t>
  </si>
  <si>
    <t>Анекс бр.13</t>
  </si>
  <si>
    <t>Распореденост на депозитите на нефинансиските субјекти по групи банки</t>
  </si>
  <si>
    <t>Структури на депозитите</t>
  </si>
  <si>
    <t>По видување</t>
  </si>
  <si>
    <t>Анекс бр.14</t>
  </si>
  <si>
    <t>Структура на депозитите на нефинансиски субјекти по групи банки</t>
  </si>
  <si>
    <t xml:space="preserve"> </t>
  </si>
  <si>
    <t>Структура на депозитите</t>
  </si>
  <si>
    <t>Денарски со валутна клаузула</t>
  </si>
  <si>
    <t xml:space="preserve">Анекс бр.15 </t>
  </si>
  <si>
    <t>Квартална промена на депозитите на нефинансиските субјекти</t>
  </si>
  <si>
    <t>БИЛАНС НА УСПЕХ</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</si>
  <si>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</si>
  <si>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</si>
  <si>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</si>
  <si>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</si>
  <si>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</si>
  <si>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</si>
  <si>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</si>
  <si>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</si>
  <si>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</si>
  <si>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</si>
  <si>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</si>
  <si>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</si>
  <si>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</si>
  <si>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</si>
  <si>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</si>
  <si>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</si>
  <si>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</si>
  <si>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</si>
  <si>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</si>
  <si>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</si>
  <si>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</si>
  <si>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</si>
  <si>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</si>
  <si>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камата од финансиските друштва - нерезиденти</t>
  </si>
  <si>
    <t>Приходи од камати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</si>
  <si>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</si>
  <si>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</si>
  <si>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</si>
  <si>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</si>
  <si>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</si>
  <si>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</si>
  <si>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на централната влада</t>
  </si>
  <si>
    <t>Расходи за камата за локалната самоуправа</t>
  </si>
  <si>
    <t>Расходи за камата за непрофитните финансиски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</si>
  <si>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</si>
  <si>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</si>
  <si>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</si>
  <si>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</si>
  <si>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</si>
  <si>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</si>
  <si>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</si>
  <si>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</si>
  <si>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</si>
  <si>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</si>
  <si>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</si>
  <si>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</si>
  <si>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</si>
  <si>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</si>
  <si>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</si>
  <si>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</si>
  <si>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</si>
  <si>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</si>
  <si>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</si>
  <si>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</si>
  <si>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ТРГУВАЊЕ</t>
  </si>
  <si>
    <t>Нето-приходи од средствата и обврските за тргување</t>
  </si>
  <si>
    <t>Остварени нето-приходи од средствата и обврските за тргување</t>
  </si>
  <si>
    <t>Неостварени нето-приходи од средствата и обврските за тргување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</si>
  <si>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</si>
  <si>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</si>
  <si>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</si>
  <si>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Приходи од дивиденди од средствата за тргување</t>
  </si>
  <si>
    <t>Нето каматен приход од финансиските средства и обврски чувани за тргување</t>
  </si>
  <si>
    <t xml:space="preserve">НЕТО-ПРИХОДИ ОД ДРУГИ ФИНАНСИСКИ ИНСТРУМЕНТИ ЕВИДЕНТИРАНИ ПО ОБЈЕКТИВНАТА ВРЕДНОСТ </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</si>
  <si>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</si>
  <si>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</si>
  <si>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 ПРИХОДИ ОД КУРСНИ РАЗЛИКИ</t>
  </si>
  <si>
    <t>Реализирани нето приходи од курсни разлики</t>
  </si>
  <si>
    <t>Нереализирани нето приходи од курсни разлики</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</si>
  <si>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</si>
  <si>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</si>
  <si>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</si>
  <si>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</si>
  <si>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</si>
  <si>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Ослободување на посебната резерва за вонбилансна изложеност</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</si>
  <si>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</si>
  <si>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</si>
  <si>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</si>
  <si>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</si>
  <si>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</si>
  <si>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</si>
  <si>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</si>
  <si>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</si>
  <si>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</si>
  <si>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</si>
  <si>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</si>
  <si>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</si>
  <si>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</si>
  <si>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</si>
  <si>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 Ослободување на исправката на вредноста (загуби поради оштетување) на нефинансиските средства</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</si>
  <si>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</si>
  <si>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</si>
  <si>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</si>
  <si>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</si>
  <si>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</si>
  <si>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Загуба од продажба на финансиските средства расположливи за продажба</t>
  </si>
  <si>
    <t>Посебна резерва за вонбилансната изложеност</t>
  </si>
  <si>
    <t>Останати резервирања</t>
  </si>
  <si>
    <t>Расходи по други основи</t>
  </si>
  <si>
    <t>Вонредни расходи</t>
  </si>
  <si>
    <t>ТЕКОВНА ДОБИВКА /ЗАГУБА</t>
  </si>
  <si>
    <t>INCOME TAX</t>
  </si>
  <si>
    <t>ДОБИВКА/ЗАГУБА ПРЕД ОДАНОЧУВАЊЕ</t>
  </si>
  <si>
    <t>с</t>
  </si>
  <si>
    <t>ДАНОК НА ДОБИВКА</t>
  </si>
  <si>
    <t>ДОБИВКА/ЗАГУБА ПО ОДАНОЧУВАЊЕ</t>
  </si>
  <si>
    <r>
      <t>* Интерна билансна шема на НБРМ</t>
    </r>
    <r>
      <rPr>
        <sz val="10"/>
        <color indexed="10"/>
        <rFont val="Tahoma"/>
        <family val="2"/>
      </rPr>
      <t>.</t>
    </r>
  </si>
  <si>
    <t>Анекс бр.3</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</si>
  <si>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</si>
  <si>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</si>
  <si>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</si>
  <si>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</si>
  <si>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</si>
  <si>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</si>
  <si>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</si>
  <si>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</si>
  <si>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</si>
  <si>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</si>
  <si>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</si>
  <si>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 /Вкупни редовни приходи</t>
  </si>
  <si>
    <t>Анекс бр. 36</t>
  </si>
  <si>
    <t>Показатели за профитабилноста и ефикасноста во работењето на банкарскиот систем и по групи банки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</si>
</sst>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0.0%"/>
    <numFmt numFmtId="167" formatCode="#,##0.000"/>
    <numFmt numFmtId="168" formatCode="&quot;   &quot;@"/>
    <numFmt numFmtId="169" formatCode="&quot;      &quot;@"/>
    <numFmt numFmtId="170" formatCode="&quot;         &quot;@"/>
    <numFmt numFmtId="171" formatCode="&quot;            &quot;@"/>
    <numFmt numFmtId="172" formatCode="&quot;               &quot;@"/>
    <numFmt numFmtId="173" formatCode="_(* #.##0.00_);_(* \(#.##0.00\);_(* &quot;-&quot;??_);_(@_)"/>
    <numFmt numFmtId="174" formatCode="_-[$€-2]* #,##0.00_-;\-[$€-2]* #,##0.00_-;_-[$€-2]* &quot;-&quot;??_-"/>
    <numFmt numFmtId="175" formatCode="General_)"/>
    <numFmt numFmtId="176" formatCode="[Black][&gt;0.05]#,##0.0;[Black][&lt;-0.05]\-#,##0.0;;"/>
    <numFmt numFmtId="177" formatCode="[Black][&gt;0.5]#,##0;[Black][&lt;-0.5]\-#,##0;;"/>
    <numFmt numFmtId="178" formatCode="0.0"/>
    <numFmt numFmtId="179" formatCode="#,##0.0000"/>
    <numFmt numFmtId="180" formatCode="_(* #,##0_);_(* \(#,##0\);_(* &quot;-&quot;??_);_(@_)"/>
    <numFmt numFmtId="181" formatCode="0.000"/>
    <numFmt numFmtId="182" formatCode="0.00000"/>
  </numFmts>
  <fonts count="11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b/>
      <sz val="10"/>
      <color theme="1"/>
      <name val="Tahoma"/>
      <family val="2"/>
      <charset val="204"/>
    </font>
    <font>
      <sz val="10"/>
      <color indexed="12"/>
      <name val="MS Sans Serif"/>
      <family val="2"/>
    </font>
    <font>
      <b/>
      <sz val="11"/>
      <color indexed="8"/>
      <name val="Tahoma"/>
      <family val="2"/>
    </font>
    <font>
      <sz val="11"/>
      <color indexed="8"/>
      <name val="Tahoma"/>
      <family val="2"/>
    </font>
    <font>
      <sz val="11"/>
      <color theme="1"/>
      <name val="Tahoma"/>
      <family val="2"/>
    </font>
    <font>
      <sz val="11"/>
      <name val="Tahoma"/>
      <family val="2"/>
    </font>
    <font>
      <b/>
      <sz val="11"/>
      <color rgb="FFFF0000"/>
      <name val="Tahoma"/>
      <family val="2"/>
    </font>
    <font>
      <sz val="9"/>
      <color indexed="8"/>
      <name val="Tahoma"/>
      <family val="2"/>
    </font>
    <font>
      <b/>
      <sz val="11"/>
      <name val="Mac C Times"/>
      <family val="1"/>
    </font>
    <font>
      <b/>
      <sz val="11"/>
      <name val="Tahoma"/>
      <family val="2"/>
      <charset val="204"/>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sz val="10"/>
      <color theme="1"/>
      <name val="Tahoma"/>
      <family val="2"/>
      <charset val="204"/>
    </font>
    <font>
      <sz val="11"/>
      <name val="Tahoma"/>
      <family val="2"/>
      <charset val="204"/>
    </font>
    <font>
      <b/>
      <i/>
      <sz val="10"/>
      <name val="Tahoma"/>
      <family val="2"/>
    </font>
    <font>
      <b/>
      <i/>
      <sz val="10"/>
      <color theme="1"/>
      <name val="Tahoma"/>
      <family val="2"/>
      <charset val="204"/>
    </font>
    <font>
      <b/>
      <i/>
      <sz val="10"/>
      <name val="Tahoma"/>
      <family val="2"/>
      <charset val="204"/>
    </font>
    <font>
      <i/>
      <sz val="10"/>
      <name val="Tahoma"/>
      <family val="2"/>
    </font>
    <font>
      <i/>
      <sz val="10"/>
      <name val="Tahoma"/>
      <family val="2"/>
      <charset val="204"/>
    </font>
    <font>
      <sz val="10"/>
      <color rgb="FFFF0000"/>
      <name val="Tahoma"/>
      <family val="2"/>
      <charset val="204"/>
    </font>
    <font>
      <sz val="9"/>
      <name val="Tahoma"/>
      <family val="2"/>
    </font>
    <font>
      <b/>
      <sz val="11"/>
      <color theme="1"/>
      <name val="Calibri"/>
      <family val="2"/>
      <scheme val="minor"/>
    </font>
    <font>
      <sz val="10"/>
      <color rgb="FFFF0000"/>
      <name val="Tahoma"/>
      <family val="2"/>
    </font>
    <font>
      <b/>
      <sz val="11"/>
      <color indexed="8"/>
      <name val="Tahoma"/>
      <family val="2"/>
      <charset val="204"/>
    </font>
    <font>
      <sz val="10"/>
      <color indexed="8"/>
      <name val="Tahoma"/>
      <family val="2"/>
      <charset val="204"/>
    </font>
    <font>
      <b/>
      <sz val="9"/>
      <name val="Tahoma"/>
      <family val="2"/>
    </font>
    <font>
      <b/>
      <sz val="9"/>
      <name val="Tahoma"/>
      <family val="2"/>
      <charset val="204"/>
    </font>
    <font>
      <sz val="9"/>
      <name val="Tahoma"/>
      <family val="2"/>
      <charset val="204"/>
    </font>
    <font>
      <sz val="10"/>
      <color indexed="10"/>
      <name val="Tahoma"/>
      <family val="2"/>
    </font>
    <font>
      <b/>
      <sz val="11"/>
      <color theme="1"/>
      <name val="Tahoma"/>
      <family val="2"/>
      <charset val="204"/>
    </font>
  </fonts>
  <fills count="70">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indexed="55"/>
        <bgColor indexed="64"/>
      </patternFill>
    </fill>
    <fill>
      <patternFill patternType="solid">
        <fgColor theme="0" tint="-0.34998626667073579"/>
        <bgColor indexed="64"/>
      </patternFill>
    </fill>
    <fill>
      <patternFill patternType="solid">
        <fgColor indexed="50"/>
        <bgColor indexed="64"/>
      </patternFill>
    </fill>
    <fill>
      <patternFill patternType="solid">
        <fgColor indexed="13"/>
        <bgColor indexed="64"/>
      </patternFill>
    </fill>
  </fills>
  <borders count="1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thin">
        <color indexed="8"/>
      </left>
      <right style="hair">
        <color indexed="8"/>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93">
    <xf numFmtId="0" fontId="0" fillId="0" borderId="0"/>
    <xf numFmtId="0" fontId="8" fillId="0" borderId="0"/>
    <xf numFmtId="0" fontId="12" fillId="0" borderId="0"/>
    <xf numFmtId="0" fontId="14" fillId="0" borderId="0"/>
    <xf numFmtId="0" fontId="8" fillId="0" borderId="0"/>
    <xf numFmtId="0" fontId="17" fillId="0" borderId="0"/>
    <xf numFmtId="0" fontId="17"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7" fillId="0" borderId="0"/>
    <xf numFmtId="43"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0" fontId="7" fillId="0" borderId="0"/>
    <xf numFmtId="9" fontId="19" fillId="0" borderId="0" applyFont="0" applyFill="0" applyBorder="0" applyAlignment="0" applyProtection="0"/>
    <xf numFmtId="43" fontId="19" fillId="0" borderId="0" applyFont="0" applyFill="0" applyBorder="0" applyAlignment="0" applyProtection="0"/>
    <xf numFmtId="0" fontId="17" fillId="0" borderId="0"/>
    <xf numFmtId="9" fontId="8" fillId="0" borderId="0" applyFont="0" applyFill="0" applyBorder="0" applyAlignment="0" applyProtection="0"/>
    <xf numFmtId="9" fontId="19" fillId="0" borderId="0" applyFont="0" applyFill="0" applyBorder="0" applyAlignment="0" applyProtection="0"/>
    <xf numFmtId="0" fontId="14" fillId="0" borderId="0"/>
    <xf numFmtId="0" fontId="17" fillId="0" borderId="0"/>
    <xf numFmtId="0" fontId="17" fillId="0" borderId="0"/>
    <xf numFmtId="0" fontId="7" fillId="0" borderId="0"/>
    <xf numFmtId="0" fontId="14" fillId="0" borderId="0"/>
    <xf numFmtId="0" fontId="7" fillId="0" borderId="0"/>
    <xf numFmtId="0" fontId="17" fillId="0" borderId="0"/>
    <xf numFmtId="0" fontId="17" fillId="0" borderId="0"/>
    <xf numFmtId="0" fontId="14" fillId="0" borderId="0"/>
    <xf numFmtId="0" fontId="17" fillId="0" borderId="0"/>
    <xf numFmtId="0" fontId="8" fillId="0" borderId="0"/>
    <xf numFmtId="168" fontId="25" fillId="0" borderId="0" applyFont="0" applyFill="0" applyBorder="0" applyAlignment="0" applyProtection="0"/>
    <xf numFmtId="38" fontId="26" fillId="0" borderId="0" applyFill="0" applyBorder="0" applyAlignment="0">
      <protection locked="0"/>
    </xf>
    <xf numFmtId="169" fontId="25"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4"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3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4" fillId="1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4" fillId="2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9" fillId="4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4" fillId="2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42"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4"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9" fillId="43"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4" fillId="3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170" fontId="25" fillId="0" borderId="0" applyFont="0" applyFill="0" applyBorder="0" applyAlignment="0" applyProtection="0"/>
    <xf numFmtId="171" fontId="25" fillId="0" borderId="0" applyFont="0" applyFill="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4"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4" fillId="1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9" fillId="46"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4" fillId="2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9" fillId="47"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4"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4"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9" fillId="44"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4"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49"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172" fontId="25" fillId="0" borderId="0" applyFont="0" applyFill="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3" fillId="9" borderId="70" applyNumberFormat="0" applyAlignment="0" applyProtection="0"/>
    <xf numFmtId="0" fontId="32" fillId="37" borderId="76" applyNumberFormat="0" applyAlignment="0" applyProtection="0"/>
    <xf numFmtId="0" fontId="32" fillId="37" borderId="76" applyNumberFormat="0" applyAlignment="0" applyProtection="0"/>
    <xf numFmtId="0" fontId="32" fillId="37" borderId="76" applyNumberFormat="0" applyAlignment="0" applyProtection="0"/>
    <xf numFmtId="0" fontId="32" fillId="37" borderId="76" applyNumberFormat="0" applyAlignment="0" applyProtection="0"/>
    <xf numFmtId="0" fontId="32" fillId="59" borderId="76" applyNumberFormat="0" applyAlignment="0" applyProtection="0"/>
    <xf numFmtId="0" fontId="33" fillId="9" borderId="70" applyNumberFormat="0" applyAlignment="0" applyProtection="0"/>
    <xf numFmtId="0" fontId="33" fillId="9" borderId="70"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5" fillId="10" borderId="73"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5" fillId="10" borderId="73" applyNumberFormat="0" applyAlignment="0" applyProtection="0"/>
    <xf numFmtId="0" fontId="35" fillId="10" borderId="73"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1" fontId="36" fillId="4" borderId="26">
      <alignment horizontal="right" vertical="center"/>
    </xf>
    <xf numFmtId="0" fontId="37" fillId="4" borderId="26">
      <alignment horizontal="right" vertical="center"/>
    </xf>
    <xf numFmtId="0" fontId="8" fillId="4" borderId="78"/>
    <xf numFmtId="0" fontId="36" fillId="3" borderId="26">
      <alignment horizontal="center" vertical="center"/>
    </xf>
    <xf numFmtId="1" fontId="36" fillId="4" borderId="26">
      <alignment horizontal="right" vertical="center"/>
    </xf>
    <xf numFmtId="0" fontId="8" fillId="4" borderId="0"/>
    <xf numFmtId="0" fontId="38" fillId="4" borderId="26">
      <alignment horizontal="left" vertical="center"/>
    </xf>
    <xf numFmtId="0" fontId="38" fillId="4" borderId="26"/>
    <xf numFmtId="0" fontId="37" fillId="4" borderId="26">
      <alignment horizontal="right" vertical="center"/>
    </xf>
    <xf numFmtId="0" fontId="39" fillId="61" borderId="26">
      <alignment horizontal="left" vertical="center"/>
    </xf>
    <xf numFmtId="0" fontId="39" fillId="61" borderId="26">
      <alignment horizontal="left" vertical="center"/>
    </xf>
    <xf numFmtId="0" fontId="40" fillId="4" borderId="26">
      <alignment horizontal="left" vertical="center"/>
    </xf>
    <xf numFmtId="0" fontId="41" fillId="4" borderId="78"/>
    <xf numFmtId="0" fontId="36" fillId="62" borderId="26">
      <alignment horizontal="left" vertical="center"/>
    </xf>
    <xf numFmtId="43" fontId="19"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4"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0" fontId="17" fillId="0" borderId="0"/>
    <xf numFmtId="0" fontId="43" fillId="0" borderId="0" applyProtection="0"/>
    <xf numFmtId="174" fontId="8" fillId="0" borderId="0" applyFont="0" applyFill="0" applyBorder="0" applyAlignment="0" applyProtection="0"/>
    <xf numFmtId="175"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3" fillId="0" borderId="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50" fillId="0" borderId="67"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49" fillId="0" borderId="79" applyNumberFormat="0" applyFill="0" applyAlignment="0" applyProtection="0"/>
    <xf numFmtId="0" fontId="50" fillId="0" borderId="67" applyNumberFormat="0" applyFill="0" applyAlignment="0" applyProtection="0"/>
    <xf numFmtId="0" fontId="50" fillId="0" borderId="67"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3" fillId="0" borderId="68"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2" fillId="0" borderId="81"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6" fillId="0" borderId="69"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5" fillId="0" borderId="83"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ont="0" applyFill="0" applyBorder="0" applyAlignment="0" applyProtection="0"/>
    <xf numFmtId="0" fontId="58" fillId="0" borderId="0" applyProtection="0"/>
    <xf numFmtId="165" fontId="25" fillId="0" borderId="0" applyFont="0" applyFill="0" applyBorder="0" applyAlignment="0" applyProtection="0"/>
    <xf numFmtId="3" fontId="25" fillId="0" borderId="0" applyFont="0" applyFill="0" applyBorder="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0" fillId="8" borderId="70"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0" fillId="8" borderId="70" applyNumberFormat="0" applyAlignment="0" applyProtection="0"/>
    <xf numFmtId="0" fontId="60" fillId="8" borderId="70"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2" fillId="0" borderId="72"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2" fillId="0" borderId="72" applyNumberFormat="0" applyFill="0" applyAlignment="0" applyProtection="0"/>
    <xf numFmtId="0" fontId="62" fillId="0" borderId="72"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41" fontId="63" fillId="0" borderId="0" applyFont="0" applyFill="0" applyBorder="0" applyAlignment="0" applyProtection="0"/>
    <xf numFmtId="43" fontId="63" fillId="0" borderId="0" applyFont="0" applyFill="0" applyBorder="0" applyAlignment="0" applyProtection="0"/>
    <xf numFmtId="42" fontId="63" fillId="0" borderId="0" applyFont="0" applyFill="0" applyBorder="0" applyAlignment="0" applyProtection="0"/>
    <xf numFmtId="44" fontId="63" fillId="0" borderId="0" applyFont="0" applyFill="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0" borderId="0"/>
    <xf numFmtId="0" fontId="66" fillId="0" borderId="0"/>
    <xf numFmtId="0" fontId="8"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19" fillId="0" borderId="0"/>
    <xf numFmtId="0" fontId="7" fillId="0" borderId="0"/>
    <xf numFmtId="0" fontId="8" fillId="0" borderId="0"/>
    <xf numFmtId="0" fontId="17" fillId="0" borderId="0"/>
    <xf numFmtId="0" fontId="7" fillId="0" borderId="0"/>
    <xf numFmtId="0" fontId="14" fillId="0" borderId="0"/>
    <xf numFmtId="0" fontId="19" fillId="0" borderId="0"/>
    <xf numFmtId="0" fontId="7" fillId="0" borderId="0"/>
    <xf numFmtId="0" fontId="8" fillId="0" borderId="0"/>
    <xf numFmtId="0" fontId="14" fillId="0" borderId="0"/>
    <xf numFmtId="0" fontId="24" fillId="0" borderId="0">
      <alignment vertical="top"/>
    </xf>
    <xf numFmtId="0" fontId="17" fillId="0" borderId="0"/>
    <xf numFmtId="0" fontId="17" fillId="0" borderId="0"/>
    <xf numFmtId="0" fontId="24" fillId="0" borderId="0">
      <alignment vertical="top"/>
    </xf>
    <xf numFmtId="0" fontId="17" fillId="0" borderId="0"/>
    <xf numFmtId="0" fontId="17" fillId="0" borderId="0"/>
    <xf numFmtId="0" fontId="7" fillId="0" borderId="0"/>
    <xf numFmtId="0" fontId="14" fillId="0" borderId="0"/>
    <xf numFmtId="0" fontId="17" fillId="0" borderId="0"/>
    <xf numFmtId="0" fontId="17" fillId="0" borderId="0"/>
    <xf numFmtId="0" fontId="7" fillId="0" borderId="0"/>
    <xf numFmtId="0" fontId="17" fillId="0" borderId="0"/>
    <xf numFmtId="0" fontId="8" fillId="0" borderId="0"/>
    <xf numFmtId="0" fontId="7" fillId="0" borderId="0"/>
    <xf numFmtId="0" fontId="67" fillId="0" borderId="0"/>
    <xf numFmtId="0" fontId="17" fillId="0" borderId="0"/>
    <xf numFmtId="0" fontId="8" fillId="0" borderId="0"/>
    <xf numFmtId="0" fontId="17" fillId="0" borderId="0"/>
    <xf numFmtId="0" fontId="7" fillId="0" borderId="0"/>
    <xf numFmtId="0" fontId="7" fillId="0" borderId="0"/>
    <xf numFmtId="0" fontId="17" fillId="0" borderId="0"/>
    <xf numFmtId="0" fontId="8" fillId="0" borderId="0"/>
    <xf numFmtId="0" fontId="17" fillId="0" borderId="0"/>
    <xf numFmtId="0" fontId="8" fillId="0" borderId="0"/>
    <xf numFmtId="0" fontId="17" fillId="0" borderId="0"/>
    <xf numFmtId="0" fontId="24" fillId="0" borderId="0">
      <alignment vertical="top"/>
    </xf>
    <xf numFmtId="0" fontId="17" fillId="0" borderId="0"/>
    <xf numFmtId="0" fontId="24" fillId="0" borderId="0">
      <alignment vertical="top"/>
    </xf>
    <xf numFmtId="0" fontId="8" fillId="0" borderId="0"/>
    <xf numFmtId="0" fontId="19" fillId="0" borderId="0"/>
    <xf numFmtId="0" fontId="14" fillId="0" borderId="0"/>
    <xf numFmtId="0" fontId="7" fillId="0" borderId="0"/>
    <xf numFmtId="0" fontId="19" fillId="0" borderId="0"/>
    <xf numFmtId="0" fontId="19" fillId="0" borderId="0"/>
    <xf numFmtId="0" fontId="14" fillId="0" borderId="0"/>
    <xf numFmtId="0" fontId="14" fillId="0" borderId="0"/>
    <xf numFmtId="0" fontId="14"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8" fillId="0" borderId="0"/>
    <xf numFmtId="0" fontId="8" fillId="0" borderId="0"/>
    <xf numFmtId="0" fontId="8" fillId="0" borderId="0"/>
    <xf numFmtId="0" fontId="8" fillId="0" borderId="0"/>
    <xf numFmtId="0" fontId="7" fillId="0" borderId="0"/>
    <xf numFmtId="0" fontId="7" fillId="0" borderId="0"/>
    <xf numFmtId="0" fontId="24" fillId="0" borderId="0">
      <alignment vertical="top"/>
    </xf>
    <xf numFmtId="0" fontId="24" fillId="0" borderId="0">
      <alignment vertical="top"/>
    </xf>
    <xf numFmtId="0" fontId="19" fillId="0" borderId="0"/>
    <xf numFmtId="0" fontId="17" fillId="0" borderId="0"/>
    <xf numFmtId="0" fontId="8"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68" fillId="0" borderId="0"/>
    <xf numFmtId="0" fontId="8"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0"/>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69" fillId="11" borderId="74"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19" fillId="41" borderId="86" applyNumberFormat="0" applyFont="0" applyAlignment="0" applyProtection="0"/>
    <xf numFmtId="0" fontId="69" fillId="11" borderId="74" applyNumberFormat="0" applyFont="0" applyAlignment="0" applyProtection="0"/>
    <xf numFmtId="0" fontId="69" fillId="11" borderId="74"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1" fillId="9" borderId="71" applyNumberFormat="0" applyAlignment="0" applyProtection="0"/>
    <xf numFmtId="0" fontId="70" fillId="37" borderId="88" applyNumberFormat="0" applyAlignment="0" applyProtection="0"/>
    <xf numFmtId="0" fontId="70" fillId="37" borderId="88" applyNumberFormat="0" applyAlignment="0" applyProtection="0"/>
    <xf numFmtId="0" fontId="70" fillId="37" borderId="88" applyNumberFormat="0" applyAlignment="0" applyProtection="0"/>
    <xf numFmtId="0" fontId="70" fillId="37" borderId="88" applyNumberFormat="0" applyAlignment="0" applyProtection="0"/>
    <xf numFmtId="0" fontId="70" fillId="59" borderId="88" applyNumberFormat="0" applyAlignment="0" applyProtection="0"/>
    <xf numFmtId="0" fontId="71" fillId="9" borderId="71" applyNumberFormat="0" applyAlignment="0" applyProtection="0"/>
    <xf numFmtId="0" fontId="71" fillId="9" borderId="71"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alignment vertical="top"/>
    </xf>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alignment vertical="top"/>
    </xf>
    <xf numFmtId="9" fontId="6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6" fontId="25" fillId="0" borderId="0" applyFont="0" applyFill="0" applyBorder="0" applyAlignment="0" applyProtection="0"/>
    <xf numFmtId="177" fontId="25" fillId="0" borderId="0" applyFont="0" applyFill="0" applyBorder="0" applyAlignment="0" applyProtection="0"/>
    <xf numFmtId="0" fontId="17"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6" fillId="0" borderId="75"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5" fillId="0" borderId="89" applyNumberFormat="0" applyFill="0" applyAlignment="0" applyProtection="0"/>
    <xf numFmtId="0" fontId="76" fillId="0" borderId="75" applyNumberFormat="0" applyFill="0" applyAlignment="0" applyProtection="0"/>
    <xf numFmtId="0" fontId="76" fillId="0" borderId="75"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8" fontId="8" fillId="0" borderId="0">
      <alignment horizontal="right"/>
    </xf>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7" fillId="0" borderId="0"/>
    <xf numFmtId="38" fontId="26" fillId="0" borderId="0" applyFill="0" applyBorder="0" applyAlignment="0">
      <protection locked="0"/>
    </xf>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7" fillId="0" borderId="0"/>
    <xf numFmtId="0" fontId="7" fillId="0" borderId="0"/>
    <xf numFmtId="0" fontId="7" fillId="0" borderId="0"/>
    <xf numFmtId="0" fontId="14" fillId="0" borderId="0"/>
    <xf numFmtId="0" fontId="19" fillId="0" borderId="0"/>
    <xf numFmtId="0" fontId="14" fillId="0" borderId="0"/>
    <xf numFmtId="0" fontId="19" fillId="0" borderId="0"/>
    <xf numFmtId="0" fontId="7" fillId="0" borderId="0"/>
    <xf numFmtId="0" fontId="7" fillId="0" borderId="0"/>
    <xf numFmtId="0" fontId="8" fillId="0" borderId="0"/>
    <xf numFmtId="0" fontId="7" fillId="0" borderId="0"/>
    <xf numFmtId="0" fontId="14" fillId="0" borderId="0"/>
    <xf numFmtId="0" fontId="7" fillId="0" borderId="0"/>
    <xf numFmtId="0" fontId="17" fillId="0" borderId="0"/>
    <xf numFmtId="0" fontId="17" fillId="0" borderId="0"/>
    <xf numFmtId="0" fontId="17" fillId="0" borderId="0"/>
    <xf numFmtId="0" fontId="17" fillId="0" borderId="0"/>
    <xf numFmtId="0" fontId="7" fillId="0" borderId="0"/>
    <xf numFmtId="0" fontId="8" fillId="0" borderId="0"/>
    <xf numFmtId="0" fontId="7" fillId="0" borderId="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51"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2" fillId="37" borderId="76" applyNumberFormat="0" applyAlignment="0" applyProtection="0"/>
    <xf numFmtId="0" fontId="34" fillId="60" borderId="77" applyNumberFormat="0" applyAlignment="0" applyProtection="0"/>
    <xf numFmtId="0" fontId="45" fillId="0" borderId="0" applyNumberFormat="0" applyFill="0" applyBorder="0" applyAlignment="0" applyProtection="0"/>
    <xf numFmtId="0" fontId="47" fillId="40" borderId="0" applyNumberFormat="0" applyBorder="0" applyAlignment="0" applyProtection="0"/>
    <xf numFmtId="0" fontId="51" fillId="0" borderId="80" applyNumberFormat="0" applyFill="0" applyAlignment="0" applyProtection="0"/>
    <xf numFmtId="0" fontId="54" fillId="0" borderId="82" applyNumberFormat="0" applyFill="0" applyAlignment="0" applyProtection="0"/>
    <xf numFmtId="0" fontId="57" fillId="0" borderId="84" applyNumberFormat="0" applyFill="0" applyAlignment="0" applyProtection="0"/>
    <xf numFmtId="0" fontId="57" fillId="0" borderId="0" applyNumberFormat="0" applyFill="0" applyBorder="0" applyAlignment="0" applyProtection="0"/>
    <xf numFmtId="0" fontId="59" fillId="39" borderId="76" applyNumberFormat="0" applyAlignment="0" applyProtection="0"/>
    <xf numFmtId="0" fontId="61" fillId="0" borderId="85" applyNumberFormat="0" applyFill="0" applyAlignment="0" applyProtection="0"/>
    <xf numFmtId="0" fontId="64" fillId="48" borderId="0" applyNumberFormat="0" applyBorder="0" applyAlignment="0" applyProtection="0"/>
    <xf numFmtId="0" fontId="7"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87" applyNumberFormat="0" applyFont="0" applyAlignment="0" applyProtection="0"/>
    <xf numFmtId="0" fontId="70" fillId="37" borderId="88" applyNumberFormat="0" applyAlignment="0" applyProtection="0"/>
    <xf numFmtId="9" fontId="14" fillId="0" borderId="0" applyFont="0" applyFill="0" applyBorder="0" applyAlignment="0" applyProtection="0"/>
    <xf numFmtId="0" fontId="74" fillId="0" borderId="0" applyNumberFormat="0" applyFill="0" applyBorder="0" applyAlignment="0" applyProtection="0"/>
    <xf numFmtId="0" fontId="70" fillId="0" borderId="90" applyNumberFormat="0" applyFill="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7" fillId="0" borderId="0"/>
    <xf numFmtId="0" fontId="17" fillId="0" borderId="0"/>
    <xf numFmtId="0" fontId="7" fillId="0" borderId="0"/>
    <xf numFmtId="43" fontId="8" fillId="0" borderId="0" applyFont="0" applyFill="0" applyBorder="0" applyAlignment="0" applyProtection="0"/>
    <xf numFmtId="9" fontId="68" fillId="0" borderId="0" applyFont="0" applyFill="0" applyBorder="0" applyAlignment="0" applyProtection="0"/>
    <xf numFmtId="0" fontId="14" fillId="0" borderId="0"/>
    <xf numFmtId="0" fontId="14" fillId="0" borderId="0"/>
    <xf numFmtId="0" fontId="14" fillId="0" borderId="0"/>
    <xf numFmtId="38" fontId="80" fillId="0" borderId="0" applyFill="0" applyBorder="0" applyAlignment="0">
      <protection locked="0"/>
    </xf>
    <xf numFmtId="43" fontId="7"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19" fillId="0" borderId="0" applyFont="0" applyFill="0" applyBorder="0" applyAlignment="0" applyProtection="0"/>
    <xf numFmtId="0" fontId="7" fillId="0" borderId="0"/>
    <xf numFmtId="0" fontId="7" fillId="0" borderId="0"/>
    <xf numFmtId="0" fontId="7" fillId="0" borderId="0"/>
    <xf numFmtId="0" fontId="14" fillId="0" borderId="0"/>
    <xf numFmtId="0" fontId="7" fillId="0" borderId="0"/>
    <xf numFmtId="0" fontId="17"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alignment vertical="top"/>
    </xf>
    <xf numFmtId="0" fontId="14" fillId="0" borderId="0"/>
    <xf numFmtId="9" fontId="12"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3" fillId="0" borderId="0"/>
    <xf numFmtId="0" fontId="2" fillId="0" borderId="0"/>
    <xf numFmtId="0" fontId="2" fillId="0" borderId="0"/>
    <xf numFmtId="0" fontId="1" fillId="0" borderId="0"/>
    <xf numFmtId="9" fontId="1" fillId="0" borderId="0" applyFont="0" applyFill="0" applyBorder="0" applyAlignment="0" applyProtection="0"/>
  </cellStyleXfs>
  <cellXfs count="2605">
    <xf numFmtId="0" fontId="0" fillId="0" borderId="0" xfId="0"/>
    <xf numFmtId="0" fontId="13" fillId="0" borderId="0" xfId="49" applyFont="1"/>
    <xf numFmtId="0" fontId="23" fillId="0" borderId="0" xfId="51" applyFont="1" applyAlignment="1">
      <alignment horizontal="center"/>
    </xf>
    <xf numFmtId="0" fontId="11" fillId="0" borderId="0" xfId="49" applyFont="1"/>
    <xf numFmtId="0" fontId="11" fillId="63" borderId="8" xfId="51" applyFont="1" applyFill="1" applyBorder="1" applyAlignment="1">
      <alignment horizontal="center" vertical="center" wrapText="1"/>
    </xf>
    <xf numFmtId="0" fontId="11" fillId="63" borderId="15" xfId="51" applyFont="1" applyFill="1" applyBorder="1" applyAlignment="1">
      <alignment horizontal="center" vertical="center" wrapText="1"/>
    </xf>
    <xf numFmtId="0" fontId="11" fillId="63" borderId="9" xfId="51" applyFont="1" applyFill="1" applyBorder="1" applyAlignment="1">
      <alignment horizontal="center" vertical="center" wrapText="1"/>
    </xf>
    <xf numFmtId="0" fontId="9" fillId="0" borderId="21" xfId="51" applyFont="1" applyFill="1" applyBorder="1" applyAlignment="1">
      <alignment horizontal="left" vertical="center" wrapText="1"/>
    </xf>
    <xf numFmtId="3" fontId="13" fillId="0" borderId="53" xfId="49" applyNumberFormat="1" applyFont="1" applyBorder="1" applyAlignment="1">
      <alignment horizontal="center" vertical="center"/>
    </xf>
    <xf numFmtId="3" fontId="13" fillId="0" borderId="49" xfId="49" applyNumberFormat="1" applyFont="1" applyBorder="1" applyAlignment="1">
      <alignment horizontal="center" vertical="center"/>
    </xf>
    <xf numFmtId="3" fontId="13" fillId="0" borderId="55" xfId="49" applyNumberFormat="1" applyFont="1" applyBorder="1" applyAlignment="1">
      <alignment horizontal="center" vertical="center"/>
    </xf>
    <xf numFmtId="0" fontId="9" fillId="0" borderId="28" xfId="51" applyFont="1" applyFill="1" applyBorder="1" applyAlignment="1">
      <alignment horizontal="left" vertical="center" wrapText="1"/>
    </xf>
    <xf numFmtId="3" fontId="13" fillId="0" borderId="22" xfId="49" applyNumberFormat="1" applyFont="1" applyBorder="1" applyAlignment="1">
      <alignment horizontal="center" vertical="center"/>
    </xf>
    <xf numFmtId="3" fontId="13" fillId="0" borderId="26" xfId="49" applyNumberFormat="1" applyFont="1" applyBorder="1" applyAlignment="1">
      <alignment horizontal="center" vertical="center"/>
    </xf>
    <xf numFmtId="3" fontId="13" fillId="0" borderId="24" xfId="49" applyNumberFormat="1" applyFont="1" applyBorder="1" applyAlignment="1">
      <alignment horizontal="center" vertical="center"/>
    </xf>
    <xf numFmtId="0" fontId="9" fillId="0" borderId="33" xfId="51" applyFont="1" applyFill="1" applyBorder="1" applyAlignment="1">
      <alignment horizontal="left" vertical="center" wrapText="1"/>
    </xf>
    <xf numFmtId="3" fontId="13" fillId="0" borderId="35" xfId="49" applyNumberFormat="1" applyFont="1" applyBorder="1" applyAlignment="1">
      <alignment horizontal="center" vertical="center"/>
    </xf>
    <xf numFmtId="3" fontId="13" fillId="0" borderId="39" xfId="49" applyNumberFormat="1" applyFont="1" applyBorder="1" applyAlignment="1">
      <alignment horizontal="center" vertical="center"/>
    </xf>
    <xf numFmtId="3" fontId="13" fillId="0" borderId="37" xfId="49" applyNumberFormat="1" applyFont="1" applyBorder="1" applyAlignment="1">
      <alignment horizontal="center" vertical="center"/>
    </xf>
    <xf numFmtId="0" fontId="10" fillId="2" borderId="13" xfId="51" applyFont="1" applyFill="1" applyBorder="1" applyAlignment="1">
      <alignment horizontal="center" vertical="center" wrapText="1"/>
    </xf>
    <xf numFmtId="3" fontId="11" fillId="2" borderId="5" xfId="49" applyNumberFormat="1" applyFont="1" applyFill="1" applyBorder="1" applyAlignment="1">
      <alignment horizontal="center" vertical="center"/>
    </xf>
    <xf numFmtId="3" fontId="11" fillId="2" borderId="15" xfId="49" applyNumberFormat="1" applyFont="1" applyFill="1" applyBorder="1" applyAlignment="1">
      <alignment horizontal="center" vertical="center"/>
    </xf>
    <xf numFmtId="3" fontId="11" fillId="2" borderId="7" xfId="49" applyNumberFormat="1" applyFont="1" applyFill="1" applyBorder="1" applyAlignment="1">
      <alignment horizontal="center" vertical="center"/>
    </xf>
    <xf numFmtId="0" fontId="13" fillId="0" borderId="0" xfId="1352" applyFont="1"/>
    <xf numFmtId="0" fontId="79" fillId="0" borderId="0" xfId="51" applyFont="1"/>
    <xf numFmtId="0" fontId="13" fillId="0" borderId="0" xfId="51" applyFont="1"/>
    <xf numFmtId="0" fontId="13" fillId="0" borderId="0" xfId="1352" applyFont="1" applyAlignment="1">
      <alignment vertical="center"/>
    </xf>
    <xf numFmtId="0" fontId="13" fillId="0" borderId="0" xfId="1352" applyFont="1" applyFill="1" applyAlignment="1">
      <alignment vertical="center"/>
    </xf>
    <xf numFmtId="0" fontId="10" fillId="0" borderId="0" xfId="1352" applyFont="1" applyFill="1" applyAlignment="1">
      <alignment horizontal="right" vertical="center"/>
    </xf>
    <xf numFmtId="0" fontId="13" fillId="0" borderId="1" xfId="1352" applyFont="1" applyBorder="1" applyAlignment="1">
      <alignment vertical="center"/>
    </xf>
    <xf numFmtId="0" fontId="22" fillId="0" borderId="0" xfId="1352" applyFont="1" applyFill="1" applyAlignment="1">
      <alignment vertical="center" wrapText="1" readingOrder="1"/>
    </xf>
    <xf numFmtId="0" fontId="22" fillId="0" borderId="1" xfId="1352" applyFont="1" applyFill="1" applyBorder="1" applyAlignment="1">
      <alignment horizontal="right" vertical="center" wrapText="1" readingOrder="1"/>
    </xf>
    <xf numFmtId="0" fontId="10" fillId="63" borderId="13" xfId="32" applyFont="1" applyFill="1" applyBorder="1" applyAlignment="1">
      <alignment horizontal="center" vertical="center" wrapText="1"/>
    </xf>
    <xf numFmtId="0" fontId="10" fillId="63" borderId="5" xfId="1352" applyFont="1" applyFill="1" applyBorder="1" applyAlignment="1">
      <alignment horizontal="center" vertical="center" wrapText="1"/>
    </xf>
    <xf numFmtId="0" fontId="10" fillId="63" borderId="15" xfId="1352" applyFont="1" applyFill="1" applyBorder="1" applyAlignment="1">
      <alignment horizontal="center" vertical="center" wrapText="1"/>
    </xf>
    <xf numFmtId="0" fontId="10" fillId="63" borderId="34" xfId="1352" applyFont="1" applyFill="1" applyBorder="1" applyAlignment="1">
      <alignment horizontal="center" vertical="center" wrapText="1"/>
    </xf>
    <xf numFmtId="0" fontId="22" fillId="0" borderId="0" xfId="1352" applyFont="1" applyFill="1" applyBorder="1" applyAlignment="1">
      <alignment vertical="center" wrapText="1" readingOrder="1"/>
    </xf>
    <xf numFmtId="0" fontId="9" fillId="0" borderId="21" xfId="32" applyFont="1" applyFill="1" applyBorder="1" applyAlignment="1">
      <alignment horizontal="left" vertical="center" wrapText="1"/>
    </xf>
    <xf numFmtId="3" fontId="22" fillId="0" borderId="48" xfId="1352" applyNumberFormat="1" applyFont="1" applyFill="1" applyBorder="1" applyAlignment="1">
      <alignment horizontal="center" vertical="center" wrapText="1"/>
    </xf>
    <xf numFmtId="3" fontId="22" fillId="0" borderId="49" xfId="1352" applyNumberFormat="1" applyFont="1" applyFill="1" applyBorder="1" applyAlignment="1">
      <alignment horizontal="center" vertical="center" wrapText="1"/>
    </xf>
    <xf numFmtId="3" fontId="22" fillId="0" borderId="50" xfId="1352" applyNumberFormat="1" applyFont="1" applyFill="1" applyBorder="1" applyAlignment="1">
      <alignment horizontal="center" vertical="center" wrapText="1"/>
    </xf>
    <xf numFmtId="0" fontId="9" fillId="0" borderId="28" xfId="32" applyFont="1" applyFill="1" applyBorder="1" applyAlignment="1">
      <alignment horizontal="left" vertical="center" wrapText="1"/>
    </xf>
    <xf numFmtId="3" fontId="22" fillId="0" borderId="25" xfId="1352" applyNumberFormat="1" applyFont="1" applyFill="1" applyBorder="1" applyAlignment="1">
      <alignment horizontal="center" vertical="center" wrapText="1"/>
    </xf>
    <xf numFmtId="3" fontId="22" fillId="0" borderId="26" xfId="1352" applyNumberFormat="1" applyFont="1" applyFill="1" applyBorder="1" applyAlignment="1">
      <alignment horizontal="center" vertical="center" wrapText="1"/>
    </xf>
    <xf numFmtId="3" fontId="22" fillId="0" borderId="51" xfId="1352" applyNumberFormat="1" applyFont="1" applyFill="1" applyBorder="1" applyAlignment="1">
      <alignment horizontal="center" vertical="center" wrapText="1"/>
    </xf>
    <xf numFmtId="0" fontId="9" fillId="0" borderId="33" xfId="32" applyFont="1" applyFill="1" applyBorder="1" applyAlignment="1">
      <alignment horizontal="left" vertical="center" wrapText="1"/>
    </xf>
    <xf numFmtId="3" fontId="22" fillId="0" borderId="31" xfId="1352" applyNumberFormat="1" applyFont="1" applyFill="1" applyBorder="1" applyAlignment="1">
      <alignment horizontal="center" vertical="center" wrapText="1"/>
    </xf>
    <xf numFmtId="3" fontId="22" fillId="0" borderId="32" xfId="1352" applyNumberFormat="1" applyFont="1" applyFill="1" applyBorder="1" applyAlignment="1">
      <alignment horizontal="center" vertical="center" wrapText="1"/>
    </xf>
    <xf numFmtId="3" fontId="22" fillId="0" borderId="52" xfId="1352" applyNumberFormat="1" applyFont="1" applyFill="1" applyBorder="1" applyAlignment="1">
      <alignment horizontal="center" vertical="center" wrapText="1"/>
    </xf>
    <xf numFmtId="0" fontId="10" fillId="2" borderId="13" xfId="32" applyFont="1" applyFill="1" applyBorder="1" applyAlignment="1">
      <alignment horizontal="center" vertical="center" wrapText="1"/>
    </xf>
    <xf numFmtId="3" fontId="21" fillId="2" borderId="10" xfId="1352" applyNumberFormat="1" applyFont="1" applyFill="1" applyBorder="1" applyAlignment="1">
      <alignment horizontal="center" vertical="center" wrapText="1"/>
    </xf>
    <xf numFmtId="3" fontId="21" fillId="2" borderId="15" xfId="1352" applyNumberFormat="1" applyFont="1" applyFill="1" applyBorder="1" applyAlignment="1">
      <alignment horizontal="center" vertical="center" wrapText="1"/>
    </xf>
    <xf numFmtId="3" fontId="21" fillId="2" borderId="34" xfId="1352" applyNumberFormat="1" applyFont="1" applyFill="1" applyBorder="1" applyAlignment="1">
      <alignment horizontal="center" vertical="center" wrapText="1"/>
    </xf>
    <xf numFmtId="3" fontId="13" fillId="0" borderId="0" xfId="1352" applyNumberFormat="1" applyFont="1" applyFill="1" applyAlignment="1">
      <alignment vertical="center"/>
    </xf>
    <xf numFmtId="0" fontId="11" fillId="0" borderId="0" xfId="1352" applyFont="1" applyAlignment="1">
      <alignment vertical="center"/>
    </xf>
    <xf numFmtId="3" fontId="24" fillId="0" borderId="0" xfId="887" applyNumberFormat="1" applyFont="1" applyAlignment="1">
      <alignment vertical="top"/>
    </xf>
    <xf numFmtId="0" fontId="10" fillId="63" borderId="5" xfId="32" applyFont="1" applyFill="1" applyBorder="1" applyAlignment="1">
      <alignment horizontal="center" vertical="center" wrapText="1"/>
    </xf>
    <xf numFmtId="0" fontId="10" fillId="63" borderId="15" xfId="32" applyFont="1" applyFill="1" applyBorder="1" applyAlignment="1">
      <alignment horizontal="center" vertical="center" wrapText="1"/>
    </xf>
    <xf numFmtId="0" fontId="10" fillId="63" borderId="7" xfId="32" applyFont="1" applyFill="1" applyBorder="1" applyAlignment="1">
      <alignment horizontal="center" vertical="center" wrapText="1"/>
    </xf>
    <xf numFmtId="3" fontId="13" fillId="0" borderId="50" xfId="1352" applyNumberFormat="1" applyFont="1" applyFill="1" applyBorder="1" applyAlignment="1">
      <alignment horizontal="center" vertical="center"/>
    </xf>
    <xf numFmtId="3" fontId="13" fillId="0" borderId="51" xfId="1352" applyNumberFormat="1" applyFont="1" applyFill="1" applyBorder="1" applyAlignment="1">
      <alignment horizontal="center" vertical="center"/>
    </xf>
    <xf numFmtId="3" fontId="13" fillId="0" borderId="52" xfId="1352" applyNumberFormat="1" applyFont="1" applyFill="1" applyBorder="1" applyAlignment="1">
      <alignment horizontal="center" vertical="center"/>
    </xf>
    <xf numFmtId="4" fontId="24" fillId="0" borderId="0" xfId="887" applyNumberFormat="1" applyFont="1" applyAlignment="1">
      <alignment vertical="top"/>
    </xf>
    <xf numFmtId="0" fontId="22" fillId="0" borderId="0" xfId="1352" applyFont="1" applyAlignment="1">
      <alignment vertical="center" wrapText="1"/>
    </xf>
    <xf numFmtId="0" fontId="10" fillId="0" borderId="0" xfId="1352" applyFont="1" applyAlignment="1">
      <alignment horizontal="right" vertical="center" wrapText="1"/>
    </xf>
    <xf numFmtId="0" fontId="82" fillId="0" borderId="0" xfId="1352" applyFont="1" applyAlignment="1">
      <alignment vertical="center" wrapText="1"/>
    </xf>
    <xf numFmtId="0" fontId="81" fillId="0" borderId="0" xfId="1352" applyFont="1" applyAlignment="1">
      <alignment horizontal="center" vertical="center" wrapText="1"/>
    </xf>
    <xf numFmtId="0" fontId="22" fillId="0" borderId="5" xfId="32" applyFont="1" applyFill="1" applyBorder="1" applyAlignment="1">
      <alignment vertical="center" wrapText="1"/>
    </xf>
    <xf numFmtId="0" fontId="21" fillId="63" borderId="15" xfId="32" applyFont="1" applyFill="1" applyBorder="1" applyAlignment="1">
      <alignment horizontal="center" vertical="center" wrapText="1"/>
    </xf>
    <xf numFmtId="0" fontId="10" fillId="63" borderId="59" xfId="32" applyFont="1" applyFill="1" applyBorder="1" applyAlignment="1">
      <alignment horizontal="center" vertical="center" wrapText="1"/>
    </xf>
    <xf numFmtId="3" fontId="22" fillId="0" borderId="40" xfId="1352" applyNumberFormat="1" applyFont="1" applyBorder="1" applyAlignment="1">
      <alignment horizontal="center" vertical="center" wrapText="1"/>
    </xf>
    <xf numFmtId="3" fontId="22" fillId="0" borderId="41" xfId="1352" applyNumberFormat="1" applyFont="1" applyBorder="1" applyAlignment="1">
      <alignment horizontal="center" vertical="center" wrapText="1"/>
    </xf>
    <xf numFmtId="3" fontId="22" fillId="0" borderId="0" xfId="1352" applyNumberFormat="1" applyFont="1" applyAlignment="1">
      <alignment vertical="center" wrapText="1"/>
    </xf>
    <xf numFmtId="0" fontId="10" fillId="63" borderId="22" xfId="32" applyFont="1" applyFill="1" applyBorder="1" applyAlignment="1">
      <alignment horizontal="center" vertical="center" wrapText="1"/>
    </xf>
    <xf numFmtId="3" fontId="22" fillId="0" borderId="26" xfId="1352" applyNumberFormat="1" applyFont="1" applyBorder="1" applyAlignment="1">
      <alignment horizontal="center" vertical="center" wrapText="1"/>
    </xf>
    <xf numFmtId="3" fontId="22" fillId="0" borderId="24" xfId="1352" applyNumberFormat="1" applyFont="1" applyBorder="1" applyAlignment="1">
      <alignment horizontal="center" vertical="center" wrapText="1"/>
    </xf>
    <xf numFmtId="0" fontId="22" fillId="0" borderId="5" xfId="1352" applyFont="1" applyBorder="1" applyAlignment="1">
      <alignment vertical="center" wrapText="1"/>
    </xf>
    <xf numFmtId="3" fontId="21" fillId="0" borderId="15" xfId="1352" applyNumberFormat="1" applyFont="1" applyBorder="1" applyAlignment="1">
      <alignment horizontal="center" vertical="center" wrapText="1"/>
    </xf>
    <xf numFmtId="3" fontId="21" fillId="0" borderId="7" xfId="1352" applyNumberFormat="1" applyFont="1" applyBorder="1" applyAlignment="1">
      <alignment horizontal="center" vertical="center" wrapText="1"/>
    </xf>
    <xf numFmtId="0" fontId="22" fillId="0" borderId="5" xfId="32" applyFont="1" applyBorder="1" applyAlignment="1">
      <alignment vertical="center" wrapText="1"/>
    </xf>
    <xf numFmtId="3" fontId="13" fillId="0" borderId="40" xfId="1352" applyNumberFormat="1" applyFont="1" applyBorder="1" applyAlignment="1">
      <alignment horizontal="center" vertical="center" wrapText="1"/>
    </xf>
    <xf numFmtId="3" fontId="11" fillId="0" borderId="41" xfId="1352" applyNumberFormat="1" applyFont="1" applyBorder="1" applyAlignment="1">
      <alignment horizontal="center" vertical="center" wrapText="1"/>
    </xf>
    <xf numFmtId="3" fontId="13" fillId="0" borderId="26" xfId="1352" applyNumberFormat="1" applyFont="1" applyBorder="1" applyAlignment="1">
      <alignment horizontal="center" vertical="center" wrapText="1"/>
    </xf>
    <xf numFmtId="3" fontId="11" fillId="0" borderId="24" xfId="1352" applyNumberFormat="1" applyFont="1" applyBorder="1" applyAlignment="1">
      <alignment horizontal="center" vertical="center" wrapText="1"/>
    </xf>
    <xf numFmtId="3" fontId="11" fillId="0" borderId="15" xfId="1352" applyNumberFormat="1" applyFont="1" applyBorder="1" applyAlignment="1">
      <alignment horizontal="center" vertical="center" wrapText="1"/>
    </xf>
    <xf numFmtId="3" fontId="11" fillId="0" borderId="7" xfId="1352" applyNumberFormat="1" applyFont="1" applyBorder="1" applyAlignment="1">
      <alignment horizontal="center" vertical="center" wrapText="1"/>
    </xf>
    <xf numFmtId="166" fontId="22" fillId="0" borderId="0" xfId="1297" applyNumberFormat="1" applyFont="1" applyAlignment="1">
      <alignment vertical="center" wrapText="1"/>
    </xf>
    <xf numFmtId="0" fontId="6" fillId="0" borderId="0" xfId="1352"/>
    <xf numFmtId="0" fontId="10" fillId="0" borderId="0" xfId="1352" applyFont="1" applyFill="1" applyAlignment="1">
      <alignment horizontal="right"/>
    </xf>
    <xf numFmtId="49" fontId="21" fillId="0" borderId="98" xfId="32" quotePrefix="1" applyNumberFormat="1" applyFont="1" applyFill="1" applyBorder="1" applyAlignment="1">
      <alignment horizontal="center" vertical="center" wrapText="1"/>
    </xf>
    <xf numFmtId="0" fontId="21" fillId="0" borderId="98" xfId="32" applyFont="1" applyFill="1" applyBorder="1" applyAlignment="1">
      <alignment horizontal="center" vertical="center" wrapText="1"/>
    </xf>
    <xf numFmtId="49" fontId="21" fillId="0" borderId="99" xfId="32" quotePrefix="1" applyNumberFormat="1" applyFont="1" applyFill="1" applyBorder="1" applyAlignment="1">
      <alignment horizontal="center" vertical="center" wrapText="1"/>
    </xf>
    <xf numFmtId="0" fontId="21" fillId="0" borderId="100" xfId="32" applyFont="1" applyFill="1" applyBorder="1" applyAlignment="1">
      <alignment horizontal="center" vertical="center" wrapText="1"/>
    </xf>
    <xf numFmtId="0" fontId="21" fillId="0" borderId="101" xfId="32" applyFont="1" applyFill="1" applyBorder="1" applyAlignment="1">
      <alignment horizontal="center" vertical="center" wrapText="1"/>
    </xf>
    <xf numFmtId="0" fontId="21" fillId="0" borderId="105" xfId="32" applyFont="1" applyFill="1" applyBorder="1" applyAlignment="1">
      <alignment horizontal="center" vertical="center" wrapText="1"/>
    </xf>
    <xf numFmtId="0" fontId="22" fillId="0" borderId="97" xfId="1352" applyFont="1" applyFill="1" applyBorder="1" applyAlignment="1">
      <alignment horizontal="center" vertical="center" wrapText="1"/>
    </xf>
    <xf numFmtId="3" fontId="22" fillId="0" borderId="98" xfId="1352" applyNumberFormat="1" applyFont="1" applyFill="1" applyBorder="1" applyAlignment="1">
      <alignment horizontal="center" vertical="center" wrapText="1"/>
    </xf>
    <xf numFmtId="3" fontId="22" fillId="0" borderId="106" xfId="1352" applyNumberFormat="1" applyFont="1" applyFill="1" applyBorder="1" applyAlignment="1">
      <alignment horizontal="center" vertical="center" wrapText="1"/>
    </xf>
    <xf numFmtId="3" fontId="22" fillId="0" borderId="107" xfId="1352" applyNumberFormat="1" applyFont="1" applyFill="1" applyBorder="1" applyAlignment="1">
      <alignment horizontal="center" vertical="center" wrapText="1"/>
    </xf>
    <xf numFmtId="3" fontId="22" fillId="0" borderId="101" xfId="1352" applyNumberFormat="1" applyFont="1" applyFill="1" applyBorder="1" applyAlignment="1">
      <alignment horizontal="center" vertical="center" wrapText="1"/>
    </xf>
    <xf numFmtId="166" fontId="22" fillId="0" borderId="107" xfId="1083" applyNumberFormat="1" applyFont="1" applyFill="1" applyBorder="1" applyAlignment="1">
      <alignment horizontal="center" vertical="center" wrapText="1"/>
    </xf>
    <xf numFmtId="166" fontId="22" fillId="0" borderId="98" xfId="1083" applyNumberFormat="1" applyFont="1" applyFill="1" applyBorder="1" applyAlignment="1">
      <alignment horizontal="center" vertical="center" wrapText="1"/>
    </xf>
    <xf numFmtId="166" fontId="22" fillId="0" borderId="105" xfId="1083" applyNumberFormat="1" applyFont="1" applyFill="1" applyBorder="1" applyAlignment="1">
      <alignment horizontal="center" vertical="center" wrapText="1"/>
    </xf>
    <xf numFmtId="0" fontId="21" fillId="0" borderId="108" xfId="1352" applyFont="1" applyFill="1" applyBorder="1" applyAlignment="1">
      <alignment horizontal="center" vertical="center" wrapText="1"/>
    </xf>
    <xf numFmtId="3" fontId="21" fillId="0" borderId="109" xfId="0" applyNumberFormat="1" applyFont="1" applyFill="1" applyBorder="1" applyAlignment="1">
      <alignment horizontal="center" vertical="center" wrapText="1"/>
    </xf>
    <xf numFmtId="3" fontId="21" fillId="0" borderId="110" xfId="0" applyNumberFormat="1" applyFont="1" applyFill="1" applyBorder="1" applyAlignment="1">
      <alignment horizontal="center" vertical="center" wrapText="1"/>
    </xf>
    <xf numFmtId="3" fontId="21" fillId="0" borderId="111" xfId="0" applyNumberFormat="1" applyFont="1" applyFill="1" applyBorder="1" applyAlignment="1">
      <alignment horizontal="center" vertical="center" wrapText="1"/>
    </xf>
    <xf numFmtId="3" fontId="21" fillId="0" borderId="112" xfId="0" applyNumberFormat="1" applyFont="1" applyFill="1" applyBorder="1" applyAlignment="1">
      <alignment horizontal="center" vertical="center" wrapText="1"/>
    </xf>
    <xf numFmtId="0" fontId="21" fillId="0" borderId="0" xfId="1352" applyFont="1" applyFill="1" applyBorder="1" applyAlignment="1">
      <alignment horizontal="center" vertical="center" wrapText="1"/>
    </xf>
    <xf numFmtId="3" fontId="21" fillId="0" borderId="0" xfId="1352" applyNumberFormat="1" applyFont="1" applyFill="1" applyBorder="1" applyAlignment="1">
      <alignment horizontal="center" vertical="center" wrapText="1"/>
    </xf>
    <xf numFmtId="166" fontId="21" fillId="0" borderId="0" xfId="1381" applyNumberFormat="1" applyFont="1" applyFill="1" applyBorder="1" applyAlignment="1">
      <alignment horizontal="center" vertical="center" wrapText="1"/>
    </xf>
    <xf numFmtId="3" fontId="6" fillId="0" borderId="0" xfId="1352" applyNumberFormat="1"/>
    <xf numFmtId="166" fontId="6" fillId="0" borderId="0" xfId="1297" applyNumberFormat="1" applyFont="1"/>
    <xf numFmtId="0" fontId="83" fillId="0" borderId="0" xfId="1352" applyFont="1"/>
    <xf numFmtId="49" fontId="10" fillId="63" borderId="12" xfId="1352" applyNumberFormat="1" applyFont="1" applyFill="1" applyBorder="1" applyAlignment="1">
      <alignment horizontal="center" vertical="center" wrapText="1"/>
    </xf>
    <xf numFmtId="49" fontId="10" fillId="63" borderId="15" xfId="1352" applyNumberFormat="1" applyFont="1" applyFill="1" applyBorder="1" applyAlignment="1">
      <alignment horizontal="center" vertical="center" wrapText="1"/>
    </xf>
    <xf numFmtId="0" fontId="9" fillId="4" borderId="55" xfId="32" applyFont="1" applyFill="1" applyBorder="1" applyAlignment="1">
      <alignment vertical="center" wrapText="1"/>
    </xf>
    <xf numFmtId="166" fontId="9" fillId="4" borderId="57" xfId="1094" applyNumberFormat="1" applyFont="1" applyFill="1" applyBorder="1" applyAlignment="1">
      <alignment horizontal="center" vertical="center" wrapText="1"/>
    </xf>
    <xf numFmtId="0" fontId="9" fillId="4" borderId="24" xfId="32" applyFont="1" applyFill="1" applyBorder="1" applyAlignment="1">
      <alignment vertical="center" wrapText="1"/>
    </xf>
    <xf numFmtId="166" fontId="9" fillId="4" borderId="20" xfId="1094" applyNumberFormat="1" applyFont="1" applyFill="1" applyBorder="1" applyAlignment="1">
      <alignment horizontal="center" vertical="center" wrapText="1"/>
    </xf>
    <xf numFmtId="166" fontId="9" fillId="4" borderId="27" xfId="1094" applyNumberFormat="1" applyFont="1" applyFill="1" applyBorder="1" applyAlignment="1">
      <alignment horizontal="center" vertical="center" wrapText="1"/>
    </xf>
    <xf numFmtId="166" fontId="9" fillId="0" borderId="27" xfId="1094" applyNumberFormat="1" applyFont="1" applyFill="1" applyBorder="1" applyAlignment="1">
      <alignment horizontal="center" vertical="center" wrapText="1"/>
    </xf>
    <xf numFmtId="166" fontId="9" fillId="0" borderId="26" xfId="1094" applyNumberFormat="1" applyFont="1" applyFill="1" applyBorder="1" applyAlignment="1">
      <alignment horizontal="center" vertical="center" wrapText="1"/>
    </xf>
    <xf numFmtId="166" fontId="9" fillId="4" borderId="26" xfId="1094" applyNumberFormat="1" applyFont="1" applyFill="1" applyBorder="1" applyAlignment="1">
      <alignment horizontal="center" vertical="center" wrapText="1"/>
    </xf>
    <xf numFmtId="0" fontId="9" fillId="0" borderId="24" xfId="32" applyFont="1" applyFill="1" applyBorder="1" applyAlignment="1">
      <alignment vertical="center" wrapText="1"/>
    </xf>
    <xf numFmtId="0" fontId="9" fillId="0" borderId="37" xfId="32" applyFont="1" applyFill="1" applyBorder="1" applyAlignment="1">
      <alignment vertical="center" wrapText="1"/>
    </xf>
    <xf numFmtId="166" fontId="9" fillId="4" borderId="66" xfId="1094" applyNumberFormat="1" applyFont="1" applyFill="1" applyBorder="1" applyAlignment="1">
      <alignment horizontal="center" vertical="center" wrapText="1"/>
    </xf>
    <xf numFmtId="0" fontId="83" fillId="0" borderId="0" xfId="1352" applyFont="1" applyBorder="1"/>
    <xf numFmtId="166" fontId="7" fillId="0" borderId="0" xfId="1094" applyNumberFormat="1" applyFont="1" applyAlignment="1">
      <alignment horizontal="center" vertical="center"/>
    </xf>
    <xf numFmtId="166" fontId="83" fillId="0" borderId="0" xfId="1094" applyNumberFormat="1" applyFont="1"/>
    <xf numFmtId="0" fontId="6" fillId="0" borderId="0" xfId="1352" applyAlignment="1">
      <alignment wrapText="1"/>
    </xf>
    <xf numFmtId="0" fontId="23" fillId="0" borderId="0" xfId="1352" applyFont="1" applyAlignment="1">
      <alignment horizontal="center"/>
    </xf>
    <xf numFmtId="0" fontId="23" fillId="0" borderId="0" xfId="1352" applyFont="1" applyAlignment="1">
      <alignment horizontal="center" vertical="center"/>
    </xf>
    <xf numFmtId="49" fontId="10" fillId="63" borderId="5" xfId="1352" applyNumberFormat="1" applyFont="1" applyFill="1" applyBorder="1" applyAlignment="1">
      <alignment horizontal="center" vertical="center" wrapText="1"/>
    </xf>
    <xf numFmtId="49" fontId="10" fillId="63" borderId="34" xfId="1352" applyNumberFormat="1" applyFont="1" applyFill="1" applyBorder="1" applyAlignment="1">
      <alignment horizontal="center" vertical="center" wrapText="1"/>
    </xf>
    <xf numFmtId="0" fontId="9" fillId="4" borderId="54" xfId="32" applyFont="1" applyFill="1" applyBorder="1" applyAlignment="1">
      <alignment vertical="center" wrapText="1"/>
    </xf>
    <xf numFmtId="166" fontId="9" fillId="4" borderId="53" xfId="1094" applyNumberFormat="1" applyFont="1" applyFill="1" applyBorder="1" applyAlignment="1">
      <alignment horizontal="center" vertical="center" wrapText="1"/>
    </xf>
    <xf numFmtId="166" fontId="9" fillId="4" borderId="50" xfId="1094" applyNumberFormat="1" applyFont="1" applyFill="1" applyBorder="1" applyAlignment="1">
      <alignment horizontal="center" vertical="center" wrapText="1"/>
    </xf>
    <xf numFmtId="166" fontId="9" fillId="4" borderId="54" xfId="1094" applyNumberFormat="1" applyFont="1" applyFill="1" applyBorder="1" applyAlignment="1">
      <alignment horizontal="center" vertical="center" wrapText="1"/>
    </xf>
    <xf numFmtId="0" fontId="9" fillId="4" borderId="23" xfId="32" applyFont="1" applyFill="1" applyBorder="1" applyAlignment="1">
      <alignment vertical="center" wrapText="1"/>
    </xf>
    <xf numFmtId="166" fontId="9" fillId="4" borderId="22" xfId="1094" applyNumberFormat="1" applyFont="1" applyFill="1" applyBorder="1" applyAlignment="1">
      <alignment horizontal="center" vertical="center" wrapText="1"/>
    </xf>
    <xf numFmtId="166" fontId="9" fillId="4" borderId="51" xfId="1094" applyNumberFormat="1" applyFont="1" applyFill="1" applyBorder="1" applyAlignment="1">
      <alignment horizontal="center" vertical="center" wrapText="1"/>
    </xf>
    <xf numFmtId="166" fontId="9" fillId="4" borderId="23" xfId="1094" applyNumberFormat="1" applyFont="1" applyFill="1" applyBorder="1" applyAlignment="1">
      <alignment horizontal="center" vertical="center" wrapText="1"/>
    </xf>
    <xf numFmtId="166" fontId="9" fillId="0" borderId="22" xfId="1094" applyNumberFormat="1" applyFont="1" applyFill="1" applyBorder="1" applyAlignment="1">
      <alignment horizontal="center" vertical="center" wrapText="1"/>
    </xf>
    <xf numFmtId="166" fontId="9" fillId="0" borderId="51" xfId="1094" applyNumberFormat="1" applyFont="1" applyFill="1" applyBorder="1" applyAlignment="1">
      <alignment horizontal="center" vertical="center" wrapText="1"/>
    </xf>
    <xf numFmtId="166" fontId="9" fillId="0" borderId="23" xfId="1094" applyNumberFormat="1" applyFont="1" applyFill="1" applyBorder="1" applyAlignment="1">
      <alignment horizontal="center" vertical="center" wrapText="1"/>
    </xf>
    <xf numFmtId="0" fontId="9" fillId="0" borderId="23" xfId="32" applyFont="1" applyFill="1" applyBorder="1" applyAlignment="1">
      <alignment vertical="center" wrapText="1"/>
    </xf>
    <xf numFmtId="0" fontId="9" fillId="0" borderId="36" xfId="32" applyFont="1" applyFill="1" applyBorder="1" applyAlignment="1">
      <alignment vertical="center" wrapText="1"/>
    </xf>
    <xf numFmtId="166" fontId="9" fillId="4" borderId="35" xfId="1094" applyNumberFormat="1" applyFont="1" applyFill="1" applyBorder="1" applyAlignment="1">
      <alignment horizontal="center" vertical="center" wrapText="1"/>
    </xf>
    <xf numFmtId="166" fontId="9" fillId="4" borderId="65" xfId="1094" applyNumberFormat="1" applyFont="1" applyFill="1" applyBorder="1" applyAlignment="1">
      <alignment horizontal="center" vertical="center" wrapText="1"/>
    </xf>
    <xf numFmtId="166" fontId="9" fillId="4" borderId="36" xfId="1094" applyNumberFormat="1" applyFont="1" applyFill="1" applyBorder="1" applyAlignment="1">
      <alignment horizontal="center" vertical="center" wrapText="1"/>
    </xf>
    <xf numFmtId="0" fontId="10" fillId="63" borderId="3" xfId="32" applyFont="1" applyFill="1" applyBorder="1" applyAlignment="1">
      <alignment horizontal="center" vertical="center" wrapText="1"/>
    </xf>
    <xf numFmtId="0" fontId="10" fillId="63" borderId="1" xfId="32" applyFont="1" applyFill="1" applyBorder="1" applyAlignment="1">
      <alignment horizontal="center" vertical="center" wrapText="1"/>
    </xf>
    <xf numFmtId="0" fontId="83" fillId="0" borderId="0" xfId="1358" applyFont="1"/>
    <xf numFmtId="0" fontId="83" fillId="0" borderId="0" xfId="1358" applyFont="1" applyBorder="1"/>
    <xf numFmtId="0" fontId="11" fillId="0" borderId="0" xfId="1358" applyFont="1" applyAlignment="1">
      <alignment horizontal="right"/>
    </xf>
    <xf numFmtId="49" fontId="10" fillId="4" borderId="10" xfId="32" applyNumberFormat="1" applyFont="1" applyFill="1" applyBorder="1" applyAlignment="1">
      <alignment horizontal="center" vertical="center" wrapText="1"/>
    </xf>
    <xf numFmtId="49" fontId="10" fillId="4" borderId="15" xfId="32" applyNumberFormat="1" applyFont="1" applyFill="1" applyBorder="1" applyAlignment="1">
      <alignment horizontal="center" vertical="center" wrapText="1"/>
    </xf>
    <xf numFmtId="49" fontId="10" fillId="4" borderId="12" xfId="32" applyNumberFormat="1" applyFont="1" applyFill="1" applyBorder="1" applyAlignment="1">
      <alignment horizontal="center" vertical="center" wrapText="1"/>
    </xf>
    <xf numFmtId="0" fontId="13" fillId="63" borderId="54" xfId="32" applyFont="1" applyFill="1" applyBorder="1" applyAlignment="1">
      <alignment vertical="center" wrapText="1"/>
    </xf>
    <xf numFmtId="166" fontId="9" fillId="4" borderId="18" xfId="1358" applyNumberFormat="1" applyFont="1" applyFill="1" applyBorder="1" applyAlignment="1">
      <alignment horizontal="center" vertical="center" wrapText="1"/>
    </xf>
    <xf numFmtId="166" fontId="9" fillId="4" borderId="19" xfId="1358" applyNumberFormat="1" applyFont="1" applyFill="1" applyBorder="1" applyAlignment="1">
      <alignment horizontal="center" vertical="center" wrapText="1"/>
    </xf>
    <xf numFmtId="166" fontId="9" fillId="4" borderId="20" xfId="1358" applyNumberFormat="1" applyFont="1" applyFill="1" applyBorder="1" applyAlignment="1">
      <alignment horizontal="center" vertical="center" wrapText="1"/>
    </xf>
    <xf numFmtId="166" fontId="83" fillId="0" borderId="0" xfId="1358" applyNumberFormat="1" applyFont="1" applyBorder="1"/>
    <xf numFmtId="0" fontId="13" fillId="63" borderId="23" xfId="32" applyFont="1" applyFill="1" applyBorder="1" applyAlignment="1">
      <alignment vertical="center" wrapText="1"/>
    </xf>
    <xf numFmtId="166" fontId="9" fillId="4" borderId="25" xfId="1358" applyNumberFormat="1" applyFont="1" applyFill="1" applyBorder="1" applyAlignment="1">
      <alignment horizontal="center" vertical="center" wrapText="1"/>
    </xf>
    <xf numFmtId="166" fontId="9" fillId="4" borderId="26" xfId="1358" applyNumberFormat="1" applyFont="1" applyFill="1" applyBorder="1" applyAlignment="1">
      <alignment horizontal="center" vertical="center" wrapText="1"/>
    </xf>
    <xf numFmtId="166" fontId="9" fillId="4" borderId="27" xfId="1358" applyNumberFormat="1" applyFont="1" applyFill="1" applyBorder="1" applyAlignment="1">
      <alignment horizontal="center" vertical="center" wrapText="1"/>
    </xf>
    <xf numFmtId="0" fontId="13" fillId="63" borderId="36" xfId="32" applyFont="1" applyFill="1" applyBorder="1" applyAlignment="1">
      <alignment vertical="center" wrapText="1"/>
    </xf>
    <xf numFmtId="166" fontId="9" fillId="4" borderId="38" xfId="1358" applyNumberFormat="1" applyFont="1" applyFill="1" applyBorder="1" applyAlignment="1">
      <alignment horizontal="center" vertical="center" wrapText="1"/>
    </xf>
    <xf numFmtId="166" fontId="9" fillId="4" borderId="39" xfId="1358" applyNumberFormat="1" applyFont="1" applyFill="1" applyBorder="1" applyAlignment="1">
      <alignment horizontal="center" vertical="center" wrapText="1"/>
    </xf>
    <xf numFmtId="166" fontId="9" fillId="4" borderId="66" xfId="1358" applyNumberFormat="1" applyFont="1" applyFill="1" applyBorder="1" applyAlignment="1">
      <alignment horizontal="center" vertical="center" wrapText="1"/>
    </xf>
    <xf numFmtId="0" fontId="11" fillId="0" borderId="0" xfId="1352" applyFont="1"/>
    <xf numFmtId="0" fontId="83" fillId="0" borderId="1" xfId="1352" applyFont="1" applyBorder="1"/>
    <xf numFmtId="0" fontId="10" fillId="63" borderId="11" xfId="32" applyFont="1" applyFill="1" applyBorder="1" applyAlignment="1">
      <alignment horizontal="center" vertical="center" wrapText="1"/>
    </xf>
    <xf numFmtId="0" fontId="10" fillId="63" borderId="12" xfId="32" applyFont="1" applyFill="1" applyBorder="1" applyAlignment="1">
      <alignment horizontal="center" vertical="center" wrapText="1"/>
    </xf>
    <xf numFmtId="49" fontId="10" fillId="0" borderId="21" xfId="1358" applyNumberFormat="1" applyFont="1" applyFill="1" applyBorder="1" applyAlignment="1">
      <alignment horizontal="center" vertical="center" wrapText="1"/>
    </xf>
    <xf numFmtId="166" fontId="9" fillId="4" borderId="47" xfId="1094" applyNumberFormat="1" applyFont="1" applyFill="1" applyBorder="1" applyAlignment="1">
      <alignment horizontal="center" vertical="center" wrapText="1"/>
    </xf>
    <xf numFmtId="166" fontId="9" fillId="0" borderId="19" xfId="1094" applyNumberFormat="1" applyFont="1" applyFill="1" applyBorder="1" applyAlignment="1">
      <alignment horizontal="center" vertical="center" wrapText="1"/>
    </xf>
    <xf numFmtId="166" fontId="9" fillId="0" borderId="20" xfId="1094" applyNumberFormat="1" applyFont="1" applyFill="1" applyBorder="1" applyAlignment="1">
      <alignment horizontal="center" vertical="center" wrapText="1"/>
    </xf>
    <xf numFmtId="49" fontId="10" fillId="0" borderId="28" xfId="1358" applyNumberFormat="1" applyFont="1" applyFill="1" applyBorder="1" applyAlignment="1">
      <alignment horizontal="center" vertical="center" wrapText="1"/>
    </xf>
    <xf numFmtId="49" fontId="10" fillId="0" borderId="56" xfId="1358" applyNumberFormat="1" applyFont="1" applyFill="1" applyBorder="1" applyAlignment="1">
      <alignment horizontal="center" vertical="center" wrapText="1"/>
    </xf>
    <xf numFmtId="166" fontId="9" fillId="4" borderId="60" xfId="1094" applyNumberFormat="1" applyFont="1" applyFill="1" applyBorder="1" applyAlignment="1">
      <alignment horizontal="center" vertical="center" wrapText="1"/>
    </xf>
    <xf numFmtId="166" fontId="9" fillId="0" borderId="14" xfId="1094" applyNumberFormat="1" applyFont="1" applyFill="1" applyBorder="1" applyAlignment="1">
      <alignment horizontal="center" vertical="center" wrapText="1"/>
    </xf>
    <xf numFmtId="166" fontId="9" fillId="0" borderId="63" xfId="1094" applyNumberFormat="1" applyFont="1" applyFill="1" applyBorder="1" applyAlignment="1">
      <alignment horizontal="center" vertical="center" wrapText="1"/>
    </xf>
    <xf numFmtId="166" fontId="9" fillId="0" borderId="46" xfId="1094" applyNumberFormat="1" applyFont="1" applyFill="1" applyBorder="1" applyAlignment="1">
      <alignment horizontal="center" vertical="center" wrapText="1"/>
    </xf>
    <xf numFmtId="166" fontId="9" fillId="0" borderId="62" xfId="1094" applyNumberFormat="1" applyFont="1" applyFill="1" applyBorder="1" applyAlignment="1">
      <alignment horizontal="center" vertical="center" wrapText="1"/>
    </xf>
    <xf numFmtId="166" fontId="9" fillId="0" borderId="39" xfId="1094" applyNumberFormat="1" applyFont="1" applyFill="1" applyBorder="1" applyAlignment="1">
      <alignment horizontal="center" vertical="center" wrapText="1"/>
    </xf>
    <xf numFmtId="166" fontId="9" fillId="0" borderId="66" xfId="1094" applyNumberFormat="1" applyFont="1" applyFill="1" applyBorder="1" applyAlignment="1">
      <alignment horizontal="center" vertical="center" wrapText="1"/>
    </xf>
    <xf numFmtId="166" fontId="9" fillId="0" borderId="47" xfId="1094" applyNumberFormat="1" applyFont="1" applyFill="1" applyBorder="1" applyAlignment="1">
      <alignment horizontal="center" vertical="center" wrapText="1"/>
    </xf>
    <xf numFmtId="166" fontId="83" fillId="0" borderId="0" xfId="1352" applyNumberFormat="1" applyFont="1"/>
    <xf numFmtId="0" fontId="83" fillId="65" borderId="0" xfId="1352" applyFont="1" applyFill="1" applyAlignment="1"/>
    <xf numFmtId="0" fontId="82" fillId="0" borderId="0" xfId="1352" applyFont="1"/>
    <xf numFmtId="0" fontId="82" fillId="0" borderId="0" xfId="1352" applyFont="1" applyBorder="1"/>
    <xf numFmtId="0" fontId="21" fillId="0" borderId="0" xfId="1352" applyFont="1"/>
    <xf numFmtId="0" fontId="10" fillId="63" borderId="6" xfId="32" applyFont="1" applyFill="1" applyBorder="1" applyAlignment="1">
      <alignment horizontal="center" vertical="center" wrapText="1"/>
    </xf>
    <xf numFmtId="0" fontId="10" fillId="63" borderId="2" xfId="32" applyFont="1" applyFill="1" applyBorder="1" applyAlignment="1">
      <alignment horizontal="center" vertical="center" wrapText="1"/>
    </xf>
    <xf numFmtId="0" fontId="10" fillId="63" borderId="44" xfId="32" applyFont="1" applyFill="1" applyBorder="1" applyAlignment="1">
      <alignment horizontal="center" vertical="center" wrapText="1"/>
    </xf>
    <xf numFmtId="49" fontId="10" fillId="4" borderId="53" xfId="1352" applyNumberFormat="1" applyFont="1" applyFill="1" applyBorder="1" applyAlignment="1">
      <alignment horizontal="center" vertical="center" wrapText="1"/>
    </xf>
    <xf numFmtId="166" fontId="9" fillId="0" borderId="48" xfId="1094" applyNumberFormat="1" applyFont="1" applyFill="1" applyBorder="1" applyAlignment="1">
      <alignment horizontal="center" vertical="center" wrapText="1"/>
    </xf>
    <xf numFmtId="166" fontId="9" fillId="0" borderId="49" xfId="1094" applyNumberFormat="1" applyFont="1" applyFill="1" applyBorder="1" applyAlignment="1">
      <alignment horizontal="center" vertical="center" wrapText="1"/>
    </xf>
    <xf numFmtId="166" fontId="9" fillId="0" borderId="57" xfId="1094" applyNumberFormat="1" applyFont="1" applyFill="1" applyBorder="1" applyAlignment="1">
      <alignment horizontal="center" vertical="center" wrapText="1"/>
    </xf>
    <xf numFmtId="0" fontId="82" fillId="0" borderId="0" xfId="1352" applyFont="1" applyFill="1" applyBorder="1"/>
    <xf numFmtId="49" fontId="10" fillId="4" borderId="22" xfId="1352" applyNumberFormat="1" applyFont="1" applyFill="1" applyBorder="1" applyAlignment="1">
      <alignment horizontal="center" vertical="center" wrapText="1"/>
    </xf>
    <xf numFmtId="166" fontId="9" fillId="0" borderId="25" xfId="1094" applyNumberFormat="1" applyFont="1" applyFill="1" applyBorder="1" applyAlignment="1">
      <alignment horizontal="center" vertical="center" wrapText="1"/>
    </xf>
    <xf numFmtId="166" fontId="9" fillId="0" borderId="38" xfId="1094" applyNumberFormat="1" applyFont="1" applyFill="1" applyBorder="1" applyAlignment="1">
      <alignment horizontal="center" vertical="center" wrapText="1"/>
    </xf>
    <xf numFmtId="166" fontId="9" fillId="0" borderId="18" xfId="1094" applyNumberFormat="1" applyFont="1" applyFill="1" applyBorder="1" applyAlignment="1">
      <alignment horizontal="center" vertical="center" wrapText="1"/>
    </xf>
    <xf numFmtId="0" fontId="84" fillId="0" borderId="0" xfId="1352" applyFont="1" applyFill="1" applyBorder="1"/>
    <xf numFmtId="0" fontId="84" fillId="0" borderId="0" xfId="1352" applyFont="1"/>
    <xf numFmtId="49" fontId="10" fillId="4" borderId="56" xfId="1352" applyNumberFormat="1" applyFont="1" applyFill="1" applyBorder="1" applyAlignment="1">
      <alignment horizontal="center" vertical="center" wrapText="1"/>
    </xf>
    <xf numFmtId="166" fontId="82" fillId="0" borderId="0" xfId="1352" applyNumberFormat="1" applyFont="1"/>
    <xf numFmtId="0" fontId="9" fillId="0" borderId="0" xfId="1374" applyFont="1"/>
    <xf numFmtId="0" fontId="10" fillId="0" borderId="0" xfId="1374" applyFont="1" applyAlignment="1"/>
    <xf numFmtId="0" fontId="10" fillId="0" borderId="0" xfId="1374" applyFont="1" applyAlignment="1">
      <alignment horizontal="right"/>
    </xf>
    <xf numFmtId="0" fontId="10" fillId="63" borderId="61" xfId="1374" applyFont="1" applyFill="1" applyBorder="1" applyAlignment="1">
      <alignment horizontal="center" vertical="center" wrapText="1"/>
    </xf>
    <xf numFmtId="0" fontId="10" fillId="63" borderId="3" xfId="1374" applyFont="1" applyFill="1" applyBorder="1" applyAlignment="1">
      <alignment horizontal="center" vertical="center" wrapText="1"/>
    </xf>
    <xf numFmtId="0" fontId="10" fillId="63" borderId="116" xfId="1374" applyFont="1" applyFill="1" applyBorder="1" applyAlignment="1">
      <alignment horizontal="center" vertical="center" wrapText="1"/>
    </xf>
    <xf numFmtId="0" fontId="10" fillId="63" borderId="45" xfId="1374" applyFont="1" applyFill="1" applyBorder="1" applyAlignment="1">
      <alignment horizontal="center" vertical="center" wrapText="1"/>
    </xf>
    <xf numFmtId="0" fontId="16" fillId="63" borderId="58" xfId="1374" applyFont="1" applyFill="1" applyBorder="1" applyAlignment="1">
      <alignment horizontal="left" vertical="center" wrapText="1"/>
    </xf>
    <xf numFmtId="166" fontId="9" fillId="0" borderId="49" xfId="1093" applyNumberFormat="1" applyFont="1" applyBorder="1" applyAlignment="1">
      <alignment horizontal="center" vertical="center"/>
    </xf>
    <xf numFmtId="3" fontId="9" fillId="0" borderId="50" xfId="1093" applyNumberFormat="1" applyFont="1" applyBorder="1" applyAlignment="1">
      <alignment horizontal="center" vertical="center"/>
    </xf>
    <xf numFmtId="0" fontId="9" fillId="63" borderId="28" xfId="1374" applyFont="1" applyFill="1" applyBorder="1" applyAlignment="1">
      <alignment horizontal="left" vertical="center" wrapText="1"/>
    </xf>
    <xf numFmtId="166" fontId="9" fillId="0" borderId="26" xfId="1093" applyNumberFormat="1" applyFont="1" applyBorder="1" applyAlignment="1">
      <alignment horizontal="center" vertical="center"/>
    </xf>
    <xf numFmtId="3" fontId="9" fillId="0" borderId="51" xfId="1093" applyNumberFormat="1" applyFont="1" applyBorder="1" applyAlignment="1">
      <alignment horizontal="center" vertical="center"/>
    </xf>
    <xf numFmtId="3" fontId="9" fillId="0" borderId="0" xfId="1374" applyNumberFormat="1" applyFont="1"/>
    <xf numFmtId="179" fontId="9" fillId="0" borderId="0" xfId="1374" applyNumberFormat="1" applyFont="1"/>
    <xf numFmtId="0" fontId="9" fillId="63" borderId="33" xfId="1374" applyFont="1" applyFill="1" applyBorder="1" applyAlignment="1">
      <alignment horizontal="left" vertical="center" wrapText="1"/>
    </xf>
    <xf numFmtId="0" fontId="15" fillId="63" borderId="13" xfId="1374" applyFont="1" applyFill="1" applyBorder="1" applyAlignment="1">
      <alignment horizontal="left" vertical="center" wrapText="1"/>
    </xf>
    <xf numFmtId="167" fontId="9" fillId="0" borderId="0" xfId="1375" applyNumberFormat="1" applyFont="1" applyAlignment="1">
      <alignment horizontal="center" vertical="center"/>
    </xf>
    <xf numFmtId="37" fontId="9" fillId="0" borderId="0" xfId="1374" applyNumberFormat="1" applyFont="1"/>
    <xf numFmtId="166" fontId="9" fillId="0" borderId="0" xfId="1375" applyNumberFormat="1" applyFont="1"/>
    <xf numFmtId="0" fontId="9" fillId="0" borderId="0" xfId="1374" applyFont="1" applyFill="1"/>
    <xf numFmtId="0" fontId="85" fillId="0" borderId="0" xfId="32" applyFont="1" applyFill="1"/>
    <xf numFmtId="0" fontId="83" fillId="0" borderId="0" xfId="32" applyFont="1" applyFill="1"/>
    <xf numFmtId="0" fontId="6" fillId="0" borderId="0" xfId="1352" applyFill="1"/>
    <xf numFmtId="0" fontId="10" fillId="63" borderId="43" xfId="32" applyFont="1" applyFill="1" applyBorder="1" applyAlignment="1">
      <alignment horizontal="center" vertical="center" wrapText="1"/>
    </xf>
    <xf numFmtId="0" fontId="10" fillId="63" borderId="116" xfId="32" applyFont="1" applyFill="1" applyBorder="1" applyAlignment="1">
      <alignment horizontal="center" vertical="center" wrapText="1"/>
    </xf>
    <xf numFmtId="0" fontId="10" fillId="63" borderId="45" xfId="32" applyFont="1" applyFill="1" applyBorder="1" applyAlignment="1">
      <alignment horizontal="center" vertical="center" wrapText="1"/>
    </xf>
    <xf numFmtId="0" fontId="9" fillId="0" borderId="57" xfId="32" applyFont="1" applyFill="1" applyBorder="1" applyAlignment="1">
      <alignment horizontal="left" vertical="center" wrapText="1"/>
    </xf>
    <xf numFmtId="10" fontId="83" fillId="0" borderId="0" xfId="1093" applyNumberFormat="1" applyFont="1" applyFill="1"/>
    <xf numFmtId="0" fontId="9" fillId="0" borderId="27" xfId="32" applyFont="1" applyFill="1" applyBorder="1" applyAlignment="1">
      <alignment horizontal="left" vertical="center" wrapText="1"/>
    </xf>
    <xf numFmtId="166" fontId="22" fillId="0" borderId="25" xfId="32" applyNumberFormat="1" applyFont="1" applyFill="1" applyBorder="1" applyAlignment="1">
      <alignment horizontal="center" vertical="center"/>
    </xf>
    <xf numFmtId="166" fontId="22" fillId="0" borderId="26" xfId="32" applyNumberFormat="1" applyFont="1" applyFill="1" applyBorder="1" applyAlignment="1">
      <alignment horizontal="center" vertical="center"/>
    </xf>
    <xf numFmtId="166" fontId="22" fillId="0" borderId="51" xfId="32" applyNumberFormat="1" applyFont="1" applyFill="1" applyBorder="1" applyAlignment="1">
      <alignment horizontal="center" vertical="center"/>
    </xf>
    <xf numFmtId="166" fontId="83" fillId="0" borderId="0" xfId="32" applyNumberFormat="1" applyFont="1" applyFill="1"/>
    <xf numFmtId="0" fontId="9" fillId="0" borderId="66" xfId="32" applyFont="1" applyFill="1" applyBorder="1" applyAlignment="1">
      <alignment horizontal="left" vertical="center" wrapText="1"/>
    </xf>
    <xf numFmtId="166" fontId="22" fillId="0" borderId="38" xfId="32" applyNumberFormat="1" applyFont="1" applyFill="1" applyBorder="1" applyAlignment="1">
      <alignment horizontal="center" vertical="center"/>
    </xf>
    <xf numFmtId="166" fontId="22" fillId="0" borderId="39" xfId="32" applyNumberFormat="1" applyFont="1" applyFill="1" applyBorder="1" applyAlignment="1">
      <alignment horizontal="center" vertical="center"/>
    </xf>
    <xf numFmtId="166" fontId="22" fillId="0" borderId="65" xfId="32" applyNumberFormat="1" applyFont="1" applyFill="1" applyBorder="1" applyAlignment="1">
      <alignment horizontal="center" vertical="center"/>
    </xf>
    <xf numFmtId="0" fontId="9" fillId="0" borderId="50" xfId="32" applyFont="1" applyFill="1" applyBorder="1" applyAlignment="1">
      <alignment horizontal="left" vertical="center" wrapText="1"/>
    </xf>
    <xf numFmtId="166" fontId="22" fillId="0" borderId="16" xfId="32" applyNumberFormat="1" applyFont="1" applyFill="1" applyBorder="1" applyAlignment="1">
      <alignment horizontal="center" vertical="center"/>
    </xf>
    <xf numFmtId="166" fontId="22" fillId="0" borderId="19" xfId="32" applyNumberFormat="1" applyFont="1" applyFill="1" applyBorder="1" applyAlignment="1">
      <alignment horizontal="center" vertical="center"/>
    </xf>
    <xf numFmtId="166" fontId="22" fillId="0" borderId="17" xfId="32" applyNumberFormat="1" applyFont="1" applyFill="1" applyBorder="1" applyAlignment="1">
      <alignment horizontal="center" vertical="center"/>
    </xf>
    <xf numFmtId="0" fontId="9" fillId="0" borderId="51" xfId="32" applyFont="1" applyFill="1" applyBorder="1" applyAlignment="1">
      <alignment horizontal="left" vertical="center" wrapText="1"/>
    </xf>
    <xf numFmtId="166" fontId="22" fillId="0" borderId="22" xfId="32" applyNumberFormat="1" applyFont="1" applyFill="1" applyBorder="1" applyAlignment="1">
      <alignment horizontal="center" vertical="center"/>
    </xf>
    <xf numFmtId="166" fontId="22" fillId="0" borderId="24" xfId="32" applyNumberFormat="1" applyFont="1" applyFill="1" applyBorder="1" applyAlignment="1">
      <alignment horizontal="center" vertical="center"/>
    </xf>
    <xf numFmtId="0" fontId="9" fillId="0" borderId="65" xfId="32" applyFont="1" applyFill="1" applyBorder="1" applyAlignment="1">
      <alignment horizontal="left" vertical="center" wrapText="1"/>
    </xf>
    <xf numFmtId="166" fontId="22" fillId="0" borderId="29" xfId="32" applyNumberFormat="1" applyFont="1" applyFill="1" applyBorder="1" applyAlignment="1">
      <alignment horizontal="center" vertical="center"/>
    </xf>
    <xf numFmtId="166" fontId="22" fillId="0" borderId="32" xfId="32" applyNumberFormat="1" applyFont="1" applyFill="1" applyBorder="1" applyAlignment="1">
      <alignment horizontal="center" vertical="center"/>
    </xf>
    <xf numFmtId="166" fontId="22" fillId="0" borderId="30" xfId="32" applyNumberFormat="1" applyFont="1" applyFill="1" applyBorder="1" applyAlignment="1">
      <alignment horizontal="center" vertical="center"/>
    </xf>
    <xf numFmtId="166" fontId="22" fillId="0" borderId="53" xfId="32" applyNumberFormat="1" applyFont="1" applyFill="1" applyBorder="1" applyAlignment="1">
      <alignment horizontal="center" vertical="center"/>
    </xf>
    <xf numFmtId="166" fontId="22" fillId="0" borderId="49" xfId="32" applyNumberFormat="1" applyFont="1" applyFill="1" applyBorder="1" applyAlignment="1">
      <alignment horizontal="center" vertical="center"/>
    </xf>
    <xf numFmtId="166" fontId="22" fillId="0" borderId="55" xfId="32" applyNumberFormat="1" applyFont="1" applyFill="1" applyBorder="1" applyAlignment="1">
      <alignment horizontal="center" vertical="center"/>
    </xf>
    <xf numFmtId="166" fontId="22" fillId="0" borderId="35" xfId="32" applyNumberFormat="1" applyFont="1" applyFill="1" applyBorder="1" applyAlignment="1">
      <alignment horizontal="center" vertical="center"/>
    </xf>
    <xf numFmtId="166" fontId="22" fillId="0" borderId="37" xfId="32" applyNumberFormat="1" applyFont="1" applyFill="1" applyBorder="1" applyAlignment="1">
      <alignment horizontal="center" vertical="center"/>
    </xf>
    <xf numFmtId="0" fontId="15" fillId="63" borderId="2" xfId="1365" applyFont="1" applyFill="1" applyBorder="1" applyAlignment="1">
      <alignment horizontal="center" vertical="center" wrapText="1"/>
    </xf>
    <xf numFmtId="0" fontId="15" fillId="63" borderId="44" xfId="1365" applyFont="1" applyFill="1" applyBorder="1" applyAlignment="1">
      <alignment horizontal="center" vertical="center" wrapText="1"/>
    </xf>
    <xf numFmtId="0" fontId="15" fillId="63" borderId="3" xfId="1365" applyFont="1" applyFill="1" applyBorder="1" applyAlignment="1">
      <alignment horizontal="center" vertical="center" wrapText="1"/>
    </xf>
    <xf numFmtId="0" fontId="15" fillId="63" borderId="4" xfId="1365" applyFont="1" applyFill="1" applyBorder="1" applyAlignment="1">
      <alignment horizontal="center" vertical="center" wrapText="1"/>
    </xf>
    <xf numFmtId="166" fontId="6" fillId="0" borderId="0" xfId="1352" applyNumberFormat="1" applyFill="1"/>
    <xf numFmtId="10" fontId="6" fillId="0" borderId="0" xfId="1352" applyNumberFormat="1" applyFill="1"/>
    <xf numFmtId="49" fontId="10" fillId="4" borderId="58" xfId="1352" applyNumberFormat="1" applyFont="1" applyFill="1" applyBorder="1" applyAlignment="1">
      <alignment horizontal="center" vertical="center" wrapText="1"/>
    </xf>
    <xf numFmtId="49" fontId="10" fillId="4" borderId="28" xfId="1352" applyNumberFormat="1" applyFont="1" applyFill="1" applyBorder="1" applyAlignment="1">
      <alignment horizontal="center" vertical="center" wrapText="1"/>
    </xf>
    <xf numFmtId="166" fontId="15" fillId="0" borderId="60" xfId="1297" applyNumberFormat="1" applyFont="1" applyBorder="1" applyAlignment="1">
      <alignment horizontal="center" vertical="center" wrapText="1"/>
    </xf>
    <xf numFmtId="3" fontId="15" fillId="0" borderId="60" xfId="1374" applyNumberFormat="1" applyFont="1" applyBorder="1" applyAlignment="1">
      <alignment horizontal="center" vertical="center" wrapText="1"/>
    </xf>
    <xf numFmtId="3" fontId="15" fillId="0" borderId="117" xfId="1374" applyNumberFormat="1" applyFont="1" applyBorder="1" applyAlignment="1">
      <alignment horizontal="center" vertical="center" wrapText="1"/>
    </xf>
    <xf numFmtId="3" fontId="9" fillId="0" borderId="48" xfId="1374" applyNumberFormat="1" applyFont="1" applyBorder="1" applyAlignment="1">
      <alignment horizontal="center" vertical="center" wrapText="1"/>
    </xf>
    <xf numFmtId="3" fontId="9" fillId="0" borderId="25" xfId="1374" applyNumberFormat="1" applyFont="1" applyBorder="1" applyAlignment="1">
      <alignment horizontal="center" vertical="center" wrapText="1"/>
    </xf>
    <xf numFmtId="3" fontId="9" fillId="0" borderId="38" xfId="1374" applyNumberFormat="1" applyFont="1" applyBorder="1" applyAlignment="1">
      <alignment horizontal="center" vertical="center" wrapText="1"/>
    </xf>
    <xf numFmtId="166" fontId="9" fillId="0" borderId="39" xfId="1093" applyNumberFormat="1" applyFont="1" applyBorder="1" applyAlignment="1">
      <alignment horizontal="center" vertical="center"/>
    </xf>
    <xf numFmtId="3" fontId="9" fillId="0" borderId="65" xfId="1093" applyNumberFormat="1" applyFont="1" applyBorder="1" applyAlignment="1">
      <alignment horizontal="center" vertical="center"/>
    </xf>
    <xf numFmtId="0" fontId="22" fillId="0" borderId="0" xfId="1386" applyFont="1"/>
    <xf numFmtId="0" fontId="82" fillId="0" borderId="0" xfId="1386" applyFont="1"/>
    <xf numFmtId="0" fontId="82" fillId="0" borderId="48" xfId="897" applyFont="1" applyBorder="1" applyAlignment="1">
      <alignment horizontal="center" vertical="center" wrapText="1"/>
    </xf>
    <xf numFmtId="0" fontId="82" fillId="0" borderId="49" xfId="897" applyFont="1" applyBorder="1" applyAlignment="1">
      <alignment horizontal="center" vertical="center" wrapText="1"/>
    </xf>
    <xf numFmtId="0" fontId="82" fillId="3" borderId="50" xfId="897" applyFont="1" applyFill="1" applyBorder="1" applyAlignment="1">
      <alignment horizontal="center" vertical="center" wrapText="1"/>
    </xf>
    <xf numFmtId="0" fontId="82" fillId="0" borderId="55" xfId="897" applyFont="1" applyFill="1" applyBorder="1" applyAlignment="1">
      <alignment horizontal="left" vertical="center" wrapText="1"/>
    </xf>
    <xf numFmtId="166" fontId="82" fillId="0" borderId="26" xfId="897" applyNumberFormat="1" applyFont="1" applyBorder="1" applyAlignment="1">
      <alignment horizontal="center" vertical="center" wrapText="1"/>
    </xf>
    <xf numFmtId="166" fontId="82" fillId="3" borderId="51" xfId="897" applyNumberFormat="1" applyFont="1" applyFill="1" applyBorder="1" applyAlignment="1">
      <alignment horizontal="center" vertical="center" wrapText="1"/>
    </xf>
    <xf numFmtId="0" fontId="82" fillId="0" borderId="23" xfId="897" applyFont="1" applyFill="1" applyBorder="1" applyAlignment="1">
      <alignment horizontal="left" vertical="center" wrapText="1"/>
    </xf>
    <xf numFmtId="166" fontId="82" fillId="0" borderId="25" xfId="897" applyNumberFormat="1" applyFont="1" applyBorder="1" applyAlignment="1">
      <alignment horizontal="center" vertical="center" wrapText="1"/>
    </xf>
    <xf numFmtId="0" fontId="82" fillId="0" borderId="36" xfId="897" applyFont="1" applyFill="1" applyBorder="1" applyAlignment="1">
      <alignment horizontal="left" vertical="center" wrapText="1"/>
    </xf>
    <xf numFmtId="166" fontId="82" fillId="0" borderId="38" xfId="897" applyNumberFormat="1" applyFont="1" applyBorder="1" applyAlignment="1">
      <alignment horizontal="center" vertical="center" wrapText="1"/>
    </xf>
    <xf numFmtId="166" fontId="82" fillId="0" borderId="39" xfId="897" applyNumberFormat="1" applyFont="1" applyBorder="1" applyAlignment="1">
      <alignment horizontal="center" vertical="center" wrapText="1"/>
    </xf>
    <xf numFmtId="166" fontId="82" fillId="3" borderId="65" xfId="897" applyNumberFormat="1" applyFont="1" applyFill="1" applyBorder="1" applyAlignment="1">
      <alignment horizontal="center" vertical="center" wrapText="1"/>
    </xf>
    <xf numFmtId="0" fontId="86" fillId="0" borderId="0" xfId="1386" applyFont="1"/>
    <xf numFmtId="0" fontId="9" fillId="0" borderId="0" xfId="0" applyFont="1" applyFill="1" applyAlignment="1">
      <alignment vertical="center" wrapText="1"/>
    </xf>
    <xf numFmtId="0" fontId="9" fillId="0" borderId="0" xfId="0" applyFont="1" applyAlignment="1">
      <alignment vertical="center" wrapText="1"/>
    </xf>
    <xf numFmtId="0" fontId="18"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3" borderId="47"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58" xfId="0" applyFont="1" applyFill="1" applyBorder="1" applyAlignment="1">
      <alignment vertical="center" wrapText="1"/>
    </xf>
    <xf numFmtId="0" fontId="9" fillId="0" borderId="25" xfId="0" applyFont="1" applyBorder="1" applyAlignment="1">
      <alignment horizontal="center" vertical="center" wrapText="1"/>
    </xf>
    <xf numFmtId="3" fontId="9" fillId="0" borderId="46" xfId="0" applyNumberFormat="1" applyFont="1" applyBorder="1" applyAlignment="1">
      <alignment horizontal="center" vertical="center" wrapText="1"/>
    </xf>
    <xf numFmtId="3" fontId="9" fillId="0" borderId="28" xfId="0" applyNumberFormat="1" applyFont="1" applyBorder="1" applyAlignment="1">
      <alignment horizontal="center" vertical="center" wrapText="1"/>
    </xf>
    <xf numFmtId="0" fontId="9" fillId="0" borderId="26" xfId="0" applyFont="1" applyBorder="1" applyAlignment="1">
      <alignment vertical="center" wrapText="1"/>
    </xf>
    <xf numFmtId="0" fontId="9" fillId="0" borderId="51" xfId="0" applyFont="1" applyBorder="1" applyAlignment="1">
      <alignment vertical="center" wrapText="1"/>
    </xf>
    <xf numFmtId="0" fontId="9" fillId="0" borderId="38" xfId="0" applyFont="1" applyBorder="1" applyAlignment="1">
      <alignment horizontal="center" vertical="center" wrapText="1"/>
    </xf>
    <xf numFmtId="3" fontId="10" fillId="0" borderId="46" xfId="0" applyNumberFormat="1" applyFont="1" applyBorder="1" applyAlignment="1">
      <alignment horizontal="center" vertical="center" wrapText="1"/>
    </xf>
    <xf numFmtId="3" fontId="10" fillId="0" borderId="28" xfId="0" applyNumberFormat="1" applyFont="1" applyBorder="1" applyAlignment="1">
      <alignment horizontal="center" vertical="center" wrapText="1"/>
    </xf>
    <xf numFmtId="3" fontId="9" fillId="3" borderId="48" xfId="0" applyNumberFormat="1" applyFont="1" applyFill="1" applyBorder="1" applyAlignment="1">
      <alignment horizontal="center" vertical="center" wrapText="1"/>
    </xf>
    <xf numFmtId="3" fontId="9" fillId="3" borderId="49" xfId="0" applyNumberFormat="1" applyFont="1" applyFill="1" applyBorder="1" applyAlignment="1">
      <alignment horizontal="center" vertical="center" wrapText="1"/>
    </xf>
    <xf numFmtId="3" fontId="9" fillId="3" borderId="50" xfId="0" applyNumberFormat="1" applyFont="1" applyFill="1" applyBorder="1" applyAlignment="1">
      <alignment horizontal="center" vertical="center" wrapText="1"/>
    </xf>
    <xf numFmtId="3" fontId="9" fillId="3" borderId="58" xfId="0" applyNumberFormat="1" applyFont="1" applyFill="1" applyBorder="1" applyAlignment="1">
      <alignment horizontal="center" vertical="center" wrapText="1"/>
    </xf>
    <xf numFmtId="3" fontId="9" fillId="0" borderId="0" xfId="0" applyNumberFormat="1" applyFont="1" applyAlignment="1">
      <alignment vertical="center" wrapText="1"/>
    </xf>
    <xf numFmtId="0" fontId="10" fillId="0" borderId="31" xfId="0" applyFont="1" applyBorder="1" applyAlignment="1">
      <alignment horizontal="center" vertical="center" wrapText="1"/>
    </xf>
    <xf numFmtId="3" fontId="10" fillId="0" borderId="22" xfId="0" applyNumberFormat="1" applyFont="1" applyBorder="1" applyAlignment="1">
      <alignment horizontal="center" vertical="center" wrapText="1"/>
    </xf>
    <xf numFmtId="3" fontId="10" fillId="0" borderId="66" xfId="0" applyNumberFormat="1" applyFont="1" applyBorder="1" applyAlignment="1">
      <alignment horizontal="center" vertical="center" wrapText="1"/>
    </xf>
    <xf numFmtId="3" fontId="10" fillId="0" borderId="65" xfId="0" applyNumberFormat="1" applyFont="1" applyBorder="1" applyAlignment="1">
      <alignment horizontal="center" vertical="center" wrapText="1"/>
    </xf>
    <xf numFmtId="3" fontId="9" fillId="3" borderId="119" xfId="0" applyNumberFormat="1" applyFont="1" applyFill="1" applyBorder="1" applyAlignment="1">
      <alignment horizontal="center" vertical="center" wrapText="1"/>
    </xf>
    <xf numFmtId="3" fontId="9" fillId="3" borderId="57" xfId="0" applyNumberFormat="1" applyFont="1" applyFill="1" applyBorder="1" applyAlignment="1">
      <alignment horizontal="center" vertical="center" wrapText="1"/>
    </xf>
    <xf numFmtId="3" fontId="15" fillId="0" borderId="38" xfId="0" applyNumberFormat="1" applyFont="1" applyBorder="1" applyAlignment="1">
      <alignment horizontal="center" vertical="center" wrapText="1"/>
    </xf>
    <xf numFmtId="3" fontId="15" fillId="0" borderId="62" xfId="0" applyNumberFormat="1" applyFont="1" applyBorder="1" applyAlignment="1">
      <alignment horizontal="center" vertical="center" wrapText="1"/>
    </xf>
    <xf numFmtId="3" fontId="9" fillId="0" borderId="56" xfId="0" applyNumberFormat="1" applyFont="1" applyBorder="1" applyAlignment="1">
      <alignment horizontal="center" vertical="center" wrapText="1"/>
    </xf>
    <xf numFmtId="0" fontId="10" fillId="0" borderId="18" xfId="0" applyFont="1" applyBorder="1" applyAlignment="1">
      <alignment horizontal="center" vertical="center" wrapText="1"/>
    </xf>
    <xf numFmtId="3" fontId="15" fillId="0" borderId="47" xfId="0" applyNumberFormat="1" applyFont="1" applyBorder="1" applyAlignment="1">
      <alignment horizontal="center" vertical="center" wrapText="1"/>
    </xf>
    <xf numFmtId="3" fontId="15" fillId="0" borderId="21" xfId="0" applyNumberFormat="1" applyFont="1" applyBorder="1" applyAlignment="1">
      <alignment horizontal="center" vertical="center" wrapText="1"/>
    </xf>
    <xf numFmtId="0" fontId="10" fillId="0" borderId="38" xfId="0" applyFont="1" applyBorder="1" applyAlignment="1">
      <alignment horizontal="center" vertical="center" wrapText="1"/>
    </xf>
    <xf numFmtId="3" fontId="15" fillId="0" borderId="46" xfId="0" applyNumberFormat="1" applyFont="1" applyBorder="1" applyAlignment="1">
      <alignment horizontal="center" vertical="center" wrapText="1"/>
    </xf>
    <xf numFmtId="3" fontId="15" fillId="0" borderId="28" xfId="0" applyNumberFormat="1" applyFont="1" applyBorder="1" applyAlignment="1">
      <alignment horizontal="center" vertical="center" wrapText="1"/>
    </xf>
    <xf numFmtId="0" fontId="9" fillId="4" borderId="0" xfId="0" applyFont="1" applyFill="1" applyAlignment="1">
      <alignment vertical="center" wrapText="1"/>
    </xf>
    <xf numFmtId="0" fontId="9" fillId="4" borderId="3" xfId="0" applyFont="1" applyFill="1" applyBorder="1" applyAlignment="1">
      <alignment vertical="center" wrapText="1"/>
    </xf>
    <xf numFmtId="0" fontId="9" fillId="0" borderId="0" xfId="891" applyFont="1" applyFill="1" applyAlignment="1">
      <alignment vertical="center" wrapText="1"/>
    </xf>
    <xf numFmtId="0" fontId="9" fillId="0" borderId="0" xfId="891" applyFont="1" applyAlignment="1">
      <alignment vertical="center" wrapText="1"/>
    </xf>
    <xf numFmtId="0" fontId="18" fillId="0" borderId="0" xfId="891" applyFont="1" applyFill="1" applyAlignment="1">
      <alignment horizontal="center" vertical="center" wrapText="1"/>
    </xf>
    <xf numFmtId="0" fontId="10" fillId="0" borderId="0" xfId="891" applyFont="1" applyFill="1" applyAlignment="1">
      <alignment horizontal="center" vertical="center" wrapText="1"/>
    </xf>
    <xf numFmtId="0" fontId="10" fillId="3" borderId="11" xfId="891" applyFont="1" applyFill="1" applyBorder="1" applyAlignment="1">
      <alignment horizontal="center" vertical="center" wrapText="1"/>
    </xf>
    <xf numFmtId="0" fontId="10" fillId="3" borderId="15" xfId="891" applyFont="1" applyFill="1" applyBorder="1" applyAlignment="1">
      <alignment horizontal="center" vertical="center" wrapText="1"/>
    </xf>
    <xf numFmtId="0" fontId="10" fillId="3" borderId="34" xfId="891" applyFont="1" applyFill="1" applyBorder="1" applyAlignment="1">
      <alignment horizontal="center" vertical="center" wrapText="1"/>
    </xf>
    <xf numFmtId="0" fontId="9" fillId="3" borderId="47" xfId="891" applyFont="1" applyFill="1" applyBorder="1" applyAlignment="1">
      <alignment vertical="center" wrapText="1"/>
    </xf>
    <xf numFmtId="0" fontId="9" fillId="3" borderId="19" xfId="891" applyFont="1" applyFill="1" applyBorder="1" applyAlignment="1">
      <alignment vertical="center" wrapText="1"/>
    </xf>
    <xf numFmtId="0" fontId="9" fillId="3" borderId="20" xfId="891" applyFont="1" applyFill="1" applyBorder="1" applyAlignment="1">
      <alignment vertical="center" wrapText="1"/>
    </xf>
    <xf numFmtId="0" fontId="9" fillId="3" borderId="48" xfId="891" applyFont="1" applyFill="1" applyBorder="1" applyAlignment="1">
      <alignment vertical="center" wrapText="1"/>
    </xf>
    <xf numFmtId="0" fontId="9" fillId="3" borderId="57" xfId="891" applyFont="1" applyFill="1" applyBorder="1" applyAlignment="1">
      <alignment vertical="center" wrapText="1"/>
    </xf>
    <xf numFmtId="0" fontId="9" fillId="3" borderId="50" xfId="891" applyFont="1" applyFill="1" applyBorder="1" applyAlignment="1">
      <alignment vertical="center" wrapText="1"/>
    </xf>
    <xf numFmtId="0" fontId="9" fillId="0" borderId="25" xfId="891" applyFont="1" applyBorder="1" applyAlignment="1">
      <alignment horizontal="center" vertical="center" wrapText="1"/>
    </xf>
    <xf numFmtId="3" fontId="9" fillId="0" borderId="46" xfId="891" applyNumberFormat="1" applyFont="1" applyBorder="1" applyAlignment="1">
      <alignment horizontal="center" vertical="center" wrapText="1"/>
    </xf>
    <xf numFmtId="3" fontId="9" fillId="0" borderId="23" xfId="891" applyNumberFormat="1" applyFont="1" applyBorder="1" applyAlignment="1">
      <alignment horizontal="center" vertical="center" wrapText="1"/>
    </xf>
    <xf numFmtId="3" fontId="9" fillId="0" borderId="25" xfId="891" applyNumberFormat="1" applyFont="1" applyBorder="1" applyAlignment="1">
      <alignment horizontal="center" vertical="center" wrapText="1"/>
    </xf>
    <xf numFmtId="3" fontId="9" fillId="0" borderId="24" xfId="891" applyNumberFormat="1" applyFont="1" applyBorder="1" applyAlignment="1">
      <alignment horizontal="center" vertical="center" wrapText="1"/>
    </xf>
    <xf numFmtId="0" fontId="9" fillId="0" borderId="26" xfId="891" applyFont="1" applyBorder="1" applyAlignment="1">
      <alignment vertical="center" wrapText="1"/>
    </xf>
    <xf numFmtId="0" fontId="9" fillId="0" borderId="51" xfId="891" applyFont="1" applyBorder="1" applyAlignment="1">
      <alignment vertical="center" wrapText="1"/>
    </xf>
    <xf numFmtId="0" fontId="9" fillId="0" borderId="38" xfId="891" applyFont="1" applyBorder="1" applyAlignment="1">
      <alignment horizontal="center" vertical="center" wrapText="1"/>
    </xf>
    <xf numFmtId="3" fontId="15" fillId="0" borderId="38" xfId="891" applyNumberFormat="1" applyFont="1" applyBorder="1" applyAlignment="1">
      <alignment horizontal="center" vertical="center" wrapText="1"/>
    </xf>
    <xf numFmtId="3" fontId="15" fillId="0" borderId="62" xfId="891" applyNumberFormat="1" applyFont="1" applyBorder="1" applyAlignment="1">
      <alignment horizontal="center" vertical="center" wrapText="1"/>
    </xf>
    <xf numFmtId="3" fontId="15" fillId="0" borderId="37" xfId="891" applyNumberFormat="1" applyFont="1" applyBorder="1" applyAlignment="1">
      <alignment horizontal="center" vertical="center" wrapText="1"/>
    </xf>
    <xf numFmtId="3" fontId="9" fillId="3" borderId="47" xfId="891" applyNumberFormat="1" applyFont="1" applyFill="1" applyBorder="1" applyAlignment="1">
      <alignment vertical="center" wrapText="1"/>
    </xf>
    <xf numFmtId="3" fontId="9" fillId="3" borderId="19" xfId="891" applyNumberFormat="1" applyFont="1" applyFill="1" applyBorder="1" applyAlignment="1">
      <alignment vertical="center" wrapText="1"/>
    </xf>
    <xf numFmtId="3" fontId="9" fillId="3" borderId="118" xfId="891" applyNumberFormat="1" applyFont="1" applyFill="1" applyBorder="1" applyAlignment="1">
      <alignment vertical="center" wrapText="1"/>
    </xf>
    <xf numFmtId="3" fontId="9" fillId="3" borderId="20" xfId="891" applyNumberFormat="1" applyFont="1" applyFill="1" applyBorder="1" applyAlignment="1">
      <alignment vertical="center" wrapText="1"/>
    </xf>
    <xf numFmtId="3" fontId="9" fillId="0" borderId="0" xfId="891" applyNumberFormat="1" applyFont="1" applyAlignment="1">
      <alignment vertical="center" wrapText="1"/>
    </xf>
    <xf numFmtId="10" fontId="9" fillId="0" borderId="0" xfId="1083" applyNumberFormat="1" applyFont="1" applyAlignment="1">
      <alignment vertical="center" wrapText="1"/>
    </xf>
    <xf numFmtId="10" fontId="9" fillId="0" borderId="0" xfId="891" applyNumberFormat="1" applyFont="1" applyAlignment="1">
      <alignment vertical="center" wrapText="1"/>
    </xf>
    <xf numFmtId="0" fontId="10" fillId="0" borderId="31" xfId="891" applyFont="1" applyBorder="1" applyAlignment="1">
      <alignment horizontal="center" vertical="center" wrapText="1"/>
    </xf>
    <xf numFmtId="3" fontId="15" fillId="0" borderId="36" xfId="891" applyNumberFormat="1" applyFont="1" applyBorder="1" applyAlignment="1">
      <alignment horizontal="center" vertical="center" wrapText="1"/>
    </xf>
    <xf numFmtId="0" fontId="10" fillId="0" borderId="18" xfId="891" applyFont="1" applyBorder="1" applyAlignment="1">
      <alignment horizontal="center" vertical="center" wrapText="1"/>
    </xf>
    <xf numFmtId="3" fontId="15" fillId="0" borderId="47" xfId="891" applyNumberFormat="1" applyFont="1" applyBorder="1" applyAlignment="1">
      <alignment horizontal="center" vertical="center" wrapText="1"/>
    </xf>
    <xf numFmtId="3" fontId="15" fillId="0" borderId="121" xfId="891" applyNumberFormat="1" applyFont="1" applyBorder="1" applyAlignment="1">
      <alignment horizontal="center" vertical="center" wrapText="1"/>
    </xf>
    <xf numFmtId="3" fontId="15" fillId="0" borderId="18" xfId="891" applyNumberFormat="1" applyFont="1" applyBorder="1" applyAlignment="1">
      <alignment horizontal="center" vertical="center" wrapText="1"/>
    </xf>
    <xf numFmtId="3" fontId="15" fillId="0" borderId="17" xfId="891" applyNumberFormat="1" applyFont="1" applyBorder="1" applyAlignment="1">
      <alignment horizontal="center" vertical="center" wrapText="1"/>
    </xf>
    <xf numFmtId="0" fontId="10" fillId="0" borderId="38" xfId="891" applyFont="1" applyBorder="1" applyAlignment="1">
      <alignment horizontal="center" vertical="center" wrapText="1"/>
    </xf>
    <xf numFmtId="0" fontId="87" fillId="0" borderId="0" xfId="1387" applyFont="1" applyAlignment="1">
      <alignment vertical="center" wrapText="1"/>
    </xf>
    <xf numFmtId="0" fontId="12" fillId="0" borderId="0" xfId="1387" applyFont="1" applyAlignment="1">
      <alignment vertical="center" wrapText="1"/>
    </xf>
    <xf numFmtId="0" fontId="15" fillId="0" borderId="0" xfId="1387" applyFont="1" applyAlignment="1">
      <alignment horizontal="right" vertical="center" wrapText="1"/>
    </xf>
    <xf numFmtId="0" fontId="4" fillId="0" borderId="0" xfId="1387" applyAlignment="1">
      <alignment wrapText="1"/>
    </xf>
    <xf numFmtId="0" fontId="88" fillId="0" borderId="0" xfId="1387" applyFont="1" applyAlignment="1">
      <alignment horizontal="center" vertical="center" wrapText="1"/>
    </xf>
    <xf numFmtId="0" fontId="15" fillId="0" borderId="11" xfId="1387" applyFont="1" applyFill="1" applyBorder="1" applyAlignment="1">
      <alignment horizontal="center" vertical="center" wrapText="1"/>
    </xf>
    <xf numFmtId="0" fontId="15" fillId="0" borderId="34" xfId="1387" applyFont="1" applyFill="1" applyBorder="1" applyAlignment="1">
      <alignment horizontal="center" vertical="center" wrapText="1"/>
    </xf>
    <xf numFmtId="0" fontId="15" fillId="0" borderId="58" xfId="1387" applyFont="1" applyFill="1" applyBorder="1" applyAlignment="1">
      <alignment horizontal="center" vertical="center" wrapText="1"/>
    </xf>
    <xf numFmtId="0" fontId="89" fillId="0" borderId="58" xfId="1387" applyFont="1" applyFill="1" applyBorder="1" applyAlignment="1">
      <alignment wrapText="1"/>
    </xf>
    <xf numFmtId="180" fontId="89" fillId="0" borderId="53" xfId="1269" applyNumberFormat="1" applyFont="1" applyFill="1" applyBorder="1" applyAlignment="1">
      <alignment vertical="center" wrapText="1"/>
    </xf>
    <xf numFmtId="166" fontId="89" fillId="0" borderId="53" xfId="1206" applyNumberFormat="1" applyFont="1" applyFill="1" applyBorder="1" applyAlignment="1">
      <alignment vertical="center" wrapText="1"/>
    </xf>
    <xf numFmtId="166" fontId="90" fillId="0" borderId="58" xfId="1206" applyNumberFormat="1" applyFont="1" applyFill="1" applyBorder="1" applyAlignment="1">
      <alignment vertical="center" wrapText="1"/>
    </xf>
    <xf numFmtId="180" fontId="4" fillId="0" borderId="0" xfId="1387" applyNumberFormat="1" applyAlignment="1">
      <alignment wrapText="1"/>
    </xf>
    <xf numFmtId="180" fontId="4" fillId="0" borderId="0" xfId="1269" applyNumberFormat="1" applyFont="1" applyAlignment="1">
      <alignment wrapText="1"/>
    </xf>
    <xf numFmtId="3" fontId="4" fillId="0" borderId="0" xfId="1387" applyNumberFormat="1" applyAlignment="1">
      <alignment wrapText="1"/>
    </xf>
    <xf numFmtId="0" fontId="15" fillId="0" borderId="28" xfId="1387" applyFont="1" applyFill="1" applyBorder="1" applyAlignment="1">
      <alignment horizontal="center" vertical="center" wrapText="1"/>
    </xf>
    <xf numFmtId="0" fontId="89" fillId="0" borderId="28" xfId="1387" applyFont="1" applyFill="1" applyBorder="1" applyAlignment="1">
      <alignment wrapText="1"/>
    </xf>
    <xf numFmtId="180" fontId="89" fillId="0" borderId="22" xfId="1269" applyNumberFormat="1" applyFont="1" applyFill="1" applyBorder="1" applyAlignment="1">
      <alignment vertical="center" wrapText="1"/>
    </xf>
    <xf numFmtId="166" fontId="89" fillId="0" borderId="22" xfId="1206" applyNumberFormat="1" applyFont="1" applyFill="1" applyBorder="1" applyAlignment="1">
      <alignment vertical="center" wrapText="1"/>
    </xf>
    <xf numFmtId="166" fontId="90" fillId="0" borderId="28" xfId="1206" applyNumberFormat="1" applyFont="1" applyFill="1" applyBorder="1" applyAlignment="1">
      <alignment vertical="center" wrapText="1"/>
    </xf>
    <xf numFmtId="49" fontId="15" fillId="0" borderId="28" xfId="1387" applyNumberFormat="1" applyFont="1" applyFill="1" applyBorder="1" applyAlignment="1">
      <alignment horizontal="right" vertical="center" wrapText="1"/>
    </xf>
    <xf numFmtId="0" fontId="89" fillId="0" borderId="28" xfId="1387" applyFont="1" applyFill="1" applyBorder="1" applyAlignment="1">
      <alignment horizontal="right" wrapText="1"/>
    </xf>
    <xf numFmtId="180" fontId="89" fillId="0" borderId="22" xfId="1269" applyNumberFormat="1" applyFont="1" applyFill="1" applyBorder="1" applyAlignment="1">
      <alignment horizontal="right" vertical="center" wrapText="1"/>
    </xf>
    <xf numFmtId="166" fontId="89" fillId="0" borderId="22" xfId="1206" applyNumberFormat="1" applyFont="1" applyFill="1" applyBorder="1" applyAlignment="1">
      <alignment horizontal="right" vertical="center" wrapText="1"/>
    </xf>
    <xf numFmtId="166" fontId="91" fillId="0" borderId="28" xfId="1206" applyNumberFormat="1" applyFont="1" applyFill="1" applyBorder="1" applyAlignment="1">
      <alignment horizontal="right" vertical="center" wrapText="1"/>
    </xf>
    <xf numFmtId="3" fontId="89" fillId="0" borderId="22" xfId="1269" applyNumberFormat="1" applyFont="1" applyFill="1" applyBorder="1" applyAlignment="1">
      <alignment horizontal="right" vertical="center" wrapText="1"/>
    </xf>
    <xf numFmtId="3" fontId="89" fillId="0" borderId="22" xfId="1269" applyNumberFormat="1" applyFont="1" applyFill="1" applyBorder="1" applyAlignment="1">
      <alignment vertical="center" wrapText="1"/>
    </xf>
    <xf numFmtId="0" fontId="92" fillId="0" borderId="28" xfId="1387" applyFont="1" applyFill="1" applyBorder="1" applyAlignment="1">
      <alignment wrapText="1"/>
    </xf>
    <xf numFmtId="180" fontId="92" fillId="0" borderId="22" xfId="1269" applyNumberFormat="1" applyFont="1" applyFill="1" applyBorder="1" applyAlignment="1">
      <alignment vertical="center" wrapText="1"/>
    </xf>
    <xf numFmtId="166" fontId="92" fillId="0" borderId="22" xfId="1206" applyNumberFormat="1" applyFont="1" applyFill="1" applyBorder="1" applyAlignment="1">
      <alignment vertical="center" wrapText="1"/>
    </xf>
    <xf numFmtId="0" fontId="15" fillId="0" borderId="56" xfId="1387" applyFont="1" applyFill="1" applyBorder="1" applyAlignment="1">
      <alignment horizontal="center" vertical="center" wrapText="1"/>
    </xf>
    <xf numFmtId="0" fontId="92" fillId="0" borderId="56" xfId="1387" applyFont="1" applyFill="1" applyBorder="1" applyAlignment="1">
      <alignment wrapText="1"/>
    </xf>
    <xf numFmtId="180" fontId="92" fillId="0" borderId="35" xfId="1269" applyNumberFormat="1" applyFont="1" applyFill="1" applyBorder="1" applyAlignment="1">
      <alignment vertical="center" wrapText="1"/>
    </xf>
    <xf numFmtId="166" fontId="92" fillId="0" borderId="35" xfId="1206" applyNumberFormat="1" applyFont="1" applyFill="1" applyBorder="1" applyAlignment="1">
      <alignment vertical="center" wrapText="1"/>
    </xf>
    <xf numFmtId="166" fontId="92" fillId="0" borderId="56" xfId="1206" applyNumberFormat="1" applyFont="1" applyFill="1" applyBorder="1" applyAlignment="1">
      <alignment vertical="center" wrapText="1"/>
    </xf>
    <xf numFmtId="0" fontId="87" fillId="0" borderId="0" xfId="1387" applyFont="1" applyAlignment="1">
      <alignment horizontal="center" vertical="center" wrapText="1"/>
    </xf>
    <xf numFmtId="0" fontId="93" fillId="0" borderId="0" xfId="1387" applyFont="1" applyFill="1" applyBorder="1" applyAlignment="1">
      <alignment wrapText="1"/>
    </xf>
    <xf numFmtId="3" fontId="12" fillId="0" borderId="0" xfId="1387" applyNumberFormat="1" applyFont="1" applyAlignment="1">
      <alignment vertical="center" wrapText="1"/>
    </xf>
    <xf numFmtId="0" fontId="4" fillId="0" borderId="0" xfId="1387"/>
    <xf numFmtId="0" fontId="79" fillId="0" borderId="0" xfId="1387" applyFont="1" applyAlignment="1">
      <alignment horizontal="right"/>
    </xf>
    <xf numFmtId="0" fontId="15" fillId="0" borderId="45" xfId="1387" applyFont="1" applyFill="1" applyBorder="1" applyAlignment="1">
      <alignment horizontal="center" vertical="center" wrapText="1"/>
    </xf>
    <xf numFmtId="3" fontId="15" fillId="0" borderId="58" xfId="1387" applyNumberFormat="1" applyFont="1" applyFill="1" applyBorder="1" applyAlignment="1">
      <alignment horizontal="center" vertical="center" wrapText="1"/>
    </xf>
    <xf numFmtId="0" fontId="89" fillId="0" borderId="58" xfId="1387" applyFont="1" applyFill="1" applyBorder="1" applyAlignment="1">
      <alignment vertical="center" wrapText="1"/>
    </xf>
    <xf numFmtId="180" fontId="4" fillId="0" borderId="0" xfId="1387" applyNumberFormat="1"/>
    <xf numFmtId="3" fontId="4" fillId="0" borderId="0" xfId="1387" applyNumberFormat="1"/>
    <xf numFmtId="3" fontId="15" fillId="0" borderId="28" xfId="1387" applyNumberFormat="1" applyFont="1" applyFill="1" applyBorder="1" applyAlignment="1">
      <alignment horizontal="center" vertical="center" wrapText="1"/>
    </xf>
    <xf numFmtId="0" fontId="89" fillId="0" borderId="28" xfId="1387" applyFont="1" applyFill="1" applyBorder="1" applyAlignment="1">
      <alignment vertical="center" wrapText="1"/>
    </xf>
    <xf numFmtId="49" fontId="15" fillId="0" borderId="28" xfId="1387" applyNumberFormat="1" applyFont="1" applyFill="1" applyBorder="1" applyAlignment="1">
      <alignment horizontal="center" vertical="center" wrapText="1"/>
    </xf>
    <xf numFmtId="0" fontId="89" fillId="0" borderId="28" xfId="1387" applyFont="1" applyFill="1" applyBorder="1" applyAlignment="1">
      <alignment horizontal="right" vertical="center" wrapText="1"/>
    </xf>
    <xf numFmtId="0" fontId="94" fillId="0" borderId="28" xfId="1387" applyFont="1" applyFill="1" applyBorder="1" applyAlignment="1">
      <alignment vertical="center" wrapText="1"/>
    </xf>
    <xf numFmtId="0" fontId="92" fillId="0" borderId="28" xfId="1387" applyFont="1" applyFill="1" applyBorder="1" applyAlignment="1">
      <alignment vertical="center" wrapText="1"/>
    </xf>
    <xf numFmtId="166" fontId="90" fillId="0" borderId="22" xfId="1206" applyNumberFormat="1" applyFont="1" applyFill="1" applyBorder="1" applyAlignment="1">
      <alignment vertical="center" wrapText="1"/>
    </xf>
    <xf numFmtId="180" fontId="90" fillId="0" borderId="22" xfId="1269" applyNumberFormat="1" applyFont="1" applyFill="1" applyBorder="1" applyAlignment="1">
      <alignment vertical="center" wrapText="1"/>
    </xf>
    <xf numFmtId="0" fontId="92" fillId="0" borderId="56" xfId="1387" applyFont="1" applyFill="1" applyBorder="1" applyAlignment="1">
      <alignment vertical="center" wrapText="1"/>
    </xf>
    <xf numFmtId="166" fontId="90" fillId="0" borderId="35" xfId="1206" applyNumberFormat="1" applyFont="1" applyFill="1" applyBorder="1" applyAlignment="1">
      <alignment vertical="center" wrapText="1"/>
    </xf>
    <xf numFmtId="180" fontId="90" fillId="0" borderId="35" xfId="1269" applyNumberFormat="1" applyFont="1" applyFill="1" applyBorder="1" applyAlignment="1">
      <alignment vertical="center" wrapText="1"/>
    </xf>
    <xf numFmtId="166" fontId="90" fillId="0" borderId="56" xfId="1206" applyNumberFormat="1" applyFont="1" applyFill="1" applyBorder="1" applyAlignment="1">
      <alignment vertical="center" wrapText="1"/>
    </xf>
    <xf numFmtId="0" fontId="4" fillId="0" borderId="0" xfId="1387" applyBorder="1"/>
    <xf numFmtId="0" fontId="95" fillId="0" borderId="0" xfId="916" applyFont="1" applyAlignment="1">
      <alignment vertical="center" wrapText="1"/>
    </xf>
    <xf numFmtId="0" fontId="95" fillId="0" borderId="0" xfId="916" applyFont="1" applyAlignment="1">
      <alignment wrapText="1"/>
    </xf>
    <xf numFmtId="0" fontId="18" fillId="0" borderId="0" xfId="916" applyFont="1" applyAlignment="1">
      <alignment wrapText="1"/>
    </xf>
    <xf numFmtId="0" fontId="88" fillId="0" borderId="0" xfId="916" applyFont="1" applyAlignment="1">
      <alignment horizontal="center" vertical="center" wrapText="1"/>
    </xf>
    <xf numFmtId="0" fontId="15" fillId="0" borderId="43" xfId="897" applyFont="1" applyFill="1" applyBorder="1" applyAlignment="1">
      <alignment horizontal="center" vertical="center" wrapText="1"/>
    </xf>
    <xf numFmtId="0" fontId="15" fillId="0" borderId="44" xfId="897" applyFont="1" applyFill="1" applyBorder="1" applyAlignment="1">
      <alignment horizontal="center" vertical="center" wrapText="1"/>
    </xf>
    <xf numFmtId="0" fontId="15" fillId="0" borderId="116" xfId="897" applyFont="1" applyFill="1" applyBorder="1" applyAlignment="1">
      <alignment horizontal="center" vertical="center" wrapText="1"/>
    </xf>
    <xf numFmtId="0" fontId="96" fillId="0" borderId="61" xfId="897" applyFont="1" applyFill="1" applyBorder="1" applyAlignment="1">
      <alignment horizontal="center" vertical="center" wrapText="1"/>
    </xf>
    <xf numFmtId="49" fontId="94" fillId="0" borderId="18" xfId="897" applyNumberFormat="1" applyFont="1" applyBorder="1" applyAlignment="1">
      <alignment horizontal="center" vertical="center" wrapText="1"/>
    </xf>
    <xf numFmtId="0" fontId="94" fillId="0" borderId="118" xfId="897" applyFont="1" applyBorder="1" applyAlignment="1">
      <alignment vertical="center" wrapText="1"/>
    </xf>
    <xf numFmtId="3" fontId="16" fillId="0" borderId="18" xfId="897" applyNumberFormat="1" applyFont="1" applyBorder="1" applyAlignment="1">
      <alignment horizontal="center" vertical="center" wrapText="1"/>
    </xf>
    <xf numFmtId="3" fontId="16" fillId="0" borderId="19" xfId="897" applyNumberFormat="1" applyFont="1" applyBorder="1" applyAlignment="1">
      <alignment horizontal="center" vertical="center" wrapText="1"/>
    </xf>
    <xf numFmtId="3" fontId="16" fillId="0" borderId="20" xfId="897" applyNumberFormat="1" applyFont="1" applyBorder="1" applyAlignment="1">
      <alignment horizontal="center" vertical="center" wrapText="1"/>
    </xf>
    <xf numFmtId="3" fontId="96" fillId="0" borderId="21" xfId="897" applyNumberFormat="1" applyFont="1" applyBorder="1" applyAlignment="1">
      <alignment horizontal="center" vertical="center" wrapText="1"/>
    </xf>
    <xf numFmtId="49" fontId="94" fillId="0" borderId="25" xfId="897" applyNumberFormat="1" applyFont="1" applyBorder="1" applyAlignment="1">
      <alignment horizontal="center" vertical="center" wrapText="1"/>
    </xf>
    <xf numFmtId="0" fontId="94" fillId="0" borderId="51" xfId="897" applyFont="1" applyBorder="1" applyAlignment="1">
      <alignment vertical="center" wrapText="1"/>
    </xf>
    <xf numFmtId="3" fontId="16" fillId="0" borderId="25" xfId="897" applyNumberFormat="1" applyFont="1" applyBorder="1" applyAlignment="1">
      <alignment horizontal="center" vertical="center" wrapText="1"/>
    </xf>
    <xf numFmtId="3" fontId="16" fillId="0" borderId="26" xfId="897" applyNumberFormat="1" applyFont="1" applyBorder="1" applyAlignment="1">
      <alignment horizontal="center" vertical="center" wrapText="1"/>
    </xf>
    <xf numFmtId="3" fontId="16" fillId="0" borderId="27" xfId="897" applyNumberFormat="1" applyFont="1" applyBorder="1" applyAlignment="1">
      <alignment horizontal="center" vertical="center" wrapText="1"/>
    </xf>
    <xf numFmtId="49" fontId="79" fillId="0" borderId="31" xfId="897" applyNumberFormat="1" applyFont="1" applyFill="1" applyBorder="1" applyAlignment="1">
      <alignment horizontal="center" vertical="center" wrapText="1"/>
    </xf>
    <xf numFmtId="0" fontId="79" fillId="0" borderId="52" xfId="897" applyFont="1" applyFill="1" applyBorder="1" applyAlignment="1">
      <alignment vertical="center" wrapText="1"/>
    </xf>
    <xf numFmtId="3" fontId="10" fillId="0" borderId="31" xfId="897" applyNumberFormat="1" applyFont="1" applyFill="1" applyBorder="1" applyAlignment="1">
      <alignment horizontal="center" vertical="center" wrapText="1"/>
    </xf>
    <xf numFmtId="3" fontId="10" fillId="0" borderId="32" xfId="897" applyNumberFormat="1" applyFont="1" applyFill="1" applyBorder="1" applyAlignment="1">
      <alignment horizontal="center" vertical="center" wrapText="1"/>
    </xf>
    <xf numFmtId="3" fontId="10" fillId="0" borderId="122" xfId="897" applyNumberFormat="1" applyFont="1" applyFill="1" applyBorder="1" applyAlignment="1">
      <alignment horizontal="center" vertical="center" wrapText="1"/>
    </xf>
    <xf numFmtId="3" fontId="16" fillId="66" borderId="5" xfId="897" applyNumberFormat="1" applyFont="1" applyFill="1" applyBorder="1" applyAlignment="1">
      <alignment vertical="center" wrapText="1"/>
    </xf>
    <xf numFmtId="3" fontId="16" fillId="66" borderId="6" xfId="897" applyNumberFormat="1" applyFont="1" applyFill="1" applyBorder="1" applyAlignment="1">
      <alignment vertical="center" wrapText="1"/>
    </xf>
    <xf numFmtId="3" fontId="16" fillId="66" borderId="7" xfId="897" applyNumberFormat="1" applyFont="1" applyFill="1" applyBorder="1" applyAlignment="1">
      <alignment vertical="center" wrapText="1"/>
    </xf>
    <xf numFmtId="49" fontId="94" fillId="0" borderId="25" xfId="897" applyNumberFormat="1" applyFont="1" applyFill="1" applyBorder="1" applyAlignment="1">
      <alignment horizontal="center" vertical="center" wrapText="1"/>
    </xf>
    <xf numFmtId="0" fontId="94" fillId="0" borderId="51" xfId="897" applyFont="1" applyFill="1" applyBorder="1" applyAlignment="1">
      <alignment vertical="center" wrapText="1"/>
    </xf>
    <xf numFmtId="3" fontId="16" fillId="0" borderId="25" xfId="897" applyNumberFormat="1" applyFont="1" applyFill="1" applyBorder="1" applyAlignment="1">
      <alignment horizontal="center" vertical="center" wrapText="1"/>
    </xf>
    <xf numFmtId="3" fontId="16" fillId="0" borderId="26" xfId="897" applyNumberFormat="1" applyFont="1" applyFill="1" applyBorder="1" applyAlignment="1">
      <alignment horizontal="center" vertical="center" wrapText="1"/>
    </xf>
    <xf numFmtId="3" fontId="16" fillId="0" borderId="27" xfId="897" applyNumberFormat="1" applyFont="1" applyFill="1" applyBorder="1" applyAlignment="1">
      <alignment horizontal="center" vertical="center" wrapText="1"/>
    </xf>
    <xf numFmtId="49" fontId="79" fillId="0" borderId="31" xfId="897" applyNumberFormat="1" applyFont="1" applyBorder="1" applyAlignment="1">
      <alignment horizontal="center" vertical="center" wrapText="1"/>
    </xf>
    <xf numFmtId="0" fontId="79" fillId="0" borderId="52" xfId="897" applyFont="1" applyBorder="1" applyAlignment="1">
      <alignment vertical="center" wrapText="1"/>
    </xf>
    <xf numFmtId="3" fontId="15" fillId="0" borderId="31" xfId="897" applyNumberFormat="1" applyFont="1" applyBorder="1" applyAlignment="1">
      <alignment horizontal="center" vertical="center" wrapText="1"/>
    </xf>
    <xf numFmtId="3" fontId="15" fillId="0" borderId="32" xfId="897" applyNumberFormat="1" applyFont="1" applyBorder="1" applyAlignment="1">
      <alignment horizontal="center" vertical="center" wrapText="1"/>
    </xf>
    <xf numFmtId="3" fontId="15" fillId="0" borderId="122" xfId="897" applyNumberFormat="1" applyFont="1" applyBorder="1" applyAlignment="1">
      <alignment horizontal="center" vertical="center" wrapText="1"/>
    </xf>
    <xf numFmtId="49" fontId="79" fillId="0" borderId="25" xfId="897" applyNumberFormat="1" applyFont="1" applyBorder="1" applyAlignment="1">
      <alignment horizontal="center" vertical="center" wrapText="1"/>
    </xf>
    <xf numFmtId="0" fontId="79" fillId="0" borderId="51" xfId="897" applyFont="1" applyBorder="1" applyAlignment="1">
      <alignment vertical="center" wrapText="1"/>
    </xf>
    <xf numFmtId="3" fontId="15" fillId="0" borderId="25" xfId="897" applyNumberFormat="1" applyFont="1" applyBorder="1" applyAlignment="1">
      <alignment horizontal="center" vertical="center" wrapText="1"/>
    </xf>
    <xf numFmtId="3" fontId="15" fillId="0" borderId="26" xfId="897" applyNumberFormat="1" applyFont="1" applyBorder="1" applyAlignment="1">
      <alignment horizontal="center" vertical="center" wrapText="1"/>
    </xf>
    <xf numFmtId="3" fontId="15" fillId="0" borderId="27" xfId="897" applyNumberFormat="1" applyFont="1" applyBorder="1" applyAlignment="1">
      <alignment horizontal="center" vertical="center" wrapText="1"/>
    </xf>
    <xf numFmtId="49" fontId="97" fillId="3" borderId="10" xfId="897" applyNumberFormat="1" applyFont="1" applyFill="1" applyBorder="1" applyAlignment="1">
      <alignment vertical="center" wrapText="1"/>
    </xf>
    <xf numFmtId="49" fontId="97" fillId="3" borderId="34" xfId="897" applyNumberFormat="1" applyFont="1" applyFill="1" applyBorder="1" applyAlignment="1">
      <alignment horizontal="center" vertical="center" wrapText="1"/>
    </xf>
    <xf numFmtId="3" fontId="98" fillId="3" borderId="5" xfId="897" applyNumberFormat="1" applyFont="1" applyFill="1" applyBorder="1" applyAlignment="1">
      <alignment vertical="center" wrapText="1"/>
    </xf>
    <xf numFmtId="3" fontId="98" fillId="3" borderId="6" xfId="897" applyNumberFormat="1" applyFont="1" applyFill="1" applyBorder="1" applyAlignment="1">
      <alignment vertical="center" wrapText="1"/>
    </xf>
    <xf numFmtId="3" fontId="98" fillId="3" borderId="7" xfId="897" applyNumberFormat="1" applyFont="1" applyFill="1" applyBorder="1" applyAlignment="1">
      <alignment vertical="center" wrapText="1"/>
    </xf>
    <xf numFmtId="49" fontId="79" fillId="0" borderId="18" xfId="897" applyNumberFormat="1" applyFont="1" applyBorder="1" applyAlignment="1">
      <alignment horizontal="center" vertical="center" wrapText="1"/>
    </xf>
    <xf numFmtId="49" fontId="94" fillId="0" borderId="118" xfId="897" applyNumberFormat="1" applyFont="1" applyFill="1" applyBorder="1" applyAlignment="1">
      <alignment vertical="center" wrapText="1"/>
    </xf>
    <xf numFmtId="3" fontId="16" fillId="0" borderId="18" xfId="897" applyNumberFormat="1" applyFont="1" applyFill="1" applyBorder="1" applyAlignment="1">
      <alignment horizontal="center" vertical="center" wrapText="1"/>
    </xf>
    <xf numFmtId="3" fontId="16" fillId="0" borderId="19" xfId="897" applyNumberFormat="1" applyFont="1" applyFill="1" applyBorder="1" applyAlignment="1">
      <alignment horizontal="center" vertical="center" wrapText="1"/>
    </xf>
    <xf numFmtId="3" fontId="16" fillId="0" borderId="20" xfId="897" applyNumberFormat="1" applyFont="1" applyFill="1" applyBorder="1" applyAlignment="1">
      <alignment horizontal="center" vertical="center" wrapText="1"/>
    </xf>
    <xf numFmtId="3" fontId="96" fillId="0" borderId="21" xfId="897" applyNumberFormat="1" applyFont="1" applyFill="1" applyBorder="1" applyAlignment="1">
      <alignment horizontal="center" vertical="center" wrapText="1"/>
    </xf>
    <xf numFmtId="49" fontId="94" fillId="0" borderId="51" xfId="897" applyNumberFormat="1" applyFont="1" applyFill="1" applyBorder="1" applyAlignment="1">
      <alignment vertical="center" wrapText="1"/>
    </xf>
    <xf numFmtId="3" fontId="96" fillId="0" borderId="28" xfId="897" applyNumberFormat="1" applyFont="1" applyFill="1" applyBorder="1" applyAlignment="1">
      <alignment horizontal="center" vertical="center" wrapText="1"/>
    </xf>
    <xf numFmtId="49" fontId="79" fillId="66" borderId="38" xfId="897" applyNumberFormat="1" applyFont="1" applyFill="1" applyBorder="1" applyAlignment="1">
      <alignment horizontal="center" vertical="center" wrapText="1"/>
    </xf>
    <xf numFmtId="0" fontId="79" fillId="66" borderId="65" xfId="897" applyFont="1" applyFill="1" applyBorder="1" applyAlignment="1">
      <alignment vertical="center" wrapText="1"/>
    </xf>
    <xf numFmtId="3" fontId="15" fillId="66" borderId="38" xfId="897" applyNumberFormat="1" applyFont="1" applyFill="1" applyBorder="1" applyAlignment="1">
      <alignment horizontal="center" vertical="center" wrapText="1"/>
    </xf>
    <xf numFmtId="3" fontId="15" fillId="66" borderId="39" xfId="897" applyNumberFormat="1" applyFont="1" applyFill="1" applyBorder="1" applyAlignment="1">
      <alignment horizontal="center" vertical="center" wrapText="1"/>
    </xf>
    <xf numFmtId="3" fontId="15" fillId="66" borderId="66" xfId="897" applyNumberFormat="1" applyFont="1" applyFill="1" applyBorder="1" applyAlignment="1">
      <alignment horizontal="center" vertical="center" wrapText="1"/>
    </xf>
    <xf numFmtId="3" fontId="96" fillId="67" borderId="56" xfId="897" applyNumberFormat="1" applyFont="1" applyFill="1" applyBorder="1" applyAlignment="1">
      <alignment horizontal="center" vertical="center" wrapText="1"/>
    </xf>
    <xf numFmtId="0" fontId="16" fillId="0" borderId="3" xfId="897" applyFont="1" applyBorder="1" applyAlignment="1">
      <alignment vertical="center" wrapText="1"/>
    </xf>
    <xf numFmtId="0" fontId="18" fillId="0" borderId="0" xfId="916" applyFont="1" applyAlignment="1">
      <alignment vertical="center" wrapText="1"/>
    </xf>
    <xf numFmtId="0" fontId="16" fillId="0" borderId="0" xfId="897" applyFont="1" applyAlignment="1">
      <alignment vertical="center" wrapText="1"/>
    </xf>
    <xf numFmtId="0" fontId="15" fillId="0" borderId="0" xfId="916" applyFont="1" applyAlignment="1">
      <alignment vertical="center" wrapText="1"/>
    </xf>
    <xf numFmtId="0" fontId="16" fillId="0" borderId="0" xfId="916" applyFont="1" applyAlignment="1">
      <alignment vertical="center" wrapText="1"/>
    </xf>
    <xf numFmtId="0" fontId="15" fillId="0" borderId="5" xfId="916" applyFont="1" applyFill="1" applyBorder="1" applyAlignment="1">
      <alignment horizontal="center" vertical="center" wrapText="1"/>
    </xf>
    <xf numFmtId="0" fontId="15" fillId="0" borderId="15" xfId="916" applyFont="1" applyFill="1" applyBorder="1" applyAlignment="1">
      <alignment horizontal="center" vertical="center" wrapText="1"/>
    </xf>
    <xf numFmtId="0" fontId="15" fillId="0" borderId="7" xfId="916" applyFont="1" applyFill="1" applyBorder="1" applyAlignment="1">
      <alignment horizontal="center" vertical="center" wrapText="1"/>
    </xf>
    <xf numFmtId="0" fontId="15" fillId="0" borderId="13" xfId="916" applyFont="1" applyFill="1" applyBorder="1" applyAlignment="1">
      <alignment horizontal="center" vertical="center" wrapText="1"/>
    </xf>
    <xf numFmtId="0" fontId="15" fillId="66" borderId="53" xfId="916" applyFont="1" applyFill="1" applyBorder="1" applyAlignment="1">
      <alignment horizontal="center" vertical="center" wrapText="1"/>
    </xf>
    <xf numFmtId="0" fontId="15" fillId="66" borderId="53" xfId="916" applyFont="1" applyFill="1" applyBorder="1" applyAlignment="1">
      <alignment horizontal="left" vertical="center" wrapText="1"/>
    </xf>
    <xf numFmtId="0" fontId="16" fillId="0" borderId="22" xfId="916" applyFont="1" applyBorder="1" applyAlignment="1">
      <alignment horizontal="center" vertical="center" wrapText="1"/>
    </xf>
    <xf numFmtId="0" fontId="16" fillId="0" borderId="22" xfId="916" applyFont="1" applyBorder="1" applyAlignment="1">
      <alignment vertical="center" wrapText="1"/>
    </xf>
    <xf numFmtId="3" fontId="16" fillId="0" borderId="22" xfId="916" applyNumberFormat="1" applyFont="1" applyFill="1" applyBorder="1" applyAlignment="1">
      <alignment horizontal="center" vertical="center" wrapText="1"/>
    </xf>
    <xf numFmtId="3" fontId="16" fillId="0" borderId="26" xfId="916" applyNumberFormat="1" applyFont="1" applyFill="1" applyBorder="1" applyAlignment="1">
      <alignment horizontal="center" vertical="center" wrapText="1"/>
    </xf>
    <xf numFmtId="3" fontId="16" fillId="0" borderId="24" xfId="916" applyNumberFormat="1" applyFont="1" applyFill="1" applyBorder="1" applyAlignment="1">
      <alignment horizontal="center" vertical="center" wrapText="1"/>
    </xf>
    <xf numFmtId="3" fontId="15" fillId="0" borderId="28" xfId="916" applyNumberFormat="1" applyFont="1" applyFill="1" applyBorder="1" applyAlignment="1">
      <alignment horizontal="center" vertical="center" wrapText="1"/>
    </xf>
    <xf numFmtId="3" fontId="16" fillId="0" borderId="0" xfId="916" applyNumberFormat="1" applyFont="1" applyAlignment="1">
      <alignment vertical="center" wrapText="1"/>
    </xf>
    <xf numFmtId="166" fontId="16" fillId="0" borderId="0" xfId="1297" applyNumberFormat="1" applyFont="1" applyAlignment="1">
      <alignment vertical="center" wrapText="1"/>
    </xf>
    <xf numFmtId="0" fontId="15" fillId="0" borderId="22" xfId="916" applyFont="1" applyBorder="1" applyAlignment="1">
      <alignment horizontal="center" vertical="center" wrapText="1"/>
    </xf>
    <xf numFmtId="0" fontId="15" fillId="0" borderId="22" xfId="916" applyFont="1" applyBorder="1" applyAlignment="1">
      <alignment vertical="center" wrapText="1"/>
    </xf>
    <xf numFmtId="3" fontId="15" fillId="0" borderId="22" xfId="916" applyNumberFormat="1" applyFont="1" applyBorder="1" applyAlignment="1">
      <alignment horizontal="center" vertical="center" wrapText="1"/>
    </xf>
    <xf numFmtId="3" fontId="15" fillId="0" borderId="26" xfId="916" applyNumberFormat="1" applyFont="1" applyBorder="1" applyAlignment="1">
      <alignment horizontal="center" vertical="center" wrapText="1"/>
    </xf>
    <xf numFmtId="3" fontId="15" fillId="0" borderId="24" xfId="916" applyNumberFormat="1" applyFont="1" applyBorder="1" applyAlignment="1">
      <alignment horizontal="center" vertical="center" wrapText="1"/>
    </xf>
    <xf numFmtId="3" fontId="15" fillId="0" borderId="28" xfId="916" applyNumberFormat="1" applyFont="1" applyBorder="1" applyAlignment="1">
      <alignment horizontal="center" vertical="center" wrapText="1"/>
    </xf>
    <xf numFmtId="3" fontId="16" fillId="0" borderId="22" xfId="916" applyNumberFormat="1" applyFont="1" applyBorder="1" applyAlignment="1">
      <alignment horizontal="center" vertical="center" wrapText="1"/>
    </xf>
    <xf numFmtId="3" fontId="16" fillId="0" borderId="26" xfId="916" applyNumberFormat="1" applyFont="1" applyBorder="1" applyAlignment="1">
      <alignment horizontal="center" vertical="center" wrapText="1"/>
    </xf>
    <xf numFmtId="3" fontId="16" fillId="0" borderId="24" xfId="916" applyNumberFormat="1" applyFont="1" applyBorder="1" applyAlignment="1">
      <alignment horizontal="center" vertical="center" wrapText="1"/>
    </xf>
    <xf numFmtId="0" fontId="15" fillId="66" borderId="22" xfId="916" applyFont="1" applyFill="1" applyBorder="1" applyAlignment="1">
      <alignment horizontal="center" vertical="center" wrapText="1"/>
    </xf>
    <xf numFmtId="0" fontId="15" fillId="66" borderId="22" xfId="916" applyFont="1" applyFill="1" applyBorder="1" applyAlignment="1">
      <alignment horizontal="left" vertical="center" wrapText="1"/>
    </xf>
    <xf numFmtId="0" fontId="16" fillId="0" borderId="28" xfId="916" applyFont="1" applyBorder="1" applyAlignment="1">
      <alignment vertical="center" wrapText="1"/>
    </xf>
    <xf numFmtId="4" fontId="16" fillId="0" borderId="22" xfId="916" applyNumberFormat="1" applyFont="1" applyBorder="1" applyAlignment="1">
      <alignment horizontal="center" vertical="center" wrapText="1"/>
    </xf>
    <xf numFmtId="4" fontId="16" fillId="0" borderId="26" xfId="916" applyNumberFormat="1" applyFont="1" applyBorder="1" applyAlignment="1">
      <alignment horizontal="center" vertical="center" wrapText="1"/>
    </xf>
    <xf numFmtId="4" fontId="16" fillId="0" borderId="24" xfId="916" applyNumberFormat="1" applyFont="1" applyBorder="1" applyAlignment="1">
      <alignment horizontal="center" vertical="center" wrapText="1"/>
    </xf>
    <xf numFmtId="0" fontId="15" fillId="0" borderId="28" xfId="916" applyFont="1" applyBorder="1" applyAlignment="1">
      <alignment vertical="center" wrapText="1"/>
    </xf>
    <xf numFmtId="3" fontId="15" fillId="0" borderId="23" xfId="916" applyNumberFormat="1" applyFont="1" applyBorder="1" applyAlignment="1">
      <alignment horizontal="center" vertical="center" wrapText="1"/>
    </xf>
    <xf numFmtId="0" fontId="10" fillId="0" borderId="22" xfId="916" applyFont="1" applyBorder="1" applyAlignment="1">
      <alignment horizontal="center" vertical="center" wrapText="1"/>
    </xf>
    <xf numFmtId="0" fontId="10" fillId="0" borderId="28" xfId="916" applyFont="1" applyBorder="1" applyAlignment="1">
      <alignment vertical="center" wrapText="1"/>
    </xf>
    <xf numFmtId="3" fontId="10" fillId="0" borderId="22" xfId="916" applyNumberFormat="1" applyFont="1" applyBorder="1" applyAlignment="1">
      <alignment horizontal="center" vertical="center" wrapText="1"/>
    </xf>
    <xf numFmtId="3" fontId="10" fillId="0" borderId="26" xfId="916" applyNumberFormat="1" applyFont="1" applyBorder="1" applyAlignment="1">
      <alignment horizontal="center" vertical="center" wrapText="1"/>
    </xf>
    <xf numFmtId="3" fontId="10" fillId="0" borderId="24" xfId="916" applyNumberFormat="1" applyFont="1" applyBorder="1" applyAlignment="1">
      <alignment horizontal="center" vertical="center" wrapText="1"/>
    </xf>
    <xf numFmtId="0" fontId="15" fillId="66" borderId="28" xfId="916" applyFont="1" applyFill="1" applyBorder="1" applyAlignment="1">
      <alignment horizontal="left" vertical="center" wrapText="1"/>
    </xf>
    <xf numFmtId="3" fontId="15" fillId="66" borderId="22" xfId="916" applyNumberFormat="1" applyFont="1" applyFill="1" applyBorder="1" applyAlignment="1">
      <alignment horizontal="center" vertical="center" wrapText="1"/>
    </xf>
    <xf numFmtId="3" fontId="15" fillId="66" borderId="26" xfId="916" applyNumberFormat="1" applyFont="1" applyFill="1" applyBorder="1" applyAlignment="1">
      <alignment horizontal="center" vertical="center" wrapText="1"/>
    </xf>
    <xf numFmtId="3" fontId="15" fillId="66" borderId="24" xfId="916" applyNumberFormat="1" applyFont="1" applyFill="1" applyBorder="1" applyAlignment="1">
      <alignment horizontal="center" vertical="center" wrapText="1"/>
    </xf>
    <xf numFmtId="3" fontId="15" fillId="67" borderId="28" xfId="916" applyNumberFormat="1" applyFont="1" applyFill="1" applyBorder="1" applyAlignment="1">
      <alignment horizontal="center" vertical="center" wrapText="1"/>
    </xf>
    <xf numFmtId="3" fontId="16" fillId="0" borderId="23" xfId="916" applyNumberFormat="1" applyFont="1" applyBorder="1" applyAlignment="1">
      <alignment horizontal="center" vertical="center" wrapText="1"/>
    </xf>
    <xf numFmtId="0" fontId="15" fillId="66" borderId="35" xfId="916" applyFont="1" applyFill="1" applyBorder="1" applyAlignment="1">
      <alignment horizontal="center" vertical="center" wrapText="1"/>
    </xf>
    <xf numFmtId="0" fontId="15" fillId="66" borderId="56" xfId="916" applyFont="1" applyFill="1" applyBorder="1" applyAlignment="1">
      <alignment vertical="center" wrapText="1"/>
    </xf>
    <xf numFmtId="3" fontId="15" fillId="66" borderId="35" xfId="1099" applyNumberFormat="1" applyFont="1" applyFill="1" applyBorder="1" applyAlignment="1">
      <alignment horizontal="center" vertical="center" wrapText="1"/>
    </xf>
    <xf numFmtId="3" fontId="15" fillId="66" borderId="39" xfId="1099" applyNumberFormat="1" applyFont="1" applyFill="1" applyBorder="1" applyAlignment="1">
      <alignment horizontal="center" vertical="center" wrapText="1"/>
    </xf>
    <xf numFmtId="3" fontId="15" fillId="66" borderId="37" xfId="1099" applyNumberFormat="1" applyFont="1" applyFill="1" applyBorder="1" applyAlignment="1">
      <alignment horizontal="center" vertical="center" wrapText="1"/>
    </xf>
    <xf numFmtId="3" fontId="15" fillId="66" borderId="56" xfId="1099" applyNumberFormat="1" applyFont="1" applyFill="1" applyBorder="1" applyAlignment="1">
      <alignment horizontal="center" vertical="center" wrapText="1"/>
    </xf>
    <xf numFmtId="0" fontId="15" fillId="66" borderId="5" xfId="916" applyFont="1" applyFill="1" applyBorder="1" applyAlignment="1">
      <alignment horizontal="center" vertical="center" wrapText="1"/>
    </xf>
    <xf numFmtId="0" fontId="15" fillId="66" borderId="13" xfId="916" applyFont="1" applyFill="1" applyBorder="1" applyAlignment="1">
      <alignment vertical="center" wrapText="1"/>
    </xf>
    <xf numFmtId="166" fontId="15" fillId="66" borderId="5" xfId="1099" applyNumberFormat="1" applyFont="1" applyFill="1" applyBorder="1" applyAlignment="1">
      <alignment horizontal="center" vertical="center" wrapText="1"/>
    </xf>
    <xf numFmtId="166" fontId="15" fillId="66" borderId="15" xfId="1099" applyNumberFormat="1" applyFont="1" applyFill="1" applyBorder="1" applyAlignment="1">
      <alignment horizontal="center" vertical="center" wrapText="1"/>
    </xf>
    <xf numFmtId="166" fontId="15" fillId="66" borderId="6" xfId="1099" applyNumberFormat="1" applyFont="1" applyFill="1" applyBorder="1" applyAlignment="1">
      <alignment horizontal="center" vertical="center" wrapText="1"/>
    </xf>
    <xf numFmtId="166" fontId="15" fillId="66" borderId="13" xfId="1099" applyNumberFormat="1" applyFont="1" applyFill="1" applyBorder="1" applyAlignment="1">
      <alignment horizontal="center" vertical="center" wrapText="1"/>
    </xf>
    <xf numFmtId="0" fontId="16" fillId="0" borderId="3" xfId="916" applyFont="1" applyBorder="1" applyAlignment="1">
      <alignment vertical="center" wrapText="1"/>
    </xf>
    <xf numFmtId="0" fontId="83" fillId="0" borderId="0" xfId="916" applyFont="1"/>
    <xf numFmtId="0" fontId="79" fillId="0" borderId="0" xfId="916" applyFont="1" applyAlignment="1">
      <alignment horizontal="right"/>
    </xf>
    <xf numFmtId="0" fontId="84" fillId="0" borderId="0" xfId="48" applyFont="1"/>
    <xf numFmtId="0" fontId="18" fillId="0" borderId="0" xfId="916" applyFont="1" applyAlignment="1">
      <alignment horizontal="right" vertical="center" wrapText="1"/>
    </xf>
    <xf numFmtId="0" fontId="84" fillId="0" borderId="0" xfId="48" applyFont="1" applyFill="1" applyAlignment="1">
      <alignment wrapText="1"/>
    </xf>
    <xf numFmtId="0" fontId="18" fillId="3" borderId="48" xfId="916" applyFont="1" applyFill="1" applyBorder="1" applyAlignment="1">
      <alignment horizontal="center" vertical="center" wrapText="1"/>
    </xf>
    <xf numFmtId="0" fontId="18" fillId="3" borderId="49" xfId="916" applyFont="1" applyFill="1" applyBorder="1" applyAlignment="1">
      <alignment horizontal="center" vertical="center" wrapText="1"/>
    </xf>
    <xf numFmtId="0" fontId="18" fillId="3" borderId="50" xfId="916" applyFont="1" applyFill="1" applyBorder="1" applyAlignment="1">
      <alignment horizontal="center" vertical="center" wrapText="1"/>
    </xf>
    <xf numFmtId="0" fontId="84" fillId="0" borderId="38" xfId="48" applyFont="1" applyBorder="1" applyAlignment="1">
      <alignment horizontal="center" vertical="center" wrapText="1"/>
    </xf>
    <xf numFmtId="0" fontId="84" fillId="0" borderId="39" xfId="48" applyFont="1" applyBorder="1" applyAlignment="1">
      <alignment horizontal="center" vertical="center" wrapText="1"/>
    </xf>
    <xf numFmtId="0" fontId="84" fillId="0" borderId="65" xfId="48" applyFont="1" applyBorder="1" applyAlignment="1">
      <alignment horizontal="center" vertical="center" wrapText="1"/>
    </xf>
    <xf numFmtId="0" fontId="84" fillId="0" borderId="0" xfId="48" applyFont="1" applyBorder="1" applyAlignment="1">
      <alignment horizontal="left" vertical="center" wrapText="1"/>
    </xf>
    <xf numFmtId="0" fontId="84" fillId="0" borderId="0" xfId="48" applyFont="1" applyBorder="1" applyAlignment="1">
      <alignment wrapText="1"/>
    </xf>
    <xf numFmtId="0" fontId="16" fillId="0" borderId="0" xfId="903" applyFont="1"/>
    <xf numFmtId="0" fontId="3" fillId="0" borderId="0" xfId="1388"/>
    <xf numFmtId="0" fontId="15" fillId="0" borderId="62" xfId="903" applyFont="1" applyBorder="1" applyAlignment="1">
      <alignment horizontal="center" vertical="center" wrapText="1"/>
    </xf>
    <xf numFmtId="0" fontId="15" fillId="0" borderId="39" xfId="903" applyFont="1" applyBorder="1" applyAlignment="1">
      <alignment horizontal="center" vertical="center" wrapText="1"/>
    </xf>
    <xf numFmtId="0" fontId="15" fillId="0" borderId="65" xfId="903" applyFont="1" applyBorder="1" applyAlignment="1">
      <alignment horizontal="center" vertical="center" wrapText="1"/>
    </xf>
    <xf numFmtId="0" fontId="15" fillId="0" borderId="38" xfId="903" applyFont="1" applyBorder="1" applyAlignment="1">
      <alignment horizontal="center" vertical="center" wrapText="1"/>
    </xf>
    <xf numFmtId="0" fontId="16" fillId="0" borderId="21" xfId="903" applyFont="1" applyFill="1" applyBorder="1" applyAlignment="1">
      <alignment vertical="center" wrapText="1"/>
    </xf>
    <xf numFmtId="3" fontId="16" fillId="0" borderId="47" xfId="903" applyNumberFormat="1" applyFont="1" applyFill="1" applyBorder="1" applyAlignment="1">
      <alignment horizontal="center" vertical="center" wrapText="1"/>
    </xf>
    <xf numFmtId="3" fontId="16" fillId="0" borderId="121" xfId="903" applyNumberFormat="1" applyFont="1" applyFill="1" applyBorder="1" applyAlignment="1">
      <alignment horizontal="center" vertical="center" wrapText="1"/>
    </xf>
    <xf numFmtId="3" fontId="16" fillId="0" borderId="48" xfId="903" applyNumberFormat="1" applyFont="1" applyFill="1" applyBorder="1" applyAlignment="1">
      <alignment horizontal="center" vertical="center" wrapText="1"/>
    </xf>
    <xf numFmtId="3" fontId="16" fillId="0" borderId="119" xfId="903" applyNumberFormat="1" applyFont="1" applyFill="1" applyBorder="1" applyAlignment="1">
      <alignment horizontal="center" vertical="center" wrapText="1"/>
    </xf>
    <xf numFmtId="3" fontId="16" fillId="0" borderId="55" xfId="903" applyNumberFormat="1" applyFont="1" applyFill="1" applyBorder="1" applyAlignment="1">
      <alignment horizontal="center" vertical="center" wrapText="1"/>
    </xf>
    <xf numFmtId="3" fontId="16" fillId="0" borderId="50" xfId="903" applyNumberFormat="1" applyFont="1" applyFill="1" applyBorder="1" applyAlignment="1">
      <alignment horizontal="center" vertical="center" wrapText="1"/>
    </xf>
    <xf numFmtId="0" fontId="16" fillId="0" borderId="28" xfId="903" applyFont="1" applyFill="1" applyBorder="1" applyAlignment="1">
      <alignment vertical="center" wrapText="1"/>
    </xf>
    <xf numFmtId="3" fontId="16" fillId="0" borderId="18" xfId="903" applyNumberFormat="1" applyFont="1" applyFill="1" applyBorder="1" applyAlignment="1">
      <alignment horizontal="center" vertical="center" wrapText="1"/>
    </xf>
    <xf numFmtId="3" fontId="16" fillId="0" borderId="17" xfId="903" applyNumberFormat="1" applyFont="1" applyFill="1" applyBorder="1" applyAlignment="1">
      <alignment horizontal="center" vertical="center" wrapText="1"/>
    </xf>
    <xf numFmtId="3" fontId="16" fillId="0" borderId="118" xfId="903" applyNumberFormat="1" applyFont="1" applyFill="1" applyBorder="1" applyAlignment="1">
      <alignment horizontal="center" vertical="center" wrapText="1"/>
    </xf>
    <xf numFmtId="0" fontId="16" fillId="0" borderId="33" xfId="903" applyFont="1" applyFill="1" applyBorder="1" applyAlignment="1">
      <alignment vertical="center" wrapText="1"/>
    </xf>
    <xf numFmtId="3" fontId="16" fillId="0" borderId="120" xfId="903" applyNumberFormat="1" applyFont="1" applyFill="1" applyBorder="1" applyAlignment="1">
      <alignment horizontal="center" vertical="center" wrapText="1"/>
    </xf>
    <xf numFmtId="3" fontId="16" fillId="0" borderId="60" xfId="903" applyNumberFormat="1" applyFont="1" applyFill="1" applyBorder="1" applyAlignment="1">
      <alignment horizontal="center" vertical="center" wrapText="1"/>
    </xf>
    <xf numFmtId="3" fontId="16" fillId="0" borderId="9" xfId="903" applyNumberFormat="1" applyFont="1" applyFill="1" applyBorder="1" applyAlignment="1">
      <alignment horizontal="center" vertical="center" wrapText="1"/>
    </xf>
    <xf numFmtId="3" fontId="16" fillId="0" borderId="117" xfId="903" applyNumberFormat="1" applyFont="1" applyFill="1" applyBorder="1" applyAlignment="1">
      <alignment horizontal="center" vertical="center" wrapText="1"/>
    </xf>
    <xf numFmtId="0" fontId="15" fillId="0" borderId="58" xfId="903" applyFont="1" applyFill="1" applyBorder="1" applyAlignment="1">
      <alignment vertical="center" wrapText="1"/>
    </xf>
    <xf numFmtId="0" fontId="15" fillId="0" borderId="56" xfId="903" applyFont="1" applyBorder="1" applyAlignment="1">
      <alignment vertical="center" wrapText="1"/>
    </xf>
    <xf numFmtId="0" fontId="9" fillId="0" borderId="0" xfId="1" applyFont="1" applyAlignment="1">
      <alignment wrapText="1"/>
    </xf>
    <xf numFmtId="0" fontId="9" fillId="0" borderId="0" xfId="1" applyFont="1" applyFill="1" applyBorder="1" applyAlignment="1">
      <alignment wrapText="1"/>
    </xf>
    <xf numFmtId="0" fontId="10" fillId="0" borderId="0" xfId="1" applyFont="1" applyFill="1" applyBorder="1" applyAlignment="1">
      <alignment wrapText="1"/>
    </xf>
    <xf numFmtId="0" fontId="9" fillId="0" borderId="1" xfId="1" applyFont="1" applyBorder="1" applyAlignment="1">
      <alignment wrapText="1"/>
    </xf>
    <xf numFmtId="0" fontId="9" fillId="0" borderId="1" xfId="1" applyFont="1" applyFill="1" applyBorder="1" applyAlignment="1">
      <alignment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3" fontId="9" fillId="0" borderId="0" xfId="1" applyNumberFormat="1" applyFont="1" applyAlignment="1">
      <alignment wrapText="1"/>
    </xf>
    <xf numFmtId="3" fontId="11" fillId="2" borderId="120" xfId="1" applyNumberFormat="1" applyFont="1" applyFill="1" applyBorder="1" applyAlignment="1">
      <alignment horizontal="center" vertical="center" wrapText="1"/>
    </xf>
    <xf numFmtId="3" fontId="11" fillId="2" borderId="15" xfId="1" applyNumberFormat="1" applyFont="1" applyFill="1" applyBorder="1" applyAlignment="1">
      <alignment horizontal="center" vertical="center" wrapText="1"/>
    </xf>
    <xf numFmtId="3" fontId="11" fillId="2" borderId="7" xfId="1" applyNumberFormat="1" applyFont="1" applyFill="1" applyBorder="1" applyAlignment="1">
      <alignment horizontal="center" vertical="center" wrapText="1"/>
    </xf>
    <xf numFmtId="3" fontId="79" fillId="2" borderId="1" xfId="1" applyNumberFormat="1" applyFont="1" applyFill="1" applyBorder="1" applyAlignment="1">
      <alignment horizontal="center" vertical="center" wrapText="1"/>
    </xf>
    <xf numFmtId="3" fontId="10" fillId="3" borderId="10" xfId="2" applyNumberFormat="1" applyFont="1" applyFill="1" applyBorder="1" applyAlignment="1">
      <alignment horizontal="center" vertical="center" wrapText="1"/>
    </xf>
    <xf numFmtId="3" fontId="10" fillId="3" borderId="15" xfId="2" applyNumberFormat="1" applyFont="1" applyFill="1" applyBorder="1" applyAlignment="1">
      <alignment horizontal="center" vertical="center" wrapText="1"/>
    </xf>
    <xf numFmtId="3" fontId="10" fillId="3" borderId="12" xfId="2" applyNumberFormat="1" applyFont="1" applyFill="1" applyBorder="1" applyAlignment="1">
      <alignment horizontal="center" vertical="center" wrapText="1"/>
    </xf>
    <xf numFmtId="3" fontId="10" fillId="2" borderId="13" xfId="2" applyNumberFormat="1" applyFont="1" applyFill="1" applyBorder="1" applyAlignment="1">
      <alignment horizontal="center" vertical="center" wrapText="1"/>
    </xf>
    <xf numFmtId="3" fontId="10" fillId="0" borderId="0" xfId="1" applyNumberFormat="1" applyFont="1" applyFill="1" applyBorder="1" applyAlignment="1">
      <alignment wrapText="1"/>
    </xf>
    <xf numFmtId="3" fontId="10" fillId="0" borderId="0" xfId="1" applyNumberFormat="1" applyFont="1" applyAlignment="1">
      <alignment wrapText="1"/>
    </xf>
    <xf numFmtId="0" fontId="10" fillId="0" borderId="0" xfId="1" applyFont="1" applyAlignment="1">
      <alignment wrapText="1"/>
    </xf>
    <xf numFmtId="3" fontId="9" fillId="0" borderId="18" xfId="1" applyNumberFormat="1" applyFont="1" applyBorder="1" applyAlignment="1">
      <alignment horizontal="center" vertical="center" wrapText="1"/>
    </xf>
    <xf numFmtId="3" fontId="9" fillId="0" borderId="19" xfId="1" applyNumberFormat="1" applyFont="1" applyBorder="1" applyAlignment="1">
      <alignment horizontal="center" vertical="center" wrapText="1"/>
    </xf>
    <xf numFmtId="3" fontId="9" fillId="0" borderId="17" xfId="1" applyNumberFormat="1" applyFont="1" applyBorder="1" applyAlignment="1">
      <alignment horizontal="center" vertical="center" wrapText="1"/>
    </xf>
    <xf numFmtId="3" fontId="15" fillId="0" borderId="121" xfId="1" applyNumberFormat="1" applyFont="1" applyBorder="1" applyAlignment="1">
      <alignment horizontal="center" vertical="center" wrapText="1"/>
    </xf>
    <xf numFmtId="3" fontId="9" fillId="0" borderId="18" xfId="2" applyNumberFormat="1" applyFont="1" applyBorder="1" applyAlignment="1">
      <alignment horizontal="center" vertical="center" wrapText="1"/>
    </xf>
    <xf numFmtId="3" fontId="9" fillId="0" borderId="19" xfId="2" applyNumberFormat="1" applyFont="1" applyBorder="1" applyAlignment="1">
      <alignment horizontal="center" vertical="center" wrapText="1"/>
    </xf>
    <xf numFmtId="3" fontId="9" fillId="0" borderId="20" xfId="2" applyNumberFormat="1" applyFont="1" applyBorder="1" applyAlignment="1">
      <alignment horizontal="center" vertical="center" wrapText="1"/>
    </xf>
    <xf numFmtId="3" fontId="10" fillId="2" borderId="21" xfId="2" applyNumberFormat="1" applyFont="1" applyFill="1" applyBorder="1" applyAlignment="1">
      <alignment horizontal="center" vertical="center" wrapText="1"/>
    </xf>
    <xf numFmtId="3" fontId="9" fillId="0" borderId="25" xfId="1" applyNumberFormat="1" applyFont="1" applyBorder="1" applyAlignment="1">
      <alignment horizontal="center" vertical="center" wrapText="1"/>
    </xf>
    <xf numFmtId="3" fontId="9" fillId="0" borderId="26" xfId="1" applyNumberFormat="1" applyFont="1" applyBorder="1" applyAlignment="1">
      <alignment horizontal="center" vertical="center" wrapText="1"/>
    </xf>
    <xf numFmtId="3" fontId="9" fillId="0" borderId="24" xfId="1" applyNumberFormat="1" applyFont="1" applyBorder="1" applyAlignment="1">
      <alignment horizontal="center" vertical="center" wrapText="1"/>
    </xf>
    <xf numFmtId="3" fontId="15" fillId="0" borderId="23" xfId="1" applyNumberFormat="1" applyFont="1" applyBorder="1" applyAlignment="1">
      <alignment horizontal="center" vertical="center" wrapText="1"/>
    </xf>
    <xf numFmtId="3" fontId="9" fillId="0" borderId="25" xfId="2" applyNumberFormat="1" applyFont="1" applyBorder="1" applyAlignment="1">
      <alignment horizontal="center" vertical="center" wrapText="1"/>
    </xf>
    <xf numFmtId="3" fontId="9" fillId="0" borderId="26" xfId="2" applyNumberFormat="1" applyFont="1" applyBorder="1" applyAlignment="1">
      <alignment horizontal="center" vertical="center" wrapText="1"/>
    </xf>
    <xf numFmtId="3" fontId="9" fillId="0" borderId="27" xfId="2" applyNumberFormat="1" applyFont="1" applyBorder="1" applyAlignment="1">
      <alignment horizontal="center" vertical="center" wrapText="1"/>
    </xf>
    <xf numFmtId="3" fontId="10" fillId="2" borderId="28" xfId="2" applyNumberFormat="1" applyFont="1" applyFill="1" applyBorder="1" applyAlignment="1">
      <alignment horizontal="center" vertical="center" wrapText="1"/>
    </xf>
    <xf numFmtId="3" fontId="13" fillId="0" borderId="31" xfId="1" applyNumberFormat="1" applyFont="1" applyBorder="1" applyAlignment="1">
      <alignment horizontal="center" vertical="center" wrapText="1"/>
    </xf>
    <xf numFmtId="3" fontId="13" fillId="0" borderId="32" xfId="1" applyNumberFormat="1" applyFont="1" applyBorder="1" applyAlignment="1">
      <alignment horizontal="center" vertical="center" wrapText="1"/>
    </xf>
    <xf numFmtId="3" fontId="13" fillId="0" borderId="30" xfId="1" applyNumberFormat="1" applyFont="1" applyBorder="1" applyAlignment="1">
      <alignment horizontal="center" vertical="center" wrapText="1"/>
    </xf>
    <xf numFmtId="3" fontId="79" fillId="0" borderId="123" xfId="1" applyNumberFormat="1" applyFont="1" applyBorder="1" applyAlignment="1">
      <alignment horizontal="center" vertical="center" wrapText="1"/>
    </xf>
    <xf numFmtId="3" fontId="9" fillId="0" borderId="31" xfId="2" applyNumberFormat="1" applyFont="1" applyBorder="1" applyAlignment="1">
      <alignment horizontal="center" vertical="center" wrapText="1"/>
    </xf>
    <xf numFmtId="3" fontId="9" fillId="0" borderId="32" xfId="2" applyNumberFormat="1" applyFont="1" applyBorder="1" applyAlignment="1">
      <alignment horizontal="center" vertical="center" wrapText="1"/>
    </xf>
    <xf numFmtId="3" fontId="9" fillId="0" borderId="122" xfId="2" applyNumberFormat="1" applyFont="1" applyBorder="1" applyAlignment="1">
      <alignment horizontal="center" vertical="center" wrapText="1"/>
    </xf>
    <xf numFmtId="3" fontId="10" fillId="2" borderId="33" xfId="2" applyNumberFormat="1" applyFont="1" applyFill="1" applyBorder="1" applyAlignment="1">
      <alignment horizontal="center" vertical="center" wrapText="1"/>
    </xf>
    <xf numFmtId="3" fontId="10" fillId="2" borderId="10" xfId="1" applyNumberFormat="1" applyFont="1" applyFill="1" applyBorder="1" applyAlignment="1">
      <alignment horizontal="center" vertical="center" wrapText="1"/>
    </xf>
    <xf numFmtId="3" fontId="10" fillId="2" borderId="15" xfId="1" applyNumberFormat="1" applyFont="1" applyFill="1" applyBorder="1" applyAlignment="1">
      <alignment horizontal="center" vertical="center" wrapText="1"/>
    </xf>
    <xf numFmtId="3" fontId="10" fillId="2" borderId="7" xfId="1" applyNumberFormat="1" applyFont="1" applyFill="1" applyBorder="1" applyAlignment="1">
      <alignment horizontal="center" vertical="center" wrapText="1"/>
    </xf>
    <xf numFmtId="3" fontId="15" fillId="2" borderId="6" xfId="1" applyNumberFormat="1" applyFont="1" applyFill="1" applyBorder="1" applyAlignment="1">
      <alignment horizontal="center" vertical="center" wrapText="1"/>
    </xf>
    <xf numFmtId="3" fontId="9" fillId="0" borderId="38" xfId="1" applyNumberFormat="1" applyFont="1" applyBorder="1" applyAlignment="1">
      <alignment horizontal="center" vertical="center" wrapText="1"/>
    </xf>
    <xf numFmtId="3" fontId="9" fillId="0" borderId="39" xfId="1" applyNumberFormat="1" applyFont="1" applyBorder="1" applyAlignment="1">
      <alignment horizontal="center" vertical="center" wrapText="1"/>
    </xf>
    <xf numFmtId="3" fontId="9" fillId="0" borderId="37" xfId="1" applyNumberFormat="1" applyFont="1" applyBorder="1" applyAlignment="1">
      <alignment horizontal="center" vertical="center" wrapText="1"/>
    </xf>
    <xf numFmtId="3" fontId="15" fillId="0" borderId="37" xfId="1" applyNumberFormat="1" applyFont="1" applyBorder="1" applyAlignment="1">
      <alignment horizontal="center" vertical="center" wrapText="1"/>
    </xf>
    <xf numFmtId="3" fontId="10" fillId="2" borderId="120" xfId="1" applyNumberFormat="1" applyFont="1" applyFill="1" applyBorder="1" applyAlignment="1">
      <alignment horizontal="center" vertical="center" wrapText="1"/>
    </xf>
    <xf numFmtId="3" fontId="10" fillId="2" borderId="14" xfId="1" applyNumberFormat="1" applyFont="1" applyFill="1" applyBorder="1" applyAlignment="1">
      <alignment horizontal="center" vertical="center" wrapText="1"/>
    </xf>
    <xf numFmtId="3" fontId="15" fillId="2" borderId="1" xfId="1" applyNumberFormat="1" applyFont="1" applyFill="1" applyBorder="1" applyAlignment="1">
      <alignment horizontal="center" vertical="center" wrapText="1"/>
    </xf>
    <xf numFmtId="3" fontId="9" fillId="0" borderId="124" xfId="1" applyNumberFormat="1" applyFont="1" applyBorder="1" applyAlignment="1">
      <alignment horizontal="center" vertical="center" wrapText="1"/>
    </xf>
    <xf numFmtId="3" fontId="9" fillId="0" borderId="40" xfId="1" applyNumberFormat="1" applyFont="1" applyBorder="1" applyAlignment="1">
      <alignment horizontal="center" vertical="center" wrapText="1"/>
    </xf>
    <xf numFmtId="3" fontId="9" fillId="0" borderId="41" xfId="1" applyNumberFormat="1" applyFont="1" applyBorder="1" applyAlignment="1">
      <alignment horizontal="center" vertical="center" wrapText="1"/>
    </xf>
    <xf numFmtId="3" fontId="15" fillId="0" borderId="0" xfId="1" applyNumberFormat="1" applyFont="1" applyBorder="1" applyAlignment="1">
      <alignment horizontal="center" vertical="center" wrapText="1"/>
    </xf>
    <xf numFmtId="3" fontId="9" fillId="0" borderId="124" xfId="2" applyNumberFormat="1" applyFont="1" applyBorder="1" applyAlignment="1">
      <alignment horizontal="center" vertical="center" wrapText="1"/>
    </xf>
    <xf numFmtId="3" fontId="9" fillId="0" borderId="40" xfId="2" applyNumberFormat="1" applyFont="1" applyBorder="1" applyAlignment="1">
      <alignment horizontal="center" vertical="center" wrapText="1"/>
    </xf>
    <xf numFmtId="3" fontId="9" fillId="0" borderId="125" xfId="2" applyNumberFormat="1" applyFont="1" applyBorder="1" applyAlignment="1">
      <alignment horizontal="center" vertical="center" wrapText="1"/>
    </xf>
    <xf numFmtId="3" fontId="10" fillId="2" borderId="42" xfId="2" applyNumberFormat="1" applyFont="1" applyFill="1" applyBorder="1" applyAlignment="1">
      <alignment horizontal="center" vertical="center" wrapText="1"/>
    </xf>
    <xf numFmtId="3" fontId="15" fillId="2" borderId="10" xfId="1389" applyNumberFormat="1" applyFont="1" applyFill="1" applyBorder="1" applyAlignment="1">
      <alignment horizontal="center" vertical="center" wrapText="1"/>
    </xf>
    <xf numFmtId="3" fontId="15" fillId="2" borderId="15" xfId="1389" applyNumberFormat="1" applyFont="1" applyFill="1" applyBorder="1" applyAlignment="1">
      <alignment horizontal="center" vertical="center" wrapText="1"/>
    </xf>
    <xf numFmtId="3" fontId="15" fillId="2" borderId="7" xfId="1389" applyNumberFormat="1" applyFont="1" applyFill="1" applyBorder="1" applyAlignment="1">
      <alignment horizontal="center" vertical="center" wrapText="1"/>
    </xf>
    <xf numFmtId="3" fontId="15" fillId="2" borderId="6" xfId="1389" applyNumberFormat="1" applyFont="1" applyFill="1" applyBorder="1" applyAlignment="1">
      <alignment horizontal="center" vertical="center" wrapText="1"/>
    </xf>
    <xf numFmtId="0" fontId="10" fillId="0" borderId="0" xfId="1" applyFont="1" applyBorder="1" applyAlignment="1">
      <alignment wrapText="1"/>
    </xf>
    <xf numFmtId="3" fontId="15" fillId="2" borderId="43" xfId="1389" applyNumberFormat="1" applyFont="1" applyFill="1" applyBorder="1" applyAlignment="1">
      <alignment horizontal="center" vertical="center" wrapText="1"/>
    </xf>
    <xf numFmtId="3" fontId="15" fillId="2" borderId="44" xfId="1389" applyNumberFormat="1" applyFont="1" applyFill="1" applyBorder="1" applyAlignment="1">
      <alignment horizontal="center" vertical="center" wrapText="1"/>
    </xf>
    <xf numFmtId="3" fontId="15" fillId="2" borderId="4" xfId="1389" applyNumberFormat="1" applyFont="1" applyFill="1" applyBorder="1" applyAlignment="1">
      <alignment horizontal="center" vertical="center" wrapText="1"/>
    </xf>
    <xf numFmtId="3" fontId="15" fillId="2" borderId="3" xfId="1389" applyNumberFormat="1" applyFont="1" applyFill="1" applyBorder="1" applyAlignment="1">
      <alignment horizontal="center" vertical="center" wrapText="1"/>
    </xf>
    <xf numFmtId="3" fontId="16" fillId="0" borderId="18" xfId="4" applyNumberFormat="1" applyFont="1" applyBorder="1" applyAlignment="1">
      <alignment horizontal="center" vertical="center" wrapText="1"/>
    </xf>
    <xf numFmtId="3" fontId="16" fillId="0" borderId="19" xfId="4" applyNumberFormat="1" applyFont="1" applyBorder="1" applyAlignment="1">
      <alignment horizontal="center" vertical="center" wrapText="1"/>
    </xf>
    <xf numFmtId="3" fontId="16" fillId="0" borderId="17" xfId="4" applyNumberFormat="1" applyFont="1" applyBorder="1" applyAlignment="1">
      <alignment horizontal="center" vertical="center" wrapText="1"/>
    </xf>
    <xf numFmtId="3" fontId="15" fillId="0" borderId="121" xfId="4" applyNumberFormat="1" applyFont="1" applyBorder="1" applyAlignment="1">
      <alignment horizontal="center" vertical="center" wrapText="1"/>
    </xf>
    <xf numFmtId="3" fontId="16" fillId="0" borderId="25" xfId="4" applyNumberFormat="1" applyFont="1" applyBorder="1" applyAlignment="1">
      <alignment horizontal="center" vertical="center" wrapText="1"/>
    </xf>
    <xf numFmtId="3" fontId="16" fillId="0" borderId="26" xfId="4" applyNumberFormat="1" applyFont="1" applyBorder="1" applyAlignment="1">
      <alignment horizontal="center" vertical="center" wrapText="1"/>
    </xf>
    <xf numFmtId="3" fontId="16" fillId="0" borderId="24" xfId="4" applyNumberFormat="1" applyFont="1" applyBorder="1" applyAlignment="1">
      <alignment horizontal="center" vertical="center" wrapText="1"/>
    </xf>
    <xf numFmtId="3" fontId="15" fillId="0" borderId="23" xfId="4" applyNumberFormat="1" applyFont="1" applyBorder="1" applyAlignment="1">
      <alignment horizontal="center" vertical="center" wrapText="1"/>
    </xf>
    <xf numFmtId="3" fontId="16" fillId="0" borderId="38" xfId="4" applyNumberFormat="1" applyFont="1" applyBorder="1" applyAlignment="1">
      <alignment horizontal="center" vertical="center" wrapText="1"/>
    </xf>
    <xf numFmtId="3" fontId="16" fillId="0" borderId="46" xfId="4" applyNumberFormat="1" applyFont="1" applyBorder="1" applyAlignment="1">
      <alignment horizontal="center" vertical="center" wrapText="1"/>
    </xf>
    <xf numFmtId="3" fontId="16" fillId="0" borderId="37" xfId="4" applyNumberFormat="1" applyFont="1" applyBorder="1" applyAlignment="1">
      <alignment horizontal="center" vertical="center" wrapText="1"/>
    </xf>
    <xf numFmtId="3" fontId="15" fillId="2" borderId="11" xfId="1389" applyNumberFormat="1" applyFont="1" applyFill="1" applyBorder="1" applyAlignment="1">
      <alignment horizontal="center" vertical="center" wrapText="1"/>
    </xf>
    <xf numFmtId="3" fontId="16" fillId="0" borderId="47" xfId="4" applyNumberFormat="1" applyFont="1" applyBorder="1" applyAlignment="1">
      <alignment horizontal="center" vertical="center" wrapText="1"/>
    </xf>
    <xf numFmtId="3" fontId="16" fillId="0" borderId="25" xfId="5" applyNumberFormat="1" applyFont="1" applyFill="1" applyBorder="1" applyAlignment="1">
      <alignment horizontal="center" vertical="center" wrapText="1"/>
    </xf>
    <xf numFmtId="3" fontId="16" fillId="0" borderId="46" xfId="5" applyNumberFormat="1" applyFont="1" applyFill="1" applyBorder="1" applyAlignment="1">
      <alignment horizontal="center" vertical="center" wrapText="1"/>
    </xf>
    <xf numFmtId="3" fontId="16" fillId="0" borderId="24" xfId="5" applyNumberFormat="1" applyFont="1" applyFill="1" applyBorder="1" applyAlignment="1">
      <alignment horizontal="center" vertical="center" wrapText="1"/>
    </xf>
    <xf numFmtId="3" fontId="15" fillId="0" borderId="23" xfId="5" applyNumberFormat="1" applyFont="1" applyFill="1" applyBorder="1" applyAlignment="1">
      <alignment horizontal="center" vertical="center" wrapText="1"/>
    </xf>
    <xf numFmtId="3" fontId="16" fillId="0" borderId="25" xfId="4" applyNumberFormat="1" applyFont="1" applyFill="1" applyBorder="1" applyAlignment="1">
      <alignment horizontal="center" vertical="center" wrapText="1"/>
    </xf>
    <xf numFmtId="3" fontId="16" fillId="0" borderId="46" xfId="4" applyNumberFormat="1" applyFont="1" applyFill="1" applyBorder="1" applyAlignment="1">
      <alignment horizontal="center" vertical="center" wrapText="1"/>
    </xf>
    <xf numFmtId="3" fontId="16" fillId="0" borderId="24" xfId="4" applyNumberFormat="1" applyFont="1" applyFill="1" applyBorder="1" applyAlignment="1">
      <alignment horizontal="center" vertical="center" wrapText="1"/>
    </xf>
    <xf numFmtId="3" fontId="15" fillId="0" borderId="23" xfId="4" applyNumberFormat="1" applyFont="1" applyFill="1" applyBorder="1" applyAlignment="1">
      <alignment horizontal="center" vertical="center" wrapText="1"/>
    </xf>
    <xf numFmtId="3" fontId="16" fillId="0" borderId="124" xfId="6" applyNumberFormat="1" applyFont="1" applyBorder="1" applyAlignment="1">
      <alignment horizontal="center" vertical="center" wrapText="1"/>
    </xf>
    <xf numFmtId="3" fontId="16" fillId="0" borderId="126" xfId="6" applyNumberFormat="1" applyFont="1" applyBorder="1" applyAlignment="1">
      <alignment horizontal="center" vertical="center" wrapText="1"/>
    </xf>
    <xf numFmtId="3" fontId="16" fillId="0" borderId="41" xfId="6" applyNumberFormat="1" applyFont="1" applyBorder="1" applyAlignment="1">
      <alignment horizontal="center" vertical="center" wrapText="1"/>
    </xf>
    <xf numFmtId="3" fontId="15" fillId="0" borderId="0" xfId="6" applyNumberFormat="1" applyFont="1" applyBorder="1" applyAlignment="1">
      <alignment horizontal="center" vertical="center" wrapText="1"/>
    </xf>
    <xf numFmtId="3" fontId="16" fillId="0" borderId="18" xfId="1389" applyNumberFormat="1" applyFont="1" applyBorder="1" applyAlignment="1">
      <alignment horizontal="center" vertical="center" wrapText="1"/>
    </xf>
    <xf numFmtId="3" fontId="16" fillId="0" borderId="47" xfId="1389" applyNumberFormat="1" applyFont="1" applyBorder="1" applyAlignment="1">
      <alignment horizontal="center" vertical="center" wrapText="1"/>
    </xf>
    <xf numFmtId="3" fontId="16" fillId="0" borderId="17" xfId="1389" applyNumberFormat="1" applyFont="1" applyBorder="1" applyAlignment="1">
      <alignment horizontal="center" vertical="center" wrapText="1"/>
    </xf>
    <xf numFmtId="3" fontId="15" fillId="0" borderId="121" xfId="1389" applyNumberFormat="1" applyFont="1" applyBorder="1" applyAlignment="1">
      <alignment horizontal="center" vertical="center" wrapText="1"/>
    </xf>
    <xf numFmtId="3" fontId="9" fillId="0" borderId="18" xfId="2" applyNumberFormat="1" applyFont="1" applyFill="1" applyBorder="1" applyAlignment="1">
      <alignment horizontal="center" vertical="center" wrapText="1"/>
    </xf>
    <xf numFmtId="3" fontId="9" fillId="0" borderId="19" xfId="2" applyNumberFormat="1" applyFont="1" applyFill="1" applyBorder="1" applyAlignment="1">
      <alignment horizontal="center" vertical="center" wrapText="1"/>
    </xf>
    <xf numFmtId="3" fontId="9" fillId="0" borderId="20" xfId="2" applyNumberFormat="1" applyFont="1" applyFill="1" applyBorder="1" applyAlignment="1">
      <alignment horizontal="center" vertical="center" wrapText="1"/>
    </xf>
    <xf numFmtId="0" fontId="10" fillId="0" borderId="0" xfId="1" applyFont="1" applyFill="1" applyAlignment="1">
      <alignment wrapText="1"/>
    </xf>
    <xf numFmtId="0" fontId="16" fillId="0" borderId="25" xfId="1389" applyFont="1" applyBorder="1" applyAlignment="1">
      <alignment horizontal="left" vertical="center" wrapText="1"/>
    </xf>
    <xf numFmtId="3" fontId="16" fillId="0" borderId="25" xfId="1389" applyNumberFormat="1" applyFont="1" applyBorder="1" applyAlignment="1">
      <alignment horizontal="center" vertical="center" wrapText="1"/>
    </xf>
    <xf numFmtId="3" fontId="16" fillId="0" borderId="46" xfId="1389" applyNumberFormat="1" applyFont="1" applyBorder="1" applyAlignment="1">
      <alignment horizontal="center" vertical="center" wrapText="1"/>
    </xf>
    <xf numFmtId="3" fontId="16" fillId="0" borderId="24" xfId="1389" applyNumberFormat="1" applyFont="1" applyBorder="1" applyAlignment="1">
      <alignment horizontal="center" vertical="center" wrapText="1"/>
    </xf>
    <xf numFmtId="3" fontId="15" fillId="0" borderId="23" xfId="1389" applyNumberFormat="1" applyFont="1" applyBorder="1" applyAlignment="1">
      <alignment horizontal="center" vertical="center" wrapText="1"/>
    </xf>
    <xf numFmtId="3" fontId="16" fillId="0" borderId="26" xfId="1389" applyNumberFormat="1" applyFont="1" applyBorder="1" applyAlignment="1">
      <alignment horizontal="center" vertical="center" wrapText="1"/>
    </xf>
    <xf numFmtId="3" fontId="9" fillId="0" borderId="25" xfId="2" applyNumberFormat="1" applyFont="1" applyFill="1" applyBorder="1" applyAlignment="1">
      <alignment horizontal="center" vertical="center" wrapText="1"/>
    </xf>
    <xf numFmtId="3" fontId="9" fillId="0" borderId="26" xfId="2" applyNumberFormat="1" applyFont="1" applyFill="1" applyBorder="1" applyAlignment="1">
      <alignment horizontal="center" vertical="center" wrapText="1"/>
    </xf>
    <xf numFmtId="3" fontId="9" fillId="0" borderId="27" xfId="2" applyNumberFormat="1" applyFont="1" applyFill="1" applyBorder="1" applyAlignment="1">
      <alignment horizontal="center" vertical="center" wrapText="1"/>
    </xf>
    <xf numFmtId="0" fontId="9" fillId="0" borderId="0" xfId="1" applyFont="1" applyFill="1" applyAlignment="1">
      <alignment wrapText="1"/>
    </xf>
    <xf numFmtId="0" fontId="99" fillId="0" borderId="25" xfId="1" applyFont="1" applyBorder="1" applyAlignment="1">
      <alignment horizontal="left" vertical="center" wrapText="1"/>
    </xf>
    <xf numFmtId="0" fontId="9" fillId="0" borderId="0" xfId="1" applyFont="1" applyBorder="1" applyAlignment="1">
      <alignment wrapText="1"/>
    </xf>
    <xf numFmtId="0" fontId="16" fillId="0" borderId="22" xfId="1389" applyFont="1" applyBorder="1" applyAlignment="1">
      <alignment horizontal="left" vertical="center" wrapText="1"/>
    </xf>
    <xf numFmtId="3" fontId="9" fillId="0" borderId="46" xfId="2" applyNumberFormat="1" applyFont="1" applyBorder="1" applyAlignment="1">
      <alignment horizontal="center" vertical="center" wrapText="1"/>
    </xf>
    <xf numFmtId="3" fontId="9" fillId="0" borderId="23" xfId="2" applyNumberFormat="1" applyFont="1" applyBorder="1" applyAlignment="1">
      <alignment horizontal="center" vertical="center" wrapText="1"/>
    </xf>
    <xf numFmtId="0" fontId="99" fillId="0" borderId="25" xfId="6" applyFont="1" applyBorder="1" applyAlignment="1">
      <alignment horizontal="left" vertical="center" wrapText="1"/>
    </xf>
    <xf numFmtId="3" fontId="16" fillId="0" borderId="25" xfId="6" applyNumberFormat="1" applyFont="1" applyBorder="1" applyAlignment="1">
      <alignment horizontal="center" vertical="center" wrapText="1"/>
    </xf>
    <xf numFmtId="3" fontId="16" fillId="0" borderId="26" xfId="6" applyNumberFormat="1" applyFont="1" applyBorder="1" applyAlignment="1">
      <alignment horizontal="center" vertical="center" wrapText="1"/>
    </xf>
    <xf numFmtId="3" fontId="16" fillId="0" borderId="24" xfId="6" applyNumberFormat="1" applyFont="1" applyBorder="1" applyAlignment="1">
      <alignment horizontal="center" vertical="center" wrapText="1"/>
    </xf>
    <xf numFmtId="3" fontId="15" fillId="0" borderId="23" xfId="6" applyNumberFormat="1" applyFont="1" applyBorder="1" applyAlignment="1">
      <alignment horizontal="center" vertical="center" wrapText="1"/>
    </xf>
    <xf numFmtId="0" fontId="99" fillId="0" borderId="22" xfId="1" applyFont="1" applyBorder="1" applyAlignment="1">
      <alignment horizontal="left" vertical="center" wrapText="1"/>
    </xf>
    <xf numFmtId="3" fontId="9" fillId="0" borderId="25" xfId="1" applyNumberFormat="1" applyFont="1" applyFill="1" applyBorder="1" applyAlignment="1">
      <alignment horizontal="center" vertical="center" wrapText="1"/>
    </xf>
    <xf numFmtId="3" fontId="9" fillId="0" borderId="26" xfId="1" applyNumberFormat="1" applyFont="1" applyFill="1" applyBorder="1" applyAlignment="1">
      <alignment horizontal="center" vertical="center" wrapText="1"/>
    </xf>
    <xf numFmtId="3" fontId="9" fillId="0" borderId="24" xfId="1" applyNumberFormat="1" applyFont="1" applyFill="1" applyBorder="1" applyAlignment="1">
      <alignment horizontal="center" vertical="center" wrapText="1"/>
    </xf>
    <xf numFmtId="3" fontId="15" fillId="0" borderId="23" xfId="1" applyNumberFormat="1" applyFont="1" applyFill="1" applyBorder="1" applyAlignment="1">
      <alignment horizontal="center" vertical="center" wrapText="1"/>
    </xf>
    <xf numFmtId="3" fontId="16" fillId="0" borderId="26" xfId="5" applyNumberFormat="1" applyFont="1" applyFill="1" applyBorder="1" applyAlignment="1">
      <alignment horizontal="center" vertical="center" wrapText="1"/>
    </xf>
    <xf numFmtId="0" fontId="99" fillId="0" borderId="25" xfId="5" applyFont="1" applyBorder="1" applyAlignment="1">
      <alignment horizontal="left" vertical="center" wrapText="1"/>
    </xf>
    <xf numFmtId="3" fontId="9" fillId="0" borderId="25" xfId="5" applyNumberFormat="1" applyFont="1" applyFill="1" applyBorder="1" applyAlignment="1">
      <alignment horizontal="center" vertical="center" wrapText="1"/>
    </xf>
    <xf numFmtId="3" fontId="9" fillId="0" borderId="26" xfId="5" applyNumberFormat="1" applyFont="1" applyFill="1" applyBorder="1" applyAlignment="1">
      <alignment horizontal="center" vertical="center" wrapText="1"/>
    </xf>
    <xf numFmtId="3" fontId="9" fillId="0" borderId="24" xfId="5" applyNumberFormat="1" applyFont="1" applyFill="1" applyBorder="1" applyAlignment="1">
      <alignment horizontal="center" vertical="center" wrapText="1"/>
    </xf>
    <xf numFmtId="0" fontId="99" fillId="0" borderId="22" xfId="5" applyFont="1" applyBorder="1" applyAlignment="1">
      <alignment horizontal="left" vertical="center" wrapText="1"/>
    </xf>
    <xf numFmtId="3" fontId="16" fillId="0" borderId="25" xfId="1389" applyNumberFormat="1" applyFont="1" applyFill="1" applyBorder="1" applyAlignment="1">
      <alignment horizontal="center" vertical="center" wrapText="1"/>
    </xf>
    <xf numFmtId="3" fontId="16" fillId="0" borderId="26" xfId="1389" applyNumberFormat="1" applyFont="1" applyFill="1" applyBorder="1" applyAlignment="1">
      <alignment horizontal="center" vertical="center" wrapText="1"/>
    </xf>
    <xf numFmtId="3" fontId="16" fillId="0" borderId="24" xfId="1389" applyNumberFormat="1" applyFont="1" applyFill="1" applyBorder="1" applyAlignment="1">
      <alignment horizontal="center" vertical="center" wrapText="1"/>
    </xf>
    <xf numFmtId="3" fontId="15" fillId="0" borderId="23" xfId="1389" applyNumberFormat="1" applyFont="1" applyFill="1" applyBorder="1" applyAlignment="1">
      <alignment horizontal="center" vertical="center" wrapText="1"/>
    </xf>
    <xf numFmtId="0" fontId="100" fillId="0" borderId="25" xfId="5" applyFont="1" applyBorder="1" applyAlignment="1">
      <alignment horizontal="left" vertical="center" wrapText="1"/>
    </xf>
    <xf numFmtId="0" fontId="100" fillId="0" borderId="29" xfId="5" applyFont="1" applyBorder="1" applyAlignment="1">
      <alignment horizontal="left" vertical="center" wrapText="1"/>
    </xf>
    <xf numFmtId="3" fontId="16" fillId="0" borderId="31" xfId="1389" applyNumberFormat="1" applyFont="1" applyBorder="1" applyAlignment="1">
      <alignment horizontal="center" vertical="center" wrapText="1"/>
    </xf>
    <xf numFmtId="3" fontId="16" fillId="0" borderId="32" xfId="1389" applyNumberFormat="1" applyFont="1" applyBorder="1" applyAlignment="1">
      <alignment horizontal="center" vertical="center" wrapText="1"/>
    </xf>
    <xf numFmtId="3" fontId="16" fillId="0" borderId="37" xfId="1389" applyNumberFormat="1" applyFont="1" applyBorder="1" applyAlignment="1">
      <alignment horizontal="center" vertical="center" wrapText="1"/>
    </xf>
    <xf numFmtId="3" fontId="15" fillId="0" borderId="123" xfId="1389" applyNumberFormat="1" applyFont="1" applyBorder="1" applyAlignment="1">
      <alignment horizontal="center" vertical="center" wrapText="1"/>
    </xf>
    <xf numFmtId="3" fontId="16" fillId="0" borderId="19" xfId="1389" applyNumberFormat="1" applyFont="1" applyBorder="1" applyAlignment="1">
      <alignment horizontal="center" vertical="center" wrapText="1"/>
    </xf>
    <xf numFmtId="0" fontId="10" fillId="0" borderId="121" xfId="1" applyFont="1" applyFill="1" applyBorder="1" applyAlignment="1">
      <alignment wrapText="1"/>
    </xf>
    <xf numFmtId="0" fontId="16" fillId="0" borderId="18" xfId="1389" applyFont="1" applyBorder="1" applyAlignment="1">
      <alignment horizontal="left" vertical="center" wrapText="1"/>
    </xf>
    <xf numFmtId="3" fontId="16" fillId="0" borderId="25" xfId="1389" applyNumberFormat="1" applyFont="1" applyBorder="1" applyAlignment="1">
      <alignment horizontal="center"/>
    </xf>
    <xf numFmtId="3" fontId="16" fillId="0" borderId="26" xfId="1389" applyNumberFormat="1" applyFont="1" applyBorder="1" applyAlignment="1">
      <alignment horizontal="center"/>
    </xf>
    <xf numFmtId="3" fontId="16" fillId="0" borderId="24" xfId="1389" applyNumberFormat="1" applyFont="1" applyBorder="1" applyAlignment="1">
      <alignment horizontal="center"/>
    </xf>
    <xf numFmtId="3" fontId="15" fillId="0" borderId="23" xfId="1389" applyNumberFormat="1" applyFont="1" applyBorder="1" applyAlignment="1">
      <alignment horizontal="center"/>
    </xf>
    <xf numFmtId="0" fontId="16" fillId="0" borderId="25" xfId="1389" applyFont="1" applyFill="1" applyBorder="1" applyAlignment="1">
      <alignment horizontal="left" vertical="center" wrapText="1"/>
    </xf>
    <xf numFmtId="0" fontId="99" fillId="0" borderId="25" xfId="6" applyFont="1" applyFill="1" applyBorder="1" applyAlignment="1">
      <alignment horizontal="left" vertical="center" wrapText="1"/>
    </xf>
    <xf numFmtId="3" fontId="9" fillId="0" borderId="25" xfId="6" applyNumberFormat="1" applyFont="1" applyFill="1" applyBorder="1" applyAlignment="1">
      <alignment horizontal="center" vertical="center" wrapText="1"/>
    </xf>
    <xf numFmtId="3" fontId="9" fillId="0" borderId="26" xfId="6" applyNumberFormat="1" applyFont="1" applyFill="1" applyBorder="1" applyAlignment="1">
      <alignment horizontal="center" vertical="center" wrapText="1"/>
    </xf>
    <xf numFmtId="3" fontId="9" fillId="0" borderId="24" xfId="6" applyNumberFormat="1" applyFont="1" applyFill="1" applyBorder="1" applyAlignment="1">
      <alignment horizontal="center" vertical="center" wrapText="1"/>
    </xf>
    <xf numFmtId="3" fontId="15" fillId="0" borderId="23" xfId="6" applyNumberFormat="1" applyFont="1" applyFill="1" applyBorder="1" applyAlignment="1">
      <alignment horizontal="center" vertical="center" wrapText="1"/>
    </xf>
    <xf numFmtId="0" fontId="9" fillId="0" borderId="25" xfId="6" applyFont="1" applyFill="1" applyBorder="1" applyAlignment="1">
      <alignment horizontal="left" vertical="center" wrapText="1"/>
    </xf>
    <xf numFmtId="3" fontId="9" fillId="0" borderId="25" xfId="6" applyNumberFormat="1" applyFont="1" applyBorder="1" applyAlignment="1">
      <alignment horizontal="center" vertical="center" wrapText="1"/>
    </xf>
    <xf numFmtId="3" fontId="9" fillId="0" borderId="26" xfId="6" applyNumberFormat="1" applyFont="1" applyBorder="1" applyAlignment="1">
      <alignment horizontal="center" vertical="center" wrapText="1"/>
    </xf>
    <xf numFmtId="3" fontId="9" fillId="0" borderId="24" xfId="6" applyNumberFormat="1" applyFont="1" applyBorder="1" applyAlignment="1">
      <alignment horizontal="center" vertical="center" wrapText="1"/>
    </xf>
    <xf numFmtId="0" fontId="9" fillId="0" borderId="25" xfId="6" applyFont="1" applyBorder="1" applyAlignment="1">
      <alignment horizontal="left" vertical="center" wrapText="1"/>
    </xf>
    <xf numFmtId="0" fontId="99" fillId="0" borderId="25" xfId="1" applyFont="1" applyFill="1" applyBorder="1" applyAlignment="1">
      <alignment horizontal="left" vertical="center" wrapText="1"/>
    </xf>
    <xf numFmtId="0" fontId="99" fillId="0" borderId="22" xfId="1" applyFont="1" applyFill="1" applyBorder="1" applyAlignment="1">
      <alignment horizontal="left" vertical="center" wrapText="1"/>
    </xf>
    <xf numFmtId="3" fontId="10" fillId="0" borderId="23" xfId="1" applyNumberFormat="1" applyFont="1" applyFill="1" applyBorder="1" applyAlignment="1">
      <alignment horizontal="center" vertical="center" wrapText="1"/>
    </xf>
    <xf numFmtId="3" fontId="16" fillId="0" borderId="38" xfId="1389" applyNumberFormat="1" applyFont="1" applyFill="1" applyBorder="1" applyAlignment="1">
      <alignment horizontal="center" vertical="center" wrapText="1"/>
    </xf>
    <xf numFmtId="3" fontId="16" fillId="0" borderId="39" xfId="1389" applyNumberFormat="1" applyFont="1" applyFill="1" applyBorder="1" applyAlignment="1">
      <alignment horizontal="center" vertical="center" wrapText="1"/>
    </xf>
    <xf numFmtId="3" fontId="16" fillId="0" borderId="37" xfId="1389" applyNumberFormat="1" applyFont="1" applyFill="1" applyBorder="1" applyAlignment="1">
      <alignment horizontal="center" vertical="center" wrapText="1"/>
    </xf>
    <xf numFmtId="3" fontId="15" fillId="0" borderId="37" xfId="1389" applyNumberFormat="1" applyFont="1" applyFill="1" applyBorder="1" applyAlignment="1">
      <alignment horizontal="center" vertical="center" wrapText="1"/>
    </xf>
    <xf numFmtId="3" fontId="15" fillId="2" borderId="120" xfId="1389" applyNumberFormat="1" applyFont="1" applyFill="1" applyBorder="1" applyAlignment="1">
      <alignment horizontal="center" vertical="center" wrapText="1"/>
    </xf>
    <xf numFmtId="3" fontId="15" fillId="2" borderId="14" xfId="1389" applyNumberFormat="1" applyFont="1" applyFill="1" applyBorder="1" applyAlignment="1">
      <alignment horizontal="center" vertical="center" wrapText="1"/>
    </xf>
    <xf numFmtId="3" fontId="15" fillId="2" borderId="9" xfId="1389" applyNumberFormat="1" applyFont="1" applyFill="1" applyBorder="1" applyAlignment="1">
      <alignment horizontal="center" vertical="center" wrapText="1"/>
    </xf>
    <xf numFmtId="3" fontId="15" fillId="2" borderId="1" xfId="1389" applyNumberFormat="1" applyFont="1" applyFill="1" applyBorder="1" applyAlignment="1">
      <alignment horizontal="center" vertical="center" wrapText="1"/>
    </xf>
    <xf numFmtId="3" fontId="16" fillId="0" borderId="18" xfId="4" applyNumberFormat="1" applyFont="1" applyFill="1" applyBorder="1" applyAlignment="1">
      <alignment horizontal="center" vertical="center" wrapText="1"/>
    </xf>
    <xf numFmtId="3" fontId="16" fillId="0" borderId="19" xfId="4" applyNumberFormat="1" applyFont="1" applyFill="1" applyBorder="1" applyAlignment="1">
      <alignment horizontal="center" vertical="center" wrapText="1"/>
    </xf>
    <xf numFmtId="3" fontId="16" fillId="0" borderId="17" xfId="4" applyNumberFormat="1" applyFont="1" applyFill="1" applyBorder="1" applyAlignment="1">
      <alignment horizontal="center" vertical="center" wrapText="1"/>
    </xf>
    <xf numFmtId="3" fontId="15" fillId="0" borderId="121" xfId="4" applyNumberFormat="1" applyFont="1" applyFill="1" applyBorder="1" applyAlignment="1">
      <alignment horizontal="center" vertical="center" wrapText="1"/>
    </xf>
    <xf numFmtId="3" fontId="16" fillId="0" borderId="26" xfId="4" applyNumberFormat="1" applyFont="1" applyFill="1" applyBorder="1" applyAlignment="1">
      <alignment horizontal="center" vertical="center" wrapText="1"/>
    </xf>
    <xf numFmtId="3" fontId="16" fillId="0" borderId="32" xfId="4" applyNumberFormat="1" applyFont="1" applyBorder="1" applyAlignment="1">
      <alignment horizontal="center" vertical="center" wrapText="1"/>
    </xf>
    <xf numFmtId="3" fontId="16" fillId="0" borderId="30" xfId="4" applyNumberFormat="1" applyFont="1" applyBorder="1" applyAlignment="1">
      <alignment horizontal="center" vertical="center" wrapText="1"/>
    </xf>
    <xf numFmtId="3" fontId="15" fillId="0" borderId="56" xfId="4" applyNumberFormat="1" applyFont="1" applyBorder="1" applyAlignment="1">
      <alignment horizontal="center" vertical="center" wrapText="1"/>
    </xf>
    <xf numFmtId="3" fontId="16" fillId="0" borderId="31" xfId="4" applyNumberFormat="1" applyFont="1" applyBorder="1" applyAlignment="1">
      <alignment horizontal="center" vertical="center" wrapText="1"/>
    </xf>
    <xf numFmtId="3" fontId="15" fillId="0" borderId="123" xfId="4" applyNumberFormat="1" applyFont="1" applyBorder="1" applyAlignment="1">
      <alignment horizontal="center" vertical="center" wrapText="1"/>
    </xf>
    <xf numFmtId="3" fontId="9" fillId="0" borderId="31" xfId="2" applyNumberFormat="1" applyFont="1" applyFill="1" applyBorder="1" applyAlignment="1">
      <alignment horizontal="center" vertical="center" wrapText="1"/>
    </xf>
    <xf numFmtId="3" fontId="9" fillId="0" borderId="32" xfId="2" applyNumberFormat="1" applyFont="1" applyFill="1" applyBorder="1" applyAlignment="1">
      <alignment horizontal="center" vertical="center" wrapText="1"/>
    </xf>
    <xf numFmtId="3" fontId="9" fillId="0" borderId="122" xfId="2" applyNumberFormat="1" applyFont="1" applyFill="1" applyBorder="1" applyAlignment="1">
      <alignment horizontal="center" vertical="center" wrapText="1"/>
    </xf>
    <xf numFmtId="3" fontId="16" fillId="0" borderId="31" xfId="4" applyNumberFormat="1" applyFont="1" applyFill="1" applyBorder="1" applyAlignment="1">
      <alignment horizontal="center" vertical="center" wrapText="1"/>
    </xf>
    <xf numFmtId="3" fontId="16" fillId="0" borderId="32" xfId="4" applyNumberFormat="1" applyFont="1" applyFill="1" applyBorder="1" applyAlignment="1">
      <alignment horizontal="center" vertical="center" wrapText="1"/>
    </xf>
    <xf numFmtId="3" fontId="16" fillId="0" borderId="30" xfId="4" applyNumberFormat="1" applyFont="1" applyFill="1" applyBorder="1" applyAlignment="1">
      <alignment horizontal="center" vertical="center" wrapText="1"/>
    </xf>
    <xf numFmtId="3" fontId="15" fillId="0" borderId="123" xfId="4" applyNumberFormat="1" applyFont="1" applyFill="1" applyBorder="1" applyAlignment="1">
      <alignment horizontal="center" vertical="center" wrapText="1"/>
    </xf>
    <xf numFmtId="0" fontId="10" fillId="4" borderId="0" xfId="1" applyFont="1" applyFill="1" applyAlignment="1">
      <alignment wrapText="1"/>
    </xf>
    <xf numFmtId="3" fontId="16" fillId="4" borderId="48" xfId="4" applyNumberFormat="1" applyFont="1" applyFill="1" applyBorder="1" applyAlignment="1">
      <alignment horizontal="center" vertical="center" wrapText="1"/>
    </xf>
    <xf numFmtId="3" fontId="16" fillId="4" borderId="49" xfId="4" applyNumberFormat="1" applyFont="1" applyFill="1" applyBorder="1" applyAlignment="1">
      <alignment horizontal="center" vertical="center" wrapText="1"/>
    </xf>
    <xf numFmtId="3" fontId="16" fillId="4" borderId="17" xfId="4" applyNumberFormat="1" applyFont="1" applyFill="1" applyBorder="1" applyAlignment="1">
      <alignment horizontal="center" vertical="center" wrapText="1"/>
    </xf>
    <xf numFmtId="3" fontId="15" fillId="4" borderId="121" xfId="4" applyNumberFormat="1" applyFont="1" applyFill="1" applyBorder="1" applyAlignment="1">
      <alignment horizontal="center" vertical="center" wrapText="1"/>
    </xf>
    <xf numFmtId="3" fontId="9" fillId="4" borderId="18" xfId="2" applyNumberFormat="1" applyFont="1" applyFill="1" applyBorder="1" applyAlignment="1">
      <alignment horizontal="center" vertical="center" wrapText="1"/>
    </xf>
    <xf numFmtId="3" fontId="9" fillId="4" borderId="19" xfId="2" applyNumberFormat="1" applyFont="1" applyFill="1" applyBorder="1" applyAlignment="1">
      <alignment horizontal="center" vertical="center" wrapText="1"/>
    </xf>
    <xf numFmtId="3" fontId="9" fillId="4" borderId="20" xfId="2" applyNumberFormat="1" applyFont="1" applyFill="1" applyBorder="1" applyAlignment="1">
      <alignment horizontal="center" vertical="center" wrapText="1"/>
    </xf>
    <xf numFmtId="0" fontId="9" fillId="4" borderId="0" xfId="1" applyFont="1" applyFill="1" applyAlignment="1">
      <alignment wrapText="1"/>
    </xf>
    <xf numFmtId="3" fontId="16" fillId="4" borderId="25" xfId="4" applyNumberFormat="1" applyFont="1" applyFill="1" applyBorder="1" applyAlignment="1">
      <alignment horizontal="center" vertical="center" wrapText="1"/>
    </xf>
    <xf numFmtId="3" fontId="16" fillId="4" borderId="26" xfId="4" applyNumberFormat="1" applyFont="1" applyFill="1" applyBorder="1" applyAlignment="1">
      <alignment horizontal="center" vertical="center" wrapText="1"/>
    </xf>
    <xf numFmtId="3" fontId="16" fillId="4" borderId="24" xfId="4" applyNumberFormat="1" applyFont="1" applyFill="1" applyBorder="1" applyAlignment="1">
      <alignment horizontal="center" vertical="center" wrapText="1"/>
    </xf>
    <xf numFmtId="3" fontId="15" fillId="4" borderId="23" xfId="4" applyNumberFormat="1" applyFont="1" applyFill="1" applyBorder="1" applyAlignment="1">
      <alignment horizontal="center" vertical="center" wrapText="1"/>
    </xf>
    <xf numFmtId="3" fontId="9" fillId="4" borderId="25" xfId="2" applyNumberFormat="1" applyFont="1" applyFill="1" applyBorder="1" applyAlignment="1">
      <alignment horizontal="center" vertical="center" wrapText="1"/>
    </xf>
    <xf numFmtId="3" fontId="9" fillId="4" borderId="26" xfId="2" applyNumberFormat="1" applyFont="1" applyFill="1" applyBorder="1" applyAlignment="1">
      <alignment horizontal="center" vertical="center" wrapText="1"/>
    </xf>
    <xf numFmtId="3" fontId="9" fillId="4" borderId="27" xfId="2" applyNumberFormat="1" applyFont="1" applyFill="1" applyBorder="1" applyAlignment="1">
      <alignment horizontal="center" vertical="center" wrapText="1"/>
    </xf>
    <xf numFmtId="3" fontId="9" fillId="4" borderId="31" xfId="2" applyNumberFormat="1" applyFont="1" applyFill="1" applyBorder="1" applyAlignment="1">
      <alignment horizontal="center" vertical="center" wrapText="1"/>
    </xf>
    <xf numFmtId="3" fontId="9" fillId="4" borderId="32" xfId="2" applyNumberFormat="1" applyFont="1" applyFill="1" applyBorder="1" applyAlignment="1">
      <alignment horizontal="center" vertical="center" wrapText="1"/>
    </xf>
    <xf numFmtId="3" fontId="9" fillId="4" borderId="122" xfId="2" applyNumberFormat="1" applyFont="1" applyFill="1" applyBorder="1" applyAlignment="1">
      <alignment horizontal="center" vertical="center" wrapText="1"/>
    </xf>
    <xf numFmtId="3" fontId="15" fillId="2" borderId="10" xfId="4" applyNumberFormat="1" applyFont="1" applyFill="1" applyBorder="1" applyAlignment="1">
      <alignment horizontal="center" vertical="center" wrapText="1"/>
    </xf>
    <xf numFmtId="3" fontId="15" fillId="2" borderId="15" xfId="4" applyNumberFormat="1" applyFont="1" applyFill="1" applyBorder="1" applyAlignment="1">
      <alignment horizontal="center" vertical="center" wrapText="1"/>
    </xf>
    <xf numFmtId="3" fontId="15" fillId="2" borderId="7" xfId="4" applyNumberFormat="1" applyFont="1" applyFill="1" applyBorder="1" applyAlignment="1">
      <alignment horizontal="center" vertical="center" wrapText="1"/>
    </xf>
    <xf numFmtId="3" fontId="15" fillId="2" borderId="13" xfId="4" applyNumberFormat="1" applyFont="1" applyFill="1" applyBorder="1" applyAlignment="1">
      <alignment horizontal="center" vertical="center" wrapText="1"/>
    </xf>
    <xf numFmtId="3" fontId="10" fillId="3" borderId="11" xfId="2" applyNumberFormat="1" applyFont="1" applyFill="1" applyBorder="1" applyAlignment="1">
      <alignment horizontal="center" vertical="center" wrapText="1"/>
    </xf>
    <xf numFmtId="3" fontId="16" fillId="4" borderId="47" xfId="4" applyNumberFormat="1" applyFont="1" applyFill="1" applyBorder="1" applyAlignment="1">
      <alignment horizontal="center" vertical="center" wrapText="1"/>
    </xf>
    <xf numFmtId="3" fontId="16" fillId="4" borderId="19" xfId="4" applyNumberFormat="1" applyFont="1" applyFill="1" applyBorder="1" applyAlignment="1">
      <alignment horizontal="center" vertical="center" wrapText="1"/>
    </xf>
    <xf numFmtId="3" fontId="15" fillId="4" borderId="21" xfId="4" applyNumberFormat="1" applyFont="1" applyFill="1" applyBorder="1" applyAlignment="1">
      <alignment horizontal="center" vertical="center" wrapText="1"/>
    </xf>
    <xf numFmtId="3" fontId="9" fillId="4" borderId="47" xfId="2" applyNumberFormat="1" applyFont="1" applyFill="1" applyBorder="1" applyAlignment="1">
      <alignment horizontal="center" vertical="center" wrapText="1"/>
    </xf>
    <xf numFmtId="3" fontId="16" fillId="4" borderId="126" xfId="4" applyNumberFormat="1" applyFont="1" applyFill="1" applyBorder="1" applyAlignment="1">
      <alignment horizontal="center" vertical="center" wrapText="1"/>
    </xf>
    <xf numFmtId="3" fontId="16" fillId="4" borderId="40" xfId="4" applyNumberFormat="1" applyFont="1" applyFill="1" applyBorder="1" applyAlignment="1">
      <alignment horizontal="center" vertical="center" wrapText="1"/>
    </xf>
    <xf numFmtId="3" fontId="16" fillId="4" borderId="41" xfId="4" applyNumberFormat="1" applyFont="1" applyFill="1" applyBorder="1" applyAlignment="1">
      <alignment horizontal="center" vertical="center" wrapText="1"/>
    </xf>
    <xf numFmtId="3" fontId="15" fillId="4" borderId="0" xfId="4" applyNumberFormat="1" applyFont="1" applyFill="1" applyBorder="1" applyAlignment="1">
      <alignment horizontal="center" vertical="center" wrapText="1"/>
    </xf>
    <xf numFmtId="3" fontId="9" fillId="4" borderId="124" xfId="2" applyNumberFormat="1" applyFont="1" applyFill="1" applyBorder="1" applyAlignment="1">
      <alignment horizontal="center" vertical="center" wrapText="1"/>
    </xf>
    <xf numFmtId="3" fontId="9" fillId="4" borderId="40" xfId="2" applyNumberFormat="1" applyFont="1" applyFill="1" applyBorder="1" applyAlignment="1">
      <alignment horizontal="center" vertical="center" wrapText="1"/>
    </xf>
    <xf numFmtId="3" fontId="9" fillId="4" borderId="125" xfId="2" applyNumberFormat="1" applyFont="1" applyFill="1" applyBorder="1" applyAlignment="1">
      <alignment horizontal="center" vertical="center" wrapText="1"/>
    </xf>
    <xf numFmtId="3" fontId="16" fillId="4" borderId="18" xfId="4" applyNumberFormat="1" applyFont="1" applyFill="1" applyBorder="1" applyAlignment="1">
      <alignment horizontal="center" vertical="center" wrapText="1"/>
    </xf>
    <xf numFmtId="3" fontId="16" fillId="4" borderId="31" xfId="4" applyNumberFormat="1" applyFont="1" applyFill="1" applyBorder="1" applyAlignment="1">
      <alignment horizontal="center" vertical="center" wrapText="1"/>
    </xf>
    <xf numFmtId="3" fontId="16" fillId="4" borderId="32" xfId="4" applyNumberFormat="1" applyFont="1" applyFill="1" applyBorder="1" applyAlignment="1">
      <alignment horizontal="center" vertical="center" wrapText="1"/>
    </xf>
    <xf numFmtId="3" fontId="16" fillId="4" borderId="30" xfId="4" applyNumberFormat="1" applyFont="1" applyFill="1" applyBorder="1" applyAlignment="1">
      <alignment horizontal="center" vertical="center" wrapText="1"/>
    </xf>
    <xf numFmtId="3" fontId="15" fillId="4" borderId="123" xfId="4" applyNumberFormat="1" applyFont="1" applyFill="1" applyBorder="1" applyAlignment="1">
      <alignment horizontal="center" vertical="center" wrapText="1"/>
    </xf>
    <xf numFmtId="0" fontId="9" fillId="0" borderId="0" xfId="1005" applyFont="1" applyFill="1" applyBorder="1" applyAlignment="1">
      <alignment wrapText="1"/>
    </xf>
    <xf numFmtId="0" fontId="9" fillId="4" borderId="0" xfId="1005" applyFont="1" applyFill="1" applyAlignment="1">
      <alignment wrapText="1"/>
    </xf>
    <xf numFmtId="0" fontId="9" fillId="0" borderId="0" xfId="1" applyFont="1" applyAlignment="1">
      <alignment horizontal="left" wrapText="1"/>
    </xf>
    <xf numFmtId="3" fontId="9" fillId="0" borderId="0" xfId="1" applyNumberFormat="1" applyFont="1" applyBorder="1" applyAlignment="1">
      <alignment wrapText="1"/>
    </xf>
    <xf numFmtId="3" fontId="9" fillId="0" borderId="0" xfId="1" applyNumberFormat="1" applyFont="1" applyFill="1" applyBorder="1" applyAlignment="1">
      <alignment wrapText="1"/>
    </xf>
    <xf numFmtId="0" fontId="9" fillId="0" borderId="0" xfId="1" applyFont="1" applyBorder="1" applyAlignment="1"/>
    <xf numFmtId="0" fontId="10" fillId="2" borderId="7" xfId="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0" fontId="9" fillId="0" borderId="53" xfId="1" applyFont="1" applyBorder="1" applyAlignment="1">
      <alignment horizontal="left" vertical="center" wrapText="1"/>
    </xf>
    <xf numFmtId="0" fontId="16" fillId="0" borderId="48" xfId="1" applyFont="1" applyBorder="1" applyAlignment="1">
      <alignment horizontal="center" vertical="center" wrapText="1"/>
    </xf>
    <xf numFmtId="1" fontId="16" fillId="0" borderId="119" xfId="1" applyNumberFormat="1" applyFont="1" applyBorder="1" applyAlignment="1">
      <alignment horizontal="center" vertical="center" wrapText="1"/>
    </xf>
    <xf numFmtId="1" fontId="16" fillId="0" borderId="55" xfId="1" applyNumberFormat="1" applyFont="1" applyBorder="1" applyAlignment="1">
      <alignment horizontal="center" vertical="center" wrapText="1"/>
    </xf>
    <xf numFmtId="1" fontId="15" fillId="0" borderId="55" xfId="1" applyNumberFormat="1" applyFont="1" applyBorder="1" applyAlignment="1">
      <alignment horizontal="center" vertical="center" wrapText="1"/>
    </xf>
    <xf numFmtId="3" fontId="9" fillId="0" borderId="119" xfId="1" applyNumberFormat="1" applyFont="1" applyFill="1" applyBorder="1" applyAlignment="1">
      <alignment horizontal="center" vertical="center" wrapText="1"/>
    </xf>
    <xf numFmtId="3" fontId="9" fillId="0" borderId="55" xfId="1" applyNumberFormat="1" applyFont="1" applyFill="1" applyBorder="1" applyAlignment="1">
      <alignment horizontal="center" vertical="center" wrapText="1"/>
    </xf>
    <xf numFmtId="3" fontId="10" fillId="2" borderId="58" xfId="1" applyNumberFormat="1" applyFont="1" applyFill="1" applyBorder="1" applyAlignment="1">
      <alignment horizontal="center" vertical="center" wrapText="1"/>
    </xf>
    <xf numFmtId="0" fontId="99" fillId="0" borderId="59" xfId="1" applyFont="1" applyBorder="1" applyAlignment="1">
      <alignment horizontal="left" vertical="center" wrapText="1"/>
    </xf>
    <xf numFmtId="3" fontId="9" fillId="0" borderId="60" xfId="1" applyNumberFormat="1" applyFont="1" applyFill="1" applyBorder="1" applyAlignment="1">
      <alignment horizontal="center" vertical="center" wrapText="1"/>
    </xf>
    <xf numFmtId="3" fontId="9" fillId="0" borderId="9" xfId="1" applyNumberFormat="1" applyFont="1" applyFill="1" applyBorder="1" applyAlignment="1">
      <alignment horizontal="center" vertical="center" wrapText="1"/>
    </xf>
    <xf numFmtId="3" fontId="15" fillId="0" borderId="42" xfId="1" applyNumberFormat="1" applyFont="1" applyFill="1" applyBorder="1" applyAlignment="1">
      <alignment horizontal="center" vertical="center" wrapText="1"/>
    </xf>
    <xf numFmtId="3" fontId="10" fillId="2" borderId="42" xfId="1" applyNumberFormat="1" applyFont="1" applyFill="1" applyBorder="1" applyAlignment="1">
      <alignment horizontal="center" vertical="center" wrapText="1"/>
    </xf>
    <xf numFmtId="3" fontId="10" fillId="2" borderId="127" xfId="1" applyNumberFormat="1" applyFont="1" applyFill="1" applyBorder="1" applyAlignment="1">
      <alignment horizontal="center" vertical="center" wrapText="1"/>
    </xf>
    <xf numFmtId="3" fontId="10" fillId="2" borderId="4" xfId="1" applyNumberFormat="1" applyFont="1" applyFill="1" applyBorder="1" applyAlignment="1">
      <alignment horizontal="center" vertical="center" wrapText="1"/>
    </xf>
    <xf numFmtId="3" fontId="15" fillId="2" borderId="61" xfId="1" applyNumberFormat="1" applyFont="1" applyFill="1" applyBorder="1" applyAlignment="1">
      <alignment horizontal="center" vertical="center" wrapText="1"/>
    </xf>
    <xf numFmtId="3" fontId="15" fillId="2" borderId="13" xfId="1" applyNumberFormat="1" applyFont="1" applyFill="1" applyBorder="1" applyAlignment="1">
      <alignment horizontal="center" vertical="center" wrapText="1"/>
    </xf>
    <xf numFmtId="0" fontId="9" fillId="0" borderId="16" xfId="1" applyFont="1" applyBorder="1" applyAlignment="1">
      <alignment horizontal="left" vertical="center" wrapText="1"/>
    </xf>
    <xf numFmtId="3" fontId="9" fillId="0" borderId="126" xfId="1" applyNumberFormat="1" applyFont="1" applyFill="1" applyBorder="1" applyAlignment="1">
      <alignment horizontal="center" vertical="center" wrapText="1"/>
    </xf>
    <xf numFmtId="3" fontId="9" fillId="0" borderId="41" xfId="1" applyNumberFormat="1" applyFont="1" applyFill="1" applyBorder="1" applyAlignment="1">
      <alignment horizontal="center" vertical="center" wrapText="1"/>
    </xf>
    <xf numFmtId="0" fontId="9" fillId="0" borderId="22" xfId="1" applyFont="1" applyBorder="1" applyAlignment="1">
      <alignment horizontal="left" vertical="center" wrapText="1"/>
    </xf>
    <xf numFmtId="3" fontId="9" fillId="0" borderId="46" xfId="1" applyNumberFormat="1" applyFont="1" applyFill="1" applyBorder="1" applyAlignment="1">
      <alignment horizontal="center" vertical="center" wrapText="1"/>
    </xf>
    <xf numFmtId="3" fontId="15" fillId="0" borderId="28" xfId="1" applyNumberFormat="1" applyFont="1" applyFill="1" applyBorder="1" applyAlignment="1">
      <alignment horizontal="center" vertical="center" wrapText="1"/>
    </xf>
    <xf numFmtId="3" fontId="10" fillId="2" borderId="28" xfId="1" applyNumberFormat="1" applyFont="1" applyFill="1" applyBorder="1" applyAlignment="1">
      <alignment horizontal="center" vertical="center" wrapText="1"/>
    </xf>
    <xf numFmtId="3" fontId="9" fillId="0" borderId="47" xfId="1" applyNumberFormat="1" applyFont="1" applyFill="1" applyBorder="1" applyAlignment="1">
      <alignment horizontal="center" vertical="center" wrapText="1"/>
    </xf>
    <xf numFmtId="3" fontId="9" fillId="0" borderId="17" xfId="1" applyNumberFormat="1" applyFont="1" applyFill="1" applyBorder="1" applyAlignment="1">
      <alignment horizontal="center" vertical="center" wrapText="1"/>
    </xf>
    <xf numFmtId="3" fontId="15" fillId="0" borderId="21" xfId="1" applyNumberFormat="1" applyFont="1" applyFill="1" applyBorder="1" applyAlignment="1">
      <alignment horizontal="center" vertical="center" wrapText="1"/>
    </xf>
    <xf numFmtId="3" fontId="10" fillId="2" borderId="21" xfId="1" applyNumberFormat="1" applyFont="1" applyFill="1" applyBorder="1" applyAlignment="1">
      <alignment horizontal="center" vertical="center" wrapText="1"/>
    </xf>
    <xf numFmtId="0" fontId="9" fillId="0" borderId="22" xfId="1" applyFont="1" applyFill="1" applyBorder="1" applyAlignment="1">
      <alignment horizontal="left" vertical="center" wrapText="1"/>
    </xf>
    <xf numFmtId="0" fontId="9" fillId="0" borderId="29" xfId="1" applyFont="1" applyBorder="1" applyAlignment="1">
      <alignment horizontal="left" vertical="center" wrapText="1"/>
    </xf>
    <xf numFmtId="3" fontId="9" fillId="0" borderId="38" xfId="1" applyNumberFormat="1" applyFont="1" applyFill="1" applyBorder="1" applyAlignment="1">
      <alignment horizontal="center" vertical="center" wrapText="1"/>
    </xf>
    <xf numFmtId="3" fontId="9" fillId="0" borderId="62" xfId="1" applyNumberFormat="1" applyFont="1" applyFill="1" applyBorder="1" applyAlignment="1">
      <alignment horizontal="center" vertical="center" wrapText="1"/>
    </xf>
    <xf numFmtId="3" fontId="9" fillId="0" borderId="37" xfId="1" applyNumberFormat="1" applyFont="1" applyFill="1" applyBorder="1" applyAlignment="1">
      <alignment horizontal="center" vertical="center" wrapText="1"/>
    </xf>
    <xf numFmtId="3" fontId="15" fillId="0" borderId="56" xfId="1" applyNumberFormat="1" applyFont="1" applyFill="1" applyBorder="1" applyAlignment="1">
      <alignment horizontal="center" vertical="center" wrapText="1"/>
    </xf>
    <xf numFmtId="3" fontId="10" fillId="2" borderId="56" xfId="1" applyNumberFormat="1" applyFont="1" applyFill="1" applyBorder="1" applyAlignment="1">
      <alignment horizontal="center" vertical="center" wrapText="1"/>
    </xf>
    <xf numFmtId="3" fontId="10" fillId="2" borderId="5" xfId="1" applyNumberFormat="1" applyFont="1" applyFill="1" applyBorder="1" applyAlignment="1">
      <alignment horizontal="center" vertical="center" wrapText="1"/>
    </xf>
    <xf numFmtId="3" fontId="10" fillId="2" borderId="39" xfId="1" applyNumberFormat="1" applyFont="1" applyFill="1" applyBorder="1" applyAlignment="1">
      <alignment horizontal="center" vertical="center" wrapText="1"/>
    </xf>
    <xf numFmtId="3" fontId="10" fillId="3" borderId="11" xfId="8" applyNumberFormat="1" applyFont="1" applyFill="1" applyBorder="1" applyAlignment="1">
      <alignment horizontal="center" vertical="center" wrapText="1"/>
    </xf>
    <xf numFmtId="3" fontId="10" fillId="3" borderId="15" xfId="8" applyNumberFormat="1" applyFont="1" applyFill="1" applyBorder="1" applyAlignment="1">
      <alignment horizontal="center" vertical="center" wrapText="1"/>
    </xf>
    <xf numFmtId="3" fontId="10" fillId="3" borderId="34" xfId="8" applyNumberFormat="1" applyFont="1" applyFill="1" applyBorder="1" applyAlignment="1">
      <alignment horizontal="center" vertical="center" wrapText="1"/>
    </xf>
    <xf numFmtId="3" fontId="10" fillId="2" borderId="7" xfId="8" applyNumberFormat="1" applyFont="1" applyFill="1" applyBorder="1" applyAlignment="1">
      <alignment horizontal="center" vertical="center" wrapText="1"/>
    </xf>
    <xf numFmtId="0" fontId="99" fillId="0" borderId="53" xfId="1" applyFont="1" applyBorder="1" applyAlignment="1">
      <alignment horizontal="left" vertical="center" wrapText="1"/>
    </xf>
    <xf numFmtId="3" fontId="9" fillId="0" borderId="53" xfId="1" applyNumberFormat="1" applyFont="1" applyFill="1" applyBorder="1" applyAlignment="1">
      <alignment horizontal="center" vertical="center" wrapText="1"/>
    </xf>
    <xf numFmtId="3" fontId="9" fillId="0" borderId="49" xfId="1" applyNumberFormat="1" applyFont="1" applyFill="1" applyBorder="1" applyAlignment="1">
      <alignment horizontal="center" vertical="center" wrapText="1"/>
    </xf>
    <xf numFmtId="3" fontId="15" fillId="0" borderId="58" xfId="1" applyNumberFormat="1" applyFont="1" applyFill="1" applyBorder="1" applyAlignment="1">
      <alignment horizontal="center" vertical="center" wrapText="1"/>
    </xf>
    <xf numFmtId="3" fontId="9" fillId="0" borderId="47" xfId="9" applyNumberFormat="1" applyFont="1" applyBorder="1" applyAlignment="1">
      <alignment horizontal="center" vertical="center" wrapText="1"/>
    </xf>
    <xf numFmtId="3" fontId="9" fillId="0" borderId="19" xfId="9" applyNumberFormat="1" applyFont="1" applyBorder="1" applyAlignment="1">
      <alignment horizontal="center" vertical="center" wrapText="1"/>
    </xf>
    <xf numFmtId="3" fontId="9" fillId="0" borderId="118" xfId="9" applyNumberFormat="1" applyFont="1" applyBorder="1" applyAlignment="1">
      <alignment horizontal="center" vertical="center" wrapText="1"/>
    </xf>
    <xf numFmtId="3" fontId="10" fillId="2" borderId="17" xfId="9" applyNumberFormat="1" applyFont="1" applyFill="1" applyBorder="1" applyAlignment="1">
      <alignment horizontal="center" vertical="center" wrapText="1"/>
    </xf>
    <xf numFmtId="3" fontId="9" fillId="0" borderId="22" xfId="1" applyNumberFormat="1" applyFont="1" applyFill="1" applyBorder="1" applyAlignment="1">
      <alignment horizontal="center" vertical="center" wrapText="1"/>
    </xf>
    <xf numFmtId="3" fontId="9" fillId="0" borderId="46" xfId="9" applyNumberFormat="1" applyFont="1" applyBorder="1" applyAlignment="1">
      <alignment horizontal="center" vertical="center" wrapText="1"/>
    </xf>
    <xf numFmtId="3" fontId="9" fillId="0" borderId="26" xfId="9" applyNumberFormat="1" applyFont="1" applyBorder="1" applyAlignment="1">
      <alignment horizontal="center" vertical="center" wrapText="1"/>
    </xf>
    <xf numFmtId="3" fontId="9" fillId="0" borderId="51" xfId="9" applyNumberFormat="1" applyFont="1" applyBorder="1" applyAlignment="1">
      <alignment horizontal="center" vertical="center" wrapText="1"/>
    </xf>
    <xf numFmtId="3" fontId="10" fillId="2" borderId="24" xfId="9" applyNumberFormat="1" applyFont="1" applyFill="1" applyBorder="1" applyAlignment="1">
      <alignment horizontal="center" vertical="center" wrapText="1"/>
    </xf>
    <xf numFmtId="3" fontId="9" fillId="0" borderId="46" xfId="10" applyNumberFormat="1" applyFont="1" applyBorder="1" applyAlignment="1">
      <alignment horizontal="center" vertical="center" wrapText="1"/>
    </xf>
    <xf numFmtId="3" fontId="9" fillId="0" borderId="26" xfId="10" applyNumberFormat="1" applyFont="1" applyBorder="1" applyAlignment="1">
      <alignment horizontal="center" vertical="center" wrapText="1"/>
    </xf>
    <xf numFmtId="3" fontId="9" fillId="0" borderId="51" xfId="10" applyNumberFormat="1" applyFont="1" applyBorder="1" applyAlignment="1">
      <alignment horizontal="center" vertical="center" wrapText="1"/>
    </xf>
    <xf numFmtId="3" fontId="10" fillId="2" borderId="24" xfId="10" applyNumberFormat="1" applyFont="1" applyFill="1" applyBorder="1" applyAlignment="1">
      <alignment horizontal="center" vertical="center" wrapText="1"/>
    </xf>
    <xf numFmtId="0" fontId="99" fillId="0" borderId="35" xfId="1" applyFont="1" applyBorder="1" applyAlignment="1">
      <alignment horizontal="left" vertical="center" wrapText="1"/>
    </xf>
    <xf numFmtId="3" fontId="9" fillId="0" borderId="120" xfId="1" applyNumberFormat="1" applyFont="1" applyFill="1" applyBorder="1" applyAlignment="1">
      <alignment horizontal="center" vertical="center" wrapText="1"/>
    </xf>
    <xf numFmtId="3" fontId="15" fillId="0" borderId="64" xfId="1" applyNumberFormat="1" applyFont="1" applyFill="1" applyBorder="1" applyAlignment="1">
      <alignment horizontal="center" vertical="center" wrapText="1"/>
    </xf>
    <xf numFmtId="3" fontId="9" fillId="0" borderId="128" xfId="10" applyNumberFormat="1" applyFont="1" applyBorder="1" applyAlignment="1">
      <alignment horizontal="center" vertical="center" wrapText="1"/>
    </xf>
    <xf numFmtId="3" fontId="9" fillId="0" borderId="32" xfId="10" applyNumberFormat="1" applyFont="1" applyBorder="1" applyAlignment="1">
      <alignment horizontal="center" vertical="center" wrapText="1"/>
    </xf>
    <xf numFmtId="3" fontId="9" fillId="0" borderId="52" xfId="10" applyNumberFormat="1" applyFont="1" applyBorder="1" applyAlignment="1">
      <alignment horizontal="center" vertical="center" wrapText="1"/>
    </xf>
    <xf numFmtId="3" fontId="10" fillId="2" borderId="41" xfId="10" applyNumberFormat="1" applyFont="1" applyFill="1" applyBorder="1" applyAlignment="1">
      <alignment horizontal="center" vertical="center" wrapText="1"/>
    </xf>
    <xf numFmtId="3" fontId="10" fillId="3" borderId="11" xfId="11" applyNumberFormat="1" applyFont="1" applyFill="1" applyBorder="1" applyAlignment="1">
      <alignment horizontal="center" vertical="center" wrapText="1"/>
    </xf>
    <xf numFmtId="3" fontId="10" fillId="3" borderId="15" xfId="11" applyNumberFormat="1" applyFont="1" applyFill="1" applyBorder="1" applyAlignment="1">
      <alignment horizontal="center" vertical="center" wrapText="1"/>
    </xf>
    <xf numFmtId="3" fontId="10" fillId="3" borderId="34" xfId="11" applyNumberFormat="1" applyFont="1" applyFill="1" applyBorder="1" applyAlignment="1">
      <alignment horizontal="center" vertical="center" wrapText="1"/>
    </xf>
    <xf numFmtId="3" fontId="10" fillId="2" borderId="7" xfId="11" applyNumberFormat="1" applyFont="1" applyFill="1" applyBorder="1" applyAlignment="1">
      <alignment horizontal="center" vertical="center" wrapText="1"/>
    </xf>
    <xf numFmtId="3" fontId="9" fillId="0" borderId="48" xfId="1" applyNumberFormat="1" applyFont="1" applyFill="1" applyBorder="1" applyAlignment="1">
      <alignment horizontal="center" vertical="center" wrapText="1"/>
    </xf>
    <xf numFmtId="3" fontId="9" fillId="0" borderId="47" xfId="12" applyNumberFormat="1" applyFont="1" applyBorder="1" applyAlignment="1">
      <alignment horizontal="center" vertical="center" wrapText="1"/>
    </xf>
    <xf numFmtId="3" fontId="9" fillId="0" borderId="19" xfId="12" applyNumberFormat="1" applyFont="1" applyBorder="1" applyAlignment="1">
      <alignment horizontal="center" vertical="center" wrapText="1"/>
    </xf>
    <xf numFmtId="3" fontId="9" fillId="0" borderId="118" xfId="12" applyNumberFormat="1" applyFont="1" applyBorder="1" applyAlignment="1">
      <alignment horizontal="center" vertical="center" wrapText="1"/>
    </xf>
    <xf numFmtId="3" fontId="10" fillId="2" borderId="17" xfId="12" applyNumberFormat="1" applyFont="1" applyFill="1" applyBorder="1" applyAlignment="1">
      <alignment horizontal="center" vertical="center" wrapText="1"/>
    </xf>
    <xf numFmtId="3" fontId="9" fillId="0" borderId="46" xfId="12" applyNumberFormat="1" applyFont="1" applyBorder="1" applyAlignment="1">
      <alignment horizontal="center" vertical="center" wrapText="1"/>
    </xf>
    <xf numFmtId="3" fontId="9" fillId="0" borderId="26" xfId="12" applyNumberFormat="1" applyFont="1" applyBorder="1" applyAlignment="1">
      <alignment horizontal="center" vertical="center" wrapText="1"/>
    </xf>
    <xf numFmtId="3" fontId="9" fillId="0" borderId="51" xfId="12" applyNumberFormat="1" applyFont="1" applyBorder="1" applyAlignment="1">
      <alignment horizontal="center" vertical="center" wrapText="1"/>
    </xf>
    <xf numFmtId="3" fontId="10" fillId="2" borderId="24" xfId="12" applyNumberFormat="1" applyFont="1" applyFill="1" applyBorder="1" applyAlignment="1">
      <alignment horizontal="center" vertical="center" wrapText="1"/>
    </xf>
    <xf numFmtId="3" fontId="9" fillId="0" borderId="46" xfId="13" applyNumberFormat="1" applyFont="1" applyBorder="1" applyAlignment="1">
      <alignment horizontal="center" vertical="center" wrapText="1"/>
    </xf>
    <xf numFmtId="3" fontId="9" fillId="0" borderId="26" xfId="13" applyNumberFormat="1" applyFont="1" applyBorder="1" applyAlignment="1">
      <alignment horizontal="center" vertical="center" wrapText="1"/>
    </xf>
    <xf numFmtId="3" fontId="9" fillId="0" borderId="51" xfId="13" applyNumberFormat="1" applyFont="1" applyBorder="1" applyAlignment="1">
      <alignment horizontal="center" vertical="center" wrapText="1"/>
    </xf>
    <xf numFmtId="3" fontId="10" fillId="2" borderId="24" xfId="13" applyNumberFormat="1" applyFont="1" applyFill="1" applyBorder="1" applyAlignment="1">
      <alignment horizontal="center" vertical="center" wrapText="1"/>
    </xf>
    <xf numFmtId="3" fontId="9" fillId="0" borderId="19" xfId="1" applyNumberFormat="1" applyFont="1" applyFill="1" applyBorder="1" applyAlignment="1">
      <alignment horizontal="center" vertical="center" wrapText="1"/>
    </xf>
    <xf numFmtId="3" fontId="9" fillId="0" borderId="46" xfId="14" applyNumberFormat="1" applyFont="1" applyBorder="1" applyAlignment="1">
      <alignment horizontal="center" vertical="center" wrapText="1"/>
    </xf>
    <xf numFmtId="3" fontId="9" fillId="0" borderId="26" xfId="14" applyNumberFormat="1" applyFont="1" applyBorder="1" applyAlignment="1">
      <alignment horizontal="center" vertical="center" wrapText="1"/>
    </xf>
    <xf numFmtId="3" fontId="9" fillId="0" borderId="51" xfId="14" applyNumberFormat="1" applyFont="1" applyBorder="1" applyAlignment="1">
      <alignment horizontal="center" vertical="center" wrapText="1"/>
    </xf>
    <xf numFmtId="3" fontId="10" fillId="2" borderId="24" xfId="14" applyNumberFormat="1" applyFont="1" applyFill="1" applyBorder="1" applyAlignment="1">
      <alignment horizontal="center" vertical="center" wrapText="1"/>
    </xf>
    <xf numFmtId="3" fontId="15" fillId="0" borderId="24" xfId="1" applyNumberFormat="1" applyFont="1" applyFill="1" applyBorder="1" applyAlignment="1">
      <alignment horizontal="center" vertical="center" wrapText="1"/>
    </xf>
    <xf numFmtId="3" fontId="15" fillId="0" borderId="17" xfId="1" applyNumberFormat="1" applyFont="1" applyFill="1" applyBorder="1" applyAlignment="1">
      <alignment horizontal="center" vertical="center" wrapText="1"/>
    </xf>
    <xf numFmtId="3" fontId="9" fillId="0" borderId="46" xfId="15" applyNumberFormat="1" applyFont="1" applyBorder="1" applyAlignment="1">
      <alignment horizontal="center" vertical="center" wrapText="1"/>
    </xf>
    <xf numFmtId="3" fontId="9" fillId="0" borderId="26" xfId="15" applyNumberFormat="1" applyFont="1" applyBorder="1" applyAlignment="1">
      <alignment horizontal="center" vertical="center" wrapText="1"/>
    </xf>
    <xf numFmtId="3" fontId="9" fillId="0" borderId="51" xfId="15" applyNumberFormat="1" applyFont="1" applyBorder="1" applyAlignment="1">
      <alignment horizontal="center" vertical="center" wrapText="1"/>
    </xf>
    <xf numFmtId="3" fontId="10" fillId="2" borderId="24" xfId="15" applyNumberFormat="1" applyFont="1" applyFill="1" applyBorder="1" applyAlignment="1">
      <alignment horizontal="center" vertical="center" wrapText="1"/>
    </xf>
    <xf numFmtId="3" fontId="9" fillId="0" borderId="31" xfId="1" applyNumberFormat="1" applyFont="1" applyFill="1" applyBorder="1" applyAlignment="1">
      <alignment horizontal="center" vertical="center" wrapText="1"/>
    </xf>
    <xf numFmtId="3" fontId="9" fillId="0" borderId="128" xfId="15" applyNumberFormat="1" applyFont="1" applyBorder="1" applyAlignment="1">
      <alignment horizontal="center" vertical="center" wrapText="1"/>
    </xf>
    <xf numFmtId="3" fontId="9" fillId="0" borderId="32" xfId="15" applyNumberFormat="1" applyFont="1" applyBorder="1" applyAlignment="1">
      <alignment horizontal="center" vertical="center" wrapText="1"/>
    </xf>
    <xf numFmtId="3" fontId="9" fillId="0" borderId="52" xfId="15" applyNumberFormat="1" applyFont="1" applyBorder="1" applyAlignment="1">
      <alignment horizontal="center" vertical="center" wrapText="1"/>
    </xf>
    <xf numFmtId="3" fontId="10" fillId="2" borderId="30" xfId="15" applyNumberFormat="1" applyFont="1" applyFill="1" applyBorder="1" applyAlignment="1">
      <alignment horizontal="center" vertical="center" wrapText="1"/>
    </xf>
    <xf numFmtId="3" fontId="10" fillId="3" borderId="11" xfId="16" applyNumberFormat="1" applyFont="1" applyFill="1" applyBorder="1" applyAlignment="1">
      <alignment horizontal="center" vertical="center" wrapText="1"/>
    </xf>
    <xf numFmtId="3" fontId="10" fillId="3" borderId="15" xfId="16" applyNumberFormat="1" applyFont="1" applyFill="1" applyBorder="1" applyAlignment="1">
      <alignment horizontal="center" vertical="center" wrapText="1"/>
    </xf>
    <xf numFmtId="3" fontId="10" fillId="3" borderId="34" xfId="16" applyNumberFormat="1" applyFont="1" applyFill="1" applyBorder="1" applyAlignment="1">
      <alignment horizontal="center" vertical="center" wrapText="1"/>
    </xf>
    <xf numFmtId="3" fontId="10" fillId="2" borderId="7" xfId="16" applyNumberFormat="1" applyFont="1" applyFill="1" applyBorder="1" applyAlignment="1">
      <alignment horizontal="center" vertical="center" wrapText="1"/>
    </xf>
    <xf numFmtId="3" fontId="9" fillId="0" borderId="47" xfId="16" applyNumberFormat="1" applyFont="1" applyBorder="1" applyAlignment="1">
      <alignment horizontal="center" vertical="center" wrapText="1"/>
    </xf>
    <xf numFmtId="3" fontId="9" fillId="0" borderId="19" xfId="16" applyNumberFormat="1" applyFont="1" applyBorder="1" applyAlignment="1">
      <alignment horizontal="center" vertical="center" wrapText="1"/>
    </xf>
    <xf numFmtId="3" fontId="9" fillId="0" borderId="118" xfId="16" applyNumberFormat="1" applyFont="1" applyBorder="1" applyAlignment="1">
      <alignment horizontal="center" vertical="center" wrapText="1"/>
    </xf>
    <xf numFmtId="3" fontId="10" fillId="2" borderId="17" xfId="16" applyNumberFormat="1" applyFont="1" applyFill="1" applyBorder="1" applyAlignment="1">
      <alignment horizontal="center" vertical="center" wrapText="1"/>
    </xf>
    <xf numFmtId="3" fontId="9" fillId="0" borderId="18" xfId="1" applyNumberFormat="1" applyFont="1" applyFill="1" applyBorder="1" applyAlignment="1">
      <alignment horizontal="center" vertical="center" wrapText="1"/>
    </xf>
    <xf numFmtId="3" fontId="9" fillId="0" borderId="46" xfId="16" applyNumberFormat="1" applyFont="1" applyBorder="1" applyAlignment="1">
      <alignment horizontal="center" vertical="center" wrapText="1"/>
    </xf>
    <xf numFmtId="3" fontId="9" fillId="0" borderId="26" xfId="16" applyNumberFormat="1" applyFont="1" applyBorder="1" applyAlignment="1">
      <alignment horizontal="center" vertical="center" wrapText="1"/>
    </xf>
    <xf numFmtId="3" fontId="9" fillId="0" borderId="51" xfId="16" applyNumberFormat="1" applyFont="1" applyBorder="1" applyAlignment="1">
      <alignment horizontal="center" vertical="center" wrapText="1"/>
    </xf>
    <xf numFmtId="3" fontId="10" fillId="2" borderId="24" xfId="16" applyNumberFormat="1" applyFont="1" applyFill="1" applyBorder="1" applyAlignment="1">
      <alignment horizontal="center" vertical="center" wrapText="1"/>
    </xf>
    <xf numFmtId="3" fontId="9" fillId="0" borderId="46" xfId="17" applyNumberFormat="1" applyFont="1" applyBorder="1" applyAlignment="1">
      <alignment horizontal="center" vertical="center" wrapText="1"/>
    </xf>
    <xf numFmtId="3" fontId="9" fillId="0" borderId="26" xfId="17" applyNumberFormat="1" applyFont="1" applyBorder="1" applyAlignment="1">
      <alignment horizontal="center" vertical="center" wrapText="1"/>
    </xf>
    <xf numFmtId="3" fontId="9" fillId="0" borderId="51" xfId="17" applyNumberFormat="1" applyFont="1" applyBorder="1" applyAlignment="1">
      <alignment horizontal="center" vertical="center" wrapText="1"/>
    </xf>
    <xf numFmtId="3" fontId="10" fillId="2" borderId="24" xfId="17" applyNumberFormat="1" applyFont="1" applyFill="1" applyBorder="1" applyAlignment="1">
      <alignment horizontal="center" vertical="center" wrapText="1"/>
    </xf>
    <xf numFmtId="3" fontId="9" fillId="0" borderId="40" xfId="1" applyNumberFormat="1" applyFont="1" applyFill="1" applyBorder="1" applyAlignment="1">
      <alignment horizontal="center" vertical="center" wrapText="1"/>
    </xf>
    <xf numFmtId="3" fontId="15" fillId="0" borderId="33" xfId="1" applyNumberFormat="1" applyFont="1" applyFill="1" applyBorder="1" applyAlignment="1">
      <alignment horizontal="center" vertical="center" wrapText="1"/>
    </xf>
    <xf numFmtId="0" fontId="99" fillId="0" borderId="16" xfId="1" applyFont="1" applyBorder="1" applyAlignment="1">
      <alignment horizontal="left" vertical="center" wrapText="1"/>
    </xf>
    <xf numFmtId="3" fontId="9" fillId="0" borderId="46" xfId="18" applyNumberFormat="1" applyFont="1" applyBorder="1" applyAlignment="1">
      <alignment horizontal="center" vertical="center" wrapText="1"/>
    </xf>
    <xf numFmtId="3" fontId="9" fillId="0" borderId="26" xfId="18" applyNumberFormat="1" applyFont="1" applyBorder="1" applyAlignment="1">
      <alignment horizontal="center" vertical="center" wrapText="1"/>
    </xf>
    <xf numFmtId="3" fontId="9" fillId="0" borderId="51" xfId="18" applyNumberFormat="1" applyFont="1" applyBorder="1" applyAlignment="1">
      <alignment horizontal="center" vertical="center" wrapText="1"/>
    </xf>
    <xf numFmtId="3" fontId="10" fillId="2" borderId="24" xfId="18" applyNumberFormat="1" applyFont="1" applyFill="1" applyBorder="1" applyAlignment="1">
      <alignment horizontal="center" vertical="center" wrapText="1"/>
    </xf>
    <xf numFmtId="3" fontId="10" fillId="2" borderId="17" xfId="18" applyNumberFormat="1" applyFont="1" applyFill="1" applyBorder="1" applyAlignment="1">
      <alignment horizontal="center" vertical="center" wrapText="1"/>
    </xf>
    <xf numFmtId="3" fontId="9" fillId="0" borderId="128" xfId="1" applyNumberFormat="1" applyFont="1" applyFill="1" applyBorder="1" applyAlignment="1">
      <alignment horizontal="center" vertical="center" wrapText="1"/>
    </xf>
    <xf numFmtId="3" fontId="9" fillId="0" borderId="32" xfId="1" applyNumberFormat="1" applyFont="1" applyFill="1" applyBorder="1" applyAlignment="1">
      <alignment horizontal="center" vertical="center" wrapText="1"/>
    </xf>
    <xf numFmtId="3" fontId="9" fillId="0" borderId="30" xfId="1" applyNumberFormat="1" applyFont="1" applyFill="1" applyBorder="1" applyAlignment="1">
      <alignment horizontal="center" vertical="center" wrapText="1"/>
    </xf>
    <xf numFmtId="0" fontId="99" fillId="0" borderId="8" xfId="1" applyFont="1" applyBorder="1" applyAlignment="1">
      <alignment horizontal="left" vertical="center" wrapText="1"/>
    </xf>
    <xf numFmtId="3" fontId="10" fillId="0" borderId="38" xfId="1" applyNumberFormat="1" applyFont="1" applyFill="1" applyBorder="1" applyAlignment="1">
      <alignment horizontal="center" vertical="center" wrapText="1"/>
    </xf>
    <xf numFmtId="3" fontId="10" fillId="0" borderId="39" xfId="1" applyNumberFormat="1" applyFont="1" applyFill="1" applyBorder="1" applyAlignment="1">
      <alignment horizontal="center" vertical="center" wrapText="1"/>
    </xf>
    <xf numFmtId="3" fontId="10" fillId="0" borderId="37" xfId="1" applyNumberFormat="1" applyFont="1" applyFill="1" applyBorder="1" applyAlignment="1">
      <alignment horizontal="center" vertical="center" wrapText="1"/>
    </xf>
    <xf numFmtId="3" fontId="10" fillId="2" borderId="30" xfId="18" applyNumberFormat="1" applyFont="1" applyFill="1" applyBorder="1" applyAlignment="1">
      <alignment horizontal="center" vertical="center" wrapText="1"/>
    </xf>
    <xf numFmtId="3" fontId="10" fillId="2" borderId="9" xfId="1" applyNumberFormat="1" applyFont="1" applyFill="1" applyBorder="1" applyAlignment="1">
      <alignment horizontal="center" vertical="center" wrapText="1"/>
    </xf>
    <xf numFmtId="3" fontId="15" fillId="2" borderId="64" xfId="1" applyNumberFormat="1" applyFont="1" applyFill="1" applyBorder="1" applyAlignment="1">
      <alignment horizontal="center" vertical="center" wrapText="1"/>
    </xf>
    <xf numFmtId="3" fontId="10" fillId="3" borderId="11" xfId="19" applyNumberFormat="1" applyFont="1" applyFill="1" applyBorder="1" applyAlignment="1">
      <alignment horizontal="center" vertical="center" wrapText="1"/>
    </xf>
    <xf numFmtId="3" fontId="10" fillId="3" borderId="15" xfId="19" applyNumberFormat="1" applyFont="1" applyFill="1" applyBorder="1" applyAlignment="1">
      <alignment horizontal="center" vertical="center" wrapText="1"/>
    </xf>
    <xf numFmtId="3" fontId="10" fillId="3" borderId="34" xfId="19" applyNumberFormat="1" applyFont="1" applyFill="1" applyBorder="1" applyAlignment="1">
      <alignment horizontal="center" vertical="center" wrapText="1"/>
    </xf>
    <xf numFmtId="3" fontId="10" fillId="2" borderId="7" xfId="19" applyNumberFormat="1" applyFont="1" applyFill="1" applyBorder="1" applyAlignment="1">
      <alignment horizontal="center" vertical="center" wrapText="1"/>
    </xf>
    <xf numFmtId="0" fontId="99" fillId="0" borderId="18" xfId="1" applyFont="1" applyBorder="1" applyAlignment="1">
      <alignment horizontal="left" vertical="center" wrapText="1"/>
    </xf>
    <xf numFmtId="3" fontId="9" fillId="0" borderId="47" xfId="19" applyNumberFormat="1" applyFont="1" applyBorder="1" applyAlignment="1">
      <alignment horizontal="center" vertical="center" wrapText="1"/>
    </xf>
    <xf numFmtId="3" fontId="9" fillId="0" borderId="19" xfId="19" applyNumberFormat="1" applyFont="1" applyBorder="1" applyAlignment="1">
      <alignment horizontal="center" vertical="center" wrapText="1"/>
    </xf>
    <xf numFmtId="3" fontId="9" fillId="0" borderId="118" xfId="19" applyNumberFormat="1" applyFont="1" applyBorder="1" applyAlignment="1">
      <alignment horizontal="center" vertical="center" wrapText="1"/>
    </xf>
    <xf numFmtId="3" fontId="10" fillId="2" borderId="17" xfId="19" applyNumberFormat="1" applyFont="1" applyFill="1" applyBorder="1" applyAlignment="1">
      <alignment horizontal="center" vertical="center" wrapText="1"/>
    </xf>
    <xf numFmtId="3" fontId="9" fillId="0" borderId="46" xfId="19" applyNumberFormat="1" applyFont="1" applyBorder="1" applyAlignment="1">
      <alignment horizontal="center" vertical="center" wrapText="1"/>
    </xf>
    <xf numFmtId="3" fontId="9" fillId="0" borderId="26" xfId="19" applyNumberFormat="1" applyFont="1" applyBorder="1" applyAlignment="1">
      <alignment horizontal="center" vertical="center" wrapText="1"/>
    </xf>
    <xf numFmtId="3" fontId="9" fillId="0" borderId="51" xfId="19" applyNumberFormat="1" applyFont="1" applyBorder="1" applyAlignment="1">
      <alignment horizontal="center" vertical="center" wrapText="1"/>
    </xf>
    <xf numFmtId="3" fontId="10" fillId="2" borderId="24" xfId="19" applyNumberFormat="1" applyFont="1" applyFill="1" applyBorder="1" applyAlignment="1">
      <alignment horizontal="center" vertical="center" wrapText="1"/>
    </xf>
    <xf numFmtId="3" fontId="9" fillId="0" borderId="46" xfId="20" applyNumberFormat="1" applyFont="1" applyBorder="1" applyAlignment="1">
      <alignment horizontal="center" vertical="center" wrapText="1"/>
    </xf>
    <xf numFmtId="3" fontId="9" fillId="0" borderId="26" xfId="20" applyNumberFormat="1" applyFont="1" applyBorder="1" applyAlignment="1">
      <alignment horizontal="center" vertical="center" wrapText="1"/>
    </xf>
    <xf numFmtId="3" fontId="9" fillId="0" borderId="51" xfId="20" applyNumberFormat="1" applyFont="1" applyBorder="1" applyAlignment="1">
      <alignment horizontal="center" vertical="center" wrapText="1"/>
    </xf>
    <xf numFmtId="3" fontId="10" fillId="2" borderId="24" xfId="20" applyNumberFormat="1" applyFont="1" applyFill="1" applyBorder="1" applyAlignment="1">
      <alignment horizontal="center" vertical="center" wrapText="1"/>
    </xf>
    <xf numFmtId="3" fontId="10" fillId="3" borderId="11" xfId="21" applyNumberFormat="1" applyFont="1" applyFill="1" applyBorder="1" applyAlignment="1">
      <alignment horizontal="center" vertical="center" wrapText="1"/>
    </xf>
    <xf numFmtId="3" fontId="10" fillId="3" borderId="15" xfId="21" applyNumberFormat="1" applyFont="1" applyFill="1" applyBorder="1" applyAlignment="1">
      <alignment horizontal="center" vertical="center" wrapText="1"/>
    </xf>
    <xf numFmtId="3" fontId="10" fillId="3" borderId="34" xfId="21" applyNumberFormat="1" applyFont="1" applyFill="1" applyBorder="1" applyAlignment="1">
      <alignment horizontal="center" vertical="center" wrapText="1"/>
    </xf>
    <xf numFmtId="3" fontId="10" fillId="2" borderId="7" xfId="21" applyNumberFormat="1" applyFont="1" applyFill="1" applyBorder="1" applyAlignment="1">
      <alignment horizontal="center" vertical="center" wrapText="1"/>
    </xf>
    <xf numFmtId="0" fontId="16" fillId="0" borderId="47" xfId="1" applyFont="1" applyBorder="1" applyAlignment="1">
      <alignment horizontal="center" vertical="center" wrapText="1"/>
    </xf>
    <xf numFmtId="0" fontId="16" fillId="0" borderId="55" xfId="1" applyFont="1" applyBorder="1" applyAlignment="1">
      <alignment horizontal="center" vertical="center" wrapText="1"/>
    </xf>
    <xf numFmtId="0" fontId="15" fillId="0" borderId="17" xfId="1" applyFont="1" applyBorder="1" applyAlignment="1">
      <alignment horizontal="center" vertical="center" wrapText="1"/>
    </xf>
    <xf numFmtId="3" fontId="9" fillId="0" borderId="47" xfId="22" applyNumberFormat="1" applyFont="1" applyBorder="1" applyAlignment="1">
      <alignment horizontal="center" vertical="center" wrapText="1"/>
    </xf>
    <xf numFmtId="3" fontId="9" fillId="0" borderId="19" xfId="22" applyNumberFormat="1" applyFont="1" applyBorder="1" applyAlignment="1">
      <alignment horizontal="center" vertical="center" wrapText="1"/>
    </xf>
    <xf numFmtId="3" fontId="9" fillId="0" borderId="118" xfId="22" applyNumberFormat="1" applyFont="1" applyBorder="1" applyAlignment="1">
      <alignment horizontal="center" vertical="center" wrapText="1"/>
    </xf>
    <xf numFmtId="3" fontId="10" fillId="2" borderId="17" xfId="22" applyNumberFormat="1" applyFont="1" applyFill="1" applyBorder="1" applyAlignment="1">
      <alignment horizontal="center" vertical="center" wrapText="1"/>
    </xf>
    <xf numFmtId="3" fontId="9" fillId="0" borderId="124" xfId="1" applyNumberFormat="1" applyFont="1" applyFill="1" applyBorder="1" applyAlignment="1">
      <alignment horizontal="center" vertical="center" wrapText="1"/>
    </xf>
    <xf numFmtId="3" fontId="9" fillId="0" borderId="46" xfId="23" applyNumberFormat="1" applyFont="1" applyBorder="1" applyAlignment="1">
      <alignment horizontal="center" vertical="center" wrapText="1"/>
    </xf>
    <xf numFmtId="3" fontId="9" fillId="0" borderId="26" xfId="23" applyNumberFormat="1" applyFont="1" applyBorder="1" applyAlignment="1">
      <alignment horizontal="center" vertical="center" wrapText="1"/>
    </xf>
    <xf numFmtId="3" fontId="9" fillId="0" borderId="51" xfId="23" applyNumberFormat="1" applyFont="1" applyBorder="1" applyAlignment="1">
      <alignment horizontal="center" vertical="center" wrapText="1"/>
    </xf>
    <xf numFmtId="3" fontId="10" fillId="2" borderId="24" xfId="23" applyNumberFormat="1" applyFont="1" applyFill="1" applyBorder="1" applyAlignment="1">
      <alignment horizontal="center" vertical="center" wrapText="1"/>
    </xf>
    <xf numFmtId="3" fontId="10" fillId="3" borderId="11" xfId="24" applyNumberFormat="1" applyFont="1" applyFill="1" applyBorder="1" applyAlignment="1">
      <alignment horizontal="center" vertical="center" wrapText="1"/>
    </xf>
    <xf numFmtId="3" fontId="10" fillId="3" borderId="15" xfId="24" applyNumberFormat="1" applyFont="1" applyFill="1" applyBorder="1" applyAlignment="1">
      <alignment horizontal="center" vertical="center" wrapText="1"/>
    </xf>
    <xf numFmtId="3" fontId="10" fillId="3" borderId="34" xfId="24" applyNumberFormat="1" applyFont="1" applyFill="1" applyBorder="1" applyAlignment="1">
      <alignment horizontal="center" vertical="center" wrapText="1"/>
    </xf>
    <xf numFmtId="3" fontId="10" fillId="2" borderId="7" xfId="24" applyNumberFormat="1" applyFont="1" applyFill="1" applyBorder="1" applyAlignment="1">
      <alignment horizontal="center" vertical="center" wrapText="1"/>
    </xf>
    <xf numFmtId="3" fontId="9" fillId="0" borderId="47" xfId="24" applyNumberFormat="1" applyFont="1" applyBorder="1" applyAlignment="1">
      <alignment horizontal="center" vertical="center" wrapText="1"/>
    </xf>
    <xf numFmtId="3" fontId="9" fillId="0" borderId="19" xfId="24" applyNumberFormat="1" applyFont="1" applyBorder="1" applyAlignment="1">
      <alignment horizontal="center" vertical="center" wrapText="1"/>
    </xf>
    <xf numFmtId="3" fontId="9" fillId="0" borderId="118" xfId="24" applyNumberFormat="1" applyFont="1" applyBorder="1" applyAlignment="1">
      <alignment horizontal="center" vertical="center" wrapText="1"/>
    </xf>
    <xf numFmtId="3" fontId="10" fillId="2" borderId="17" xfId="24" applyNumberFormat="1" applyFont="1" applyFill="1" applyBorder="1" applyAlignment="1">
      <alignment horizontal="center" vertical="center" wrapText="1"/>
    </xf>
    <xf numFmtId="3" fontId="9" fillId="0" borderId="46" xfId="24" applyNumberFormat="1" applyFont="1" applyBorder="1" applyAlignment="1">
      <alignment horizontal="center" vertical="center" wrapText="1"/>
    </xf>
    <xf numFmtId="3" fontId="9" fillId="0" borderId="26" xfId="24" applyNumberFormat="1" applyFont="1" applyBorder="1" applyAlignment="1">
      <alignment horizontal="center" vertical="center" wrapText="1"/>
    </xf>
    <xf numFmtId="3" fontId="9" fillId="0" borderId="51" xfId="24" applyNumberFormat="1" applyFont="1" applyBorder="1" applyAlignment="1">
      <alignment horizontal="center" vertical="center" wrapText="1"/>
    </xf>
    <xf numFmtId="3" fontId="10" fillId="2" borderId="24" xfId="24" applyNumberFormat="1" applyFont="1" applyFill="1" applyBorder="1" applyAlignment="1">
      <alignment horizontal="center" vertical="center" wrapText="1"/>
    </xf>
    <xf numFmtId="3" fontId="9" fillId="0" borderId="128" xfId="24" applyNumberFormat="1" applyFont="1" applyBorder="1" applyAlignment="1">
      <alignment horizontal="center" vertical="center" wrapText="1"/>
    </xf>
    <xf numFmtId="3" fontId="9" fillId="0" borderId="32" xfId="24" applyNumberFormat="1" applyFont="1" applyBorder="1" applyAlignment="1">
      <alignment horizontal="center" vertical="center" wrapText="1"/>
    </xf>
    <xf numFmtId="3" fontId="9" fillId="0" borderId="52" xfId="24" applyNumberFormat="1" applyFont="1" applyBorder="1" applyAlignment="1">
      <alignment horizontal="center" vertical="center" wrapText="1"/>
    </xf>
    <xf numFmtId="3" fontId="10" fillId="2" borderId="30" xfId="24" applyNumberFormat="1" applyFont="1" applyFill="1" applyBorder="1" applyAlignment="1">
      <alignment horizontal="center" vertical="center" wrapText="1"/>
    </xf>
    <xf numFmtId="3" fontId="10" fillId="3" borderId="11" xfId="25" applyNumberFormat="1" applyFont="1" applyFill="1" applyBorder="1" applyAlignment="1">
      <alignment horizontal="center" vertical="center" wrapText="1"/>
    </xf>
    <xf numFmtId="3" fontId="10" fillId="3" borderId="15" xfId="25" applyNumberFormat="1" applyFont="1" applyFill="1" applyBorder="1" applyAlignment="1">
      <alignment horizontal="center" vertical="center" wrapText="1"/>
    </xf>
    <xf numFmtId="3" fontId="10" fillId="3" borderId="34" xfId="25" applyNumberFormat="1" applyFont="1" applyFill="1" applyBorder="1" applyAlignment="1">
      <alignment horizontal="center" vertical="center" wrapText="1"/>
    </xf>
    <xf numFmtId="3" fontId="10" fillId="2" borderId="7" xfId="25" applyNumberFormat="1" applyFont="1" applyFill="1" applyBorder="1" applyAlignment="1">
      <alignment horizontal="center" vertical="center" wrapText="1"/>
    </xf>
    <xf numFmtId="3" fontId="9" fillId="0" borderId="47" xfId="25" applyNumberFormat="1" applyFont="1" applyBorder="1" applyAlignment="1">
      <alignment horizontal="center" vertical="center" wrapText="1"/>
    </xf>
    <xf numFmtId="3" fontId="9" fillId="0" borderId="19" xfId="25" applyNumberFormat="1" applyFont="1" applyBorder="1" applyAlignment="1">
      <alignment horizontal="center" vertical="center" wrapText="1"/>
    </xf>
    <xf numFmtId="3" fontId="9" fillId="0" borderId="118" xfId="25" applyNumberFormat="1" applyFont="1" applyBorder="1" applyAlignment="1">
      <alignment horizontal="center" vertical="center" wrapText="1"/>
    </xf>
    <xf numFmtId="3" fontId="10" fillId="2" borderId="17" xfId="25" applyNumberFormat="1" applyFont="1" applyFill="1" applyBorder="1" applyAlignment="1">
      <alignment horizontal="center" vertical="center" wrapText="1"/>
    </xf>
    <xf numFmtId="3" fontId="9" fillId="0" borderId="46" xfId="25" applyNumberFormat="1" applyFont="1" applyBorder="1" applyAlignment="1">
      <alignment horizontal="center" vertical="center" wrapText="1"/>
    </xf>
    <xf numFmtId="3" fontId="9" fillId="0" borderId="26" xfId="25" applyNumberFormat="1" applyFont="1" applyBorder="1" applyAlignment="1">
      <alignment horizontal="center" vertical="center" wrapText="1"/>
    </xf>
    <xf numFmtId="3" fontId="9" fillId="0" borderId="51" xfId="25" applyNumberFormat="1" applyFont="1" applyBorder="1" applyAlignment="1">
      <alignment horizontal="center" vertical="center" wrapText="1"/>
    </xf>
    <xf numFmtId="3" fontId="10" fillId="2" borderId="24" xfId="25" applyNumberFormat="1" applyFont="1" applyFill="1" applyBorder="1" applyAlignment="1">
      <alignment horizontal="center" vertical="center" wrapText="1"/>
    </xf>
    <xf numFmtId="3" fontId="9" fillId="0" borderId="46" xfId="26" applyNumberFormat="1" applyFont="1" applyBorder="1" applyAlignment="1">
      <alignment horizontal="center" vertical="center" wrapText="1"/>
    </xf>
    <xf numFmtId="3" fontId="9" fillId="0" borderId="26" xfId="26" applyNumberFormat="1" applyFont="1" applyBorder="1" applyAlignment="1">
      <alignment horizontal="center" vertical="center" wrapText="1"/>
    </xf>
    <xf numFmtId="3" fontId="9" fillId="0" borderId="51" xfId="26" applyNumberFormat="1" applyFont="1" applyBorder="1" applyAlignment="1">
      <alignment horizontal="center" vertical="center" wrapText="1"/>
    </xf>
    <xf numFmtId="3" fontId="10" fillId="2" borderId="24" xfId="26" applyNumberFormat="1" applyFont="1" applyFill="1" applyBorder="1" applyAlignment="1">
      <alignment horizontal="center" vertical="center" wrapText="1"/>
    </xf>
    <xf numFmtId="3" fontId="9" fillId="0" borderId="39" xfId="1" applyNumberFormat="1" applyFont="1" applyFill="1" applyBorder="1" applyAlignment="1">
      <alignment horizontal="center" vertical="center" wrapText="1"/>
    </xf>
    <xf numFmtId="3" fontId="10" fillId="2" borderId="117" xfId="1" applyNumberFormat="1" applyFont="1" applyFill="1" applyBorder="1" applyAlignment="1">
      <alignment horizontal="center" vertical="center" wrapText="1"/>
    </xf>
    <xf numFmtId="3" fontId="10" fillId="3" borderId="11" xfId="27" applyNumberFormat="1" applyFont="1" applyFill="1" applyBorder="1" applyAlignment="1">
      <alignment horizontal="center" vertical="center" wrapText="1"/>
    </xf>
    <xf numFmtId="3" fontId="10" fillId="3" borderId="15" xfId="27" applyNumberFormat="1" applyFont="1" applyFill="1" applyBorder="1" applyAlignment="1">
      <alignment horizontal="center" vertical="center" wrapText="1"/>
    </xf>
    <xf numFmtId="3" fontId="10" fillId="3" borderId="34" xfId="27" applyNumberFormat="1" applyFont="1" applyFill="1" applyBorder="1" applyAlignment="1">
      <alignment horizontal="center" vertical="center" wrapText="1"/>
    </xf>
    <xf numFmtId="3" fontId="10" fillId="2" borderId="7" xfId="27" applyNumberFormat="1" applyFont="1" applyFill="1" applyBorder="1" applyAlignment="1">
      <alignment horizontal="center" vertical="center" wrapText="1"/>
    </xf>
    <xf numFmtId="3" fontId="9" fillId="0" borderId="47" xfId="27" applyNumberFormat="1" applyFont="1" applyBorder="1" applyAlignment="1">
      <alignment horizontal="center" vertical="center" wrapText="1"/>
    </xf>
    <xf numFmtId="3" fontId="9" fillId="0" borderId="19" xfId="27" applyNumberFormat="1" applyFont="1" applyBorder="1" applyAlignment="1">
      <alignment horizontal="center" vertical="center" wrapText="1"/>
    </xf>
    <xf numFmtId="3" fontId="9" fillId="0" borderId="118" xfId="27" applyNumberFormat="1" applyFont="1" applyBorder="1" applyAlignment="1">
      <alignment horizontal="center" vertical="center" wrapText="1"/>
    </xf>
    <xf numFmtId="3" fontId="10" fillId="2" borderId="17" xfId="27" applyNumberFormat="1" applyFont="1" applyFill="1" applyBorder="1" applyAlignment="1">
      <alignment horizontal="center" vertical="center" wrapText="1"/>
    </xf>
    <xf numFmtId="3" fontId="9" fillId="0" borderId="46" xfId="27" applyNumberFormat="1" applyFont="1" applyBorder="1" applyAlignment="1">
      <alignment horizontal="center" vertical="center" wrapText="1"/>
    </xf>
    <xf numFmtId="3" fontId="9" fillId="0" borderId="26" xfId="27" applyNumberFormat="1" applyFont="1" applyBorder="1" applyAlignment="1">
      <alignment horizontal="center" vertical="center" wrapText="1"/>
    </xf>
    <xf numFmtId="3" fontId="9" fillId="0" borderId="51" xfId="27" applyNumberFormat="1" applyFont="1" applyBorder="1" applyAlignment="1">
      <alignment horizontal="center" vertical="center" wrapText="1"/>
    </xf>
    <xf numFmtId="3" fontId="10" fillId="2" borderId="24" xfId="27" applyNumberFormat="1" applyFont="1" applyFill="1" applyBorder="1" applyAlignment="1">
      <alignment horizontal="center" vertical="center" wrapText="1"/>
    </xf>
    <xf numFmtId="0" fontId="99" fillId="0" borderId="31" xfId="1" applyFont="1" applyBorder="1" applyAlignment="1">
      <alignment horizontal="left" vertical="center" wrapText="1"/>
    </xf>
    <xf numFmtId="3" fontId="9" fillId="0" borderId="14" xfId="1" applyNumberFormat="1" applyFont="1" applyFill="1" applyBorder="1" applyAlignment="1">
      <alignment horizontal="center" vertical="center" wrapText="1"/>
    </xf>
    <xf numFmtId="3" fontId="9" fillId="0" borderId="128" xfId="27" applyNumberFormat="1" applyFont="1" applyBorder="1" applyAlignment="1">
      <alignment horizontal="center" vertical="center" wrapText="1"/>
    </xf>
    <xf numFmtId="3" fontId="9" fillId="0" borderId="32" xfId="27" applyNumberFormat="1" applyFont="1" applyBorder="1" applyAlignment="1">
      <alignment horizontal="center" vertical="center" wrapText="1"/>
    </xf>
    <xf numFmtId="3" fontId="9" fillId="0" borderId="52" xfId="27" applyNumberFormat="1" applyFont="1" applyBorder="1" applyAlignment="1">
      <alignment horizontal="center" vertical="center" wrapText="1"/>
    </xf>
    <xf numFmtId="3" fontId="10" fillId="2" borderId="30" xfId="27" applyNumberFormat="1" applyFont="1" applyFill="1" applyBorder="1" applyAlignment="1">
      <alignment horizontal="center" vertical="center" wrapText="1"/>
    </xf>
    <xf numFmtId="3" fontId="10" fillId="3" borderId="11" xfId="28" applyNumberFormat="1" applyFont="1" applyFill="1" applyBorder="1" applyAlignment="1">
      <alignment horizontal="center" vertical="center" wrapText="1"/>
    </xf>
    <xf numFmtId="3" fontId="10" fillId="3" borderId="15" xfId="28" applyNumberFormat="1" applyFont="1" applyFill="1" applyBorder="1" applyAlignment="1">
      <alignment horizontal="center" vertical="center" wrapText="1"/>
    </xf>
    <xf numFmtId="3" fontId="10" fillId="3" borderId="34" xfId="28" applyNumberFormat="1" applyFont="1" applyFill="1" applyBorder="1" applyAlignment="1">
      <alignment horizontal="center" vertical="center" wrapText="1"/>
    </xf>
    <xf numFmtId="3" fontId="10" fillId="2" borderId="7" xfId="28" applyNumberFormat="1" applyFont="1" applyFill="1" applyBorder="1" applyAlignment="1">
      <alignment horizontal="center" vertical="center" wrapText="1"/>
    </xf>
    <xf numFmtId="0" fontId="99" fillId="0" borderId="124" xfId="1" applyFont="1" applyBorder="1" applyAlignment="1">
      <alignment horizontal="left" vertical="center" wrapText="1"/>
    </xf>
    <xf numFmtId="3" fontId="9" fillId="0" borderId="10" xfId="1" applyNumberFormat="1" applyFont="1" applyFill="1" applyBorder="1" applyAlignment="1">
      <alignment horizontal="center" vertical="center" wrapText="1"/>
    </xf>
    <xf numFmtId="3" fontId="9" fillId="0" borderId="15" xfId="1" applyNumberFormat="1" applyFont="1" applyFill="1" applyBorder="1" applyAlignment="1">
      <alignment horizontal="center" vertical="center" wrapText="1"/>
    </xf>
    <xf numFmtId="3" fontId="9" fillId="0" borderId="7" xfId="1" applyNumberFormat="1" applyFont="1" applyFill="1" applyBorder="1" applyAlignment="1">
      <alignment horizontal="center" vertical="center" wrapText="1"/>
    </xf>
    <xf numFmtId="3" fontId="15" fillId="0" borderId="13" xfId="1" applyNumberFormat="1" applyFont="1" applyFill="1" applyBorder="1" applyAlignment="1">
      <alignment horizontal="center" vertical="center" wrapText="1"/>
    </xf>
    <xf numFmtId="3" fontId="9" fillId="0" borderId="126" xfId="28" applyNumberFormat="1" applyFont="1" applyBorder="1" applyAlignment="1">
      <alignment horizontal="center" vertical="center" wrapText="1"/>
    </xf>
    <xf numFmtId="3" fontId="9" fillId="0" borderId="40" xfId="28" applyNumberFormat="1" applyFont="1" applyBorder="1" applyAlignment="1">
      <alignment horizontal="center" vertical="center" wrapText="1"/>
    </xf>
    <xf numFmtId="3" fontId="9" fillId="0" borderId="129" xfId="28" applyNumberFormat="1" applyFont="1" applyBorder="1" applyAlignment="1">
      <alignment horizontal="center" vertical="center" wrapText="1"/>
    </xf>
    <xf numFmtId="3" fontId="10" fillId="2" borderId="41" xfId="28" applyNumberFormat="1" applyFont="1" applyFill="1" applyBorder="1" applyAlignment="1">
      <alignment horizontal="center" vertical="center" wrapText="1"/>
    </xf>
    <xf numFmtId="3" fontId="10" fillId="3" borderId="11" xfId="29" applyNumberFormat="1" applyFont="1" applyFill="1" applyBorder="1" applyAlignment="1">
      <alignment horizontal="center" vertical="center" wrapText="1"/>
    </xf>
    <xf numFmtId="3" fontId="10" fillId="3" borderId="15" xfId="29" applyNumberFormat="1" applyFont="1" applyFill="1" applyBorder="1" applyAlignment="1">
      <alignment horizontal="center" vertical="center" wrapText="1"/>
    </xf>
    <xf numFmtId="3" fontId="10" fillId="3" borderId="34" xfId="29" applyNumberFormat="1" applyFont="1" applyFill="1" applyBorder="1" applyAlignment="1">
      <alignment horizontal="center" vertical="center" wrapText="1"/>
    </xf>
    <xf numFmtId="3" fontId="10" fillId="2" borderId="7" xfId="29" applyNumberFormat="1" applyFont="1" applyFill="1" applyBorder="1" applyAlignment="1">
      <alignment horizontal="center" vertical="center" wrapText="1"/>
    </xf>
    <xf numFmtId="3" fontId="9" fillId="0" borderId="47" xfId="29" applyNumberFormat="1" applyFont="1" applyBorder="1" applyAlignment="1">
      <alignment horizontal="center" vertical="center" wrapText="1"/>
    </xf>
    <xf numFmtId="3" fontId="9" fillId="0" borderId="19" xfId="29" applyNumberFormat="1" applyFont="1" applyBorder="1" applyAlignment="1">
      <alignment horizontal="center" vertical="center" wrapText="1"/>
    </xf>
    <xf numFmtId="3" fontId="9" fillId="0" borderId="118" xfId="29" applyNumberFormat="1" applyFont="1" applyBorder="1" applyAlignment="1">
      <alignment horizontal="center" vertical="center" wrapText="1"/>
    </xf>
    <xf numFmtId="3" fontId="10" fillId="2" borderId="17" xfId="29" applyNumberFormat="1" applyFont="1" applyFill="1" applyBorder="1" applyAlignment="1">
      <alignment horizontal="center" vertical="center" wrapText="1"/>
    </xf>
    <xf numFmtId="3" fontId="9" fillId="0" borderId="46" xfId="29" applyNumberFormat="1" applyFont="1" applyBorder="1" applyAlignment="1">
      <alignment horizontal="center" vertical="center" wrapText="1"/>
    </xf>
    <xf numFmtId="3" fontId="9" fillId="0" borderId="26" xfId="29" applyNumberFormat="1" applyFont="1" applyBorder="1" applyAlignment="1">
      <alignment horizontal="center" vertical="center" wrapText="1"/>
    </xf>
    <xf numFmtId="3" fontId="9" fillId="0" borderId="51" xfId="29" applyNumberFormat="1" applyFont="1" applyBorder="1" applyAlignment="1">
      <alignment horizontal="center" vertical="center" wrapText="1"/>
    </xf>
    <xf numFmtId="3" fontId="10" fillId="2" borderId="24" xfId="29" applyNumberFormat="1" applyFont="1" applyFill="1" applyBorder="1" applyAlignment="1">
      <alignment horizontal="center" vertical="center" wrapText="1"/>
    </xf>
    <xf numFmtId="3" fontId="9" fillId="0" borderId="128" xfId="29" applyNumberFormat="1" applyFont="1" applyBorder="1" applyAlignment="1">
      <alignment horizontal="center" vertical="center" wrapText="1"/>
    </xf>
    <xf numFmtId="3" fontId="9" fillId="0" borderId="32" xfId="29" applyNumberFormat="1" applyFont="1" applyBorder="1" applyAlignment="1">
      <alignment horizontal="center" vertical="center" wrapText="1"/>
    </xf>
    <xf numFmtId="3" fontId="9" fillId="0" borderId="52" xfId="29" applyNumberFormat="1" applyFont="1" applyBorder="1" applyAlignment="1">
      <alignment horizontal="center" vertical="center" wrapText="1"/>
    </xf>
    <xf numFmtId="3" fontId="10" fillId="2" borderId="30" xfId="29" applyNumberFormat="1" applyFont="1" applyFill="1" applyBorder="1" applyAlignment="1">
      <alignment horizontal="center" vertical="center" wrapText="1"/>
    </xf>
    <xf numFmtId="3" fontId="10" fillId="3" borderId="11" xfId="30" applyNumberFormat="1" applyFont="1" applyFill="1" applyBorder="1" applyAlignment="1">
      <alignment horizontal="center" vertical="center" wrapText="1"/>
    </xf>
    <xf numFmtId="3" fontId="10" fillId="3" borderId="15" xfId="30" applyNumberFormat="1" applyFont="1" applyFill="1" applyBorder="1" applyAlignment="1">
      <alignment horizontal="center" vertical="center" wrapText="1"/>
    </xf>
    <xf numFmtId="3" fontId="10" fillId="3" borderId="34" xfId="30" applyNumberFormat="1" applyFont="1" applyFill="1" applyBorder="1" applyAlignment="1">
      <alignment horizontal="center" vertical="center" wrapText="1"/>
    </xf>
    <xf numFmtId="3" fontId="10" fillId="2" borderId="13" xfId="30" applyNumberFormat="1" applyFont="1" applyFill="1" applyBorder="1" applyAlignment="1">
      <alignment horizontal="center" vertical="center" wrapText="1"/>
    </xf>
    <xf numFmtId="3" fontId="10" fillId="3" borderId="1" xfId="30" applyNumberFormat="1" applyFont="1" applyFill="1" applyBorder="1" applyAlignment="1">
      <alignment horizontal="center" vertical="center" wrapText="1"/>
    </xf>
    <xf numFmtId="3" fontId="10" fillId="3" borderId="63" xfId="30" applyNumberFormat="1" applyFont="1" applyFill="1" applyBorder="1" applyAlignment="1">
      <alignment horizontal="center" vertical="center" wrapText="1"/>
    </xf>
    <xf numFmtId="0" fontId="9" fillId="0" borderId="0" xfId="1" applyFont="1" applyAlignment="1">
      <alignment horizontal="left" vertical="center" wrapText="1"/>
    </xf>
    <xf numFmtId="0" fontId="9" fillId="0" borderId="0" xfId="31" applyFont="1"/>
    <xf numFmtId="0" fontId="10" fillId="0" borderId="121" xfId="31" applyFont="1" applyBorder="1" applyAlignment="1">
      <alignment horizontal="center"/>
    </xf>
    <xf numFmtId="0" fontId="9" fillId="0" borderId="121" xfId="31" applyFont="1" applyBorder="1"/>
    <xf numFmtId="49" fontId="10" fillId="0" borderId="47" xfId="32" applyNumberFormat="1" applyFont="1" applyBorder="1" applyAlignment="1">
      <alignment horizontal="center" vertical="center"/>
    </xf>
    <xf numFmtId="14" fontId="10" fillId="0" borderId="19" xfId="31" applyNumberFormat="1" applyFont="1" applyBorder="1" applyAlignment="1">
      <alignment horizontal="center" vertical="center" wrapText="1"/>
    </xf>
    <xf numFmtId="14" fontId="10" fillId="0" borderId="20" xfId="31" applyNumberFormat="1" applyFont="1" applyBorder="1" applyAlignment="1">
      <alignment horizontal="center" vertical="center" wrapText="1"/>
    </xf>
    <xf numFmtId="0" fontId="10" fillId="0" borderId="46" xfId="31" applyFont="1" applyBorder="1" applyAlignment="1">
      <alignment vertical="center"/>
    </xf>
    <xf numFmtId="180" fontId="10" fillId="0" borderId="47" xfId="33" applyNumberFormat="1" applyFont="1" applyBorder="1" applyAlignment="1">
      <alignment vertical="center"/>
    </xf>
    <xf numFmtId="9" fontId="10" fillId="0" borderId="19" xfId="1297" applyFont="1" applyBorder="1" applyAlignment="1">
      <alignment vertical="center"/>
    </xf>
    <xf numFmtId="180" fontId="10" fillId="0" borderId="19" xfId="33" applyNumberFormat="1" applyFont="1" applyFill="1" applyBorder="1" applyAlignment="1">
      <alignment vertical="center"/>
    </xf>
    <xf numFmtId="166" fontId="10" fillId="0" borderId="121" xfId="1297" applyNumberFormat="1" applyFont="1" applyFill="1" applyBorder="1" applyAlignment="1">
      <alignment vertical="center"/>
    </xf>
    <xf numFmtId="166" fontId="10" fillId="0" borderId="19" xfId="34" applyNumberFormat="1" applyFont="1" applyFill="1" applyBorder="1" applyAlignment="1">
      <alignment vertical="center"/>
    </xf>
    <xf numFmtId="9" fontId="10" fillId="0" borderId="121" xfId="1297" applyFont="1" applyFill="1" applyBorder="1" applyAlignment="1">
      <alignment vertical="center"/>
    </xf>
    <xf numFmtId="166" fontId="9" fillId="0" borderId="0" xfId="1297" applyNumberFormat="1" applyFont="1"/>
    <xf numFmtId="0" fontId="9" fillId="0" borderId="126" xfId="31" applyFont="1" applyBorder="1"/>
    <xf numFmtId="180" fontId="9" fillId="0" borderId="126" xfId="33" applyNumberFormat="1" applyFont="1" applyBorder="1" applyAlignment="1">
      <alignment vertical="center"/>
    </xf>
    <xf numFmtId="166" fontId="9" fillId="0" borderId="40" xfId="1297" applyNumberFormat="1" applyFont="1" applyBorder="1" applyAlignment="1">
      <alignment vertical="center"/>
    </xf>
    <xf numFmtId="180" fontId="9" fillId="0" borderId="32" xfId="33" applyNumberFormat="1" applyFont="1" applyFill="1" applyBorder="1" applyAlignment="1">
      <alignment vertical="center"/>
    </xf>
    <xf numFmtId="166" fontId="9" fillId="0" borderId="123" xfId="1297" applyNumberFormat="1" applyFont="1" applyFill="1" applyBorder="1" applyAlignment="1">
      <alignment vertical="center"/>
    </xf>
    <xf numFmtId="167" fontId="9" fillId="0" borderId="40" xfId="33" applyNumberFormat="1" applyFont="1" applyFill="1" applyBorder="1" applyAlignment="1">
      <alignment vertical="center"/>
    </xf>
    <xf numFmtId="166" fontId="9" fillId="0" borderId="0" xfId="1297" applyNumberFormat="1" applyFont="1" applyFill="1" applyBorder="1" applyAlignment="1">
      <alignment vertical="center"/>
    </xf>
    <xf numFmtId="166" fontId="9" fillId="0" borderId="0" xfId="31" applyNumberFormat="1" applyFont="1"/>
    <xf numFmtId="180" fontId="9" fillId="0" borderId="0" xfId="31" applyNumberFormat="1" applyFont="1"/>
    <xf numFmtId="181" fontId="9" fillId="0" borderId="0" xfId="31" applyNumberFormat="1" applyFont="1"/>
    <xf numFmtId="180" fontId="9" fillId="0" borderId="40" xfId="33" applyNumberFormat="1" applyFont="1" applyFill="1" applyBorder="1" applyAlignment="1">
      <alignment vertical="center"/>
    </xf>
    <xf numFmtId="166" fontId="9" fillId="0" borderId="40" xfId="1297" applyNumberFormat="1" applyFont="1" applyFill="1" applyBorder="1" applyAlignment="1">
      <alignment vertical="center"/>
    </xf>
    <xf numFmtId="182" fontId="9" fillId="0" borderId="0" xfId="31" applyNumberFormat="1" applyFont="1"/>
    <xf numFmtId="0" fontId="9" fillId="0" borderId="47" xfId="31" applyFont="1" applyBorder="1"/>
    <xf numFmtId="180" fontId="9" fillId="0" borderId="47" xfId="33" applyNumberFormat="1" applyFont="1" applyBorder="1" applyAlignment="1">
      <alignment vertical="center"/>
    </xf>
    <xf numFmtId="166" fontId="9" fillId="0" borderId="19" xfId="1297" applyNumberFormat="1" applyFont="1" applyBorder="1" applyAlignment="1">
      <alignment vertical="center"/>
    </xf>
    <xf numFmtId="180" fontId="9" fillId="0" borderId="19" xfId="33" applyNumberFormat="1" applyFont="1" applyFill="1" applyBorder="1" applyAlignment="1">
      <alignment vertical="center"/>
    </xf>
    <xf numFmtId="166" fontId="9" fillId="0" borderId="19" xfId="1297" applyNumberFormat="1" applyFont="1" applyFill="1" applyBorder="1" applyAlignment="1">
      <alignment vertical="center"/>
    </xf>
    <xf numFmtId="167" fontId="9" fillId="0" borderId="19" xfId="33" applyNumberFormat="1" applyFont="1" applyFill="1" applyBorder="1" applyAlignment="1">
      <alignment vertical="center"/>
    </xf>
    <xf numFmtId="166" fontId="9" fillId="0" borderId="121" xfId="1297" applyNumberFormat="1" applyFont="1" applyFill="1" applyBorder="1" applyAlignment="1">
      <alignment vertical="center"/>
    </xf>
    <xf numFmtId="0" fontId="10" fillId="0" borderId="47" xfId="31" applyFont="1" applyBorder="1" applyAlignment="1">
      <alignment vertical="center" wrapText="1"/>
    </xf>
    <xf numFmtId="9" fontId="10" fillId="0" borderId="19" xfId="1297" applyNumberFormat="1" applyFont="1" applyBorder="1" applyAlignment="1">
      <alignment vertical="center"/>
    </xf>
    <xf numFmtId="3" fontId="9" fillId="0" borderId="126" xfId="31" applyNumberFormat="1" applyFont="1" applyBorder="1" applyAlignment="1">
      <alignment vertical="center"/>
    </xf>
    <xf numFmtId="166" fontId="9" fillId="0" borderId="32" xfId="1297" applyNumberFormat="1" applyFont="1" applyBorder="1" applyAlignment="1">
      <alignment vertical="center"/>
    </xf>
    <xf numFmtId="0" fontId="10" fillId="0" borderId="46" xfId="31" applyFont="1" applyBorder="1" applyAlignment="1">
      <alignment vertical="center" wrapText="1"/>
    </xf>
    <xf numFmtId="180" fontId="10" fillId="0" borderId="46" xfId="33" applyNumberFormat="1" applyFont="1" applyBorder="1" applyAlignment="1">
      <alignment vertical="center"/>
    </xf>
    <xf numFmtId="9" fontId="10" fillId="0" borderId="26" xfId="1297" applyNumberFormat="1" applyFont="1" applyBorder="1" applyAlignment="1">
      <alignment vertical="center"/>
    </xf>
    <xf numFmtId="180" fontId="10" fillId="0" borderId="26" xfId="33" applyNumberFormat="1" applyFont="1" applyFill="1" applyBorder="1" applyAlignment="1">
      <alignment vertical="center"/>
    </xf>
    <xf numFmtId="166" fontId="10" fillId="0" borderId="23" xfId="1297" applyNumberFormat="1" applyFont="1" applyFill="1" applyBorder="1" applyAlignment="1">
      <alignment vertical="center"/>
    </xf>
    <xf numFmtId="167" fontId="9" fillId="0" borderId="26" xfId="33" applyNumberFormat="1" applyFont="1" applyFill="1" applyBorder="1" applyAlignment="1">
      <alignment vertical="center"/>
    </xf>
    <xf numFmtId="9" fontId="10" fillId="0" borderId="27" xfId="1297" applyFont="1" applyFill="1" applyBorder="1" applyAlignment="1">
      <alignment vertical="center"/>
    </xf>
    <xf numFmtId="180" fontId="9" fillId="0" borderId="128" xfId="33" applyNumberFormat="1" applyFont="1" applyBorder="1"/>
    <xf numFmtId="166" fontId="9" fillId="0" borderId="32" xfId="1297" applyNumberFormat="1" applyFont="1" applyBorder="1"/>
    <xf numFmtId="180" fontId="9" fillId="0" borderId="32" xfId="33" applyNumberFormat="1" applyFont="1" applyFill="1" applyBorder="1"/>
    <xf numFmtId="166" fontId="9" fillId="0" borderId="123" xfId="1297" applyNumberFormat="1" applyFont="1" applyFill="1" applyBorder="1"/>
    <xf numFmtId="167" fontId="9" fillId="0" borderId="40" xfId="33" applyNumberFormat="1" applyFont="1" applyFill="1" applyBorder="1"/>
    <xf numFmtId="180" fontId="9" fillId="0" borderId="126" xfId="33" applyNumberFormat="1" applyFont="1" applyBorder="1"/>
    <xf numFmtId="166" fontId="9" fillId="0" borderId="40" xfId="1297" applyNumberFormat="1" applyFont="1" applyBorder="1"/>
    <xf numFmtId="180" fontId="9" fillId="0" borderId="40" xfId="33" applyNumberFormat="1" applyFont="1" applyFill="1" applyBorder="1"/>
    <xf numFmtId="166" fontId="9" fillId="0" borderId="40" xfId="1297" applyNumberFormat="1" applyFont="1" applyFill="1" applyBorder="1"/>
    <xf numFmtId="166" fontId="9" fillId="0" borderId="0" xfId="1297" applyNumberFormat="1" applyFont="1" applyFill="1" applyBorder="1"/>
    <xf numFmtId="0" fontId="9" fillId="0" borderId="60" xfId="31" applyFont="1" applyBorder="1"/>
    <xf numFmtId="180" fontId="9" fillId="0" borderId="60" xfId="33" applyNumberFormat="1" applyFont="1" applyBorder="1"/>
    <xf numFmtId="166" fontId="9" fillId="0" borderId="14" xfId="1297" applyNumberFormat="1" applyFont="1" applyBorder="1"/>
    <xf numFmtId="180" fontId="9" fillId="0" borderId="14" xfId="33" applyNumberFormat="1" applyFont="1" applyFill="1" applyBorder="1"/>
    <xf numFmtId="166" fontId="9" fillId="0" borderId="14" xfId="1297" applyNumberFormat="1" applyFont="1" applyFill="1" applyBorder="1"/>
    <xf numFmtId="167" fontId="9" fillId="0" borderId="14" xfId="33" applyNumberFormat="1" applyFont="1" applyFill="1" applyBorder="1"/>
    <xf numFmtId="166" fontId="9" fillId="0" borderId="1" xfId="1297" applyNumberFormat="1" applyFont="1" applyFill="1" applyBorder="1"/>
    <xf numFmtId="0" fontId="9" fillId="0" borderId="3" xfId="31" applyFont="1" applyBorder="1"/>
    <xf numFmtId="180" fontId="102" fillId="0" borderId="0" xfId="33" applyNumberFormat="1" applyFont="1" applyBorder="1"/>
    <xf numFmtId="166" fontId="102" fillId="0" borderId="0" xfId="34" applyNumberFormat="1" applyFont="1" applyBorder="1"/>
    <xf numFmtId="165" fontId="102" fillId="0" borderId="0" xfId="33" applyNumberFormat="1" applyFont="1" applyBorder="1"/>
    <xf numFmtId="0" fontId="9" fillId="0" borderId="0" xfId="31" applyFont="1" applyBorder="1"/>
    <xf numFmtId="166" fontId="9" fillId="0" borderId="0" xfId="35" applyNumberFormat="1" applyFont="1"/>
    <xf numFmtId="3" fontId="9" fillId="0" borderId="0" xfId="31" applyNumberFormat="1" applyFont="1"/>
    <xf numFmtId="0" fontId="16" fillId="0" borderId="0" xfId="36" applyFont="1" applyFill="1" applyAlignment="1">
      <alignment wrapText="1"/>
    </xf>
    <xf numFmtId="0" fontId="7" fillId="0" borderId="0" xfId="36"/>
    <xf numFmtId="166" fontId="88" fillId="0" borderId="0" xfId="37" applyNumberFormat="1" applyFont="1" applyFill="1" applyBorder="1" applyAlignment="1">
      <alignment horizontal="center" wrapText="1"/>
    </xf>
    <xf numFmtId="3" fontId="16" fillId="0" borderId="0" xfId="36" applyNumberFormat="1" applyFont="1" applyFill="1" applyAlignment="1">
      <alignment wrapText="1"/>
    </xf>
    <xf numFmtId="0" fontId="15" fillId="0" borderId="31" xfId="36" applyFont="1" applyFill="1" applyBorder="1" applyAlignment="1">
      <alignment horizontal="center" vertical="center" wrapText="1"/>
    </xf>
    <xf numFmtId="0" fontId="15" fillId="0" borderId="32" xfId="36" applyFont="1" applyFill="1" applyBorder="1" applyAlignment="1">
      <alignment horizontal="center" vertical="center" wrapText="1"/>
    </xf>
    <xf numFmtId="0" fontId="15" fillId="0" borderId="123" xfId="36" applyFont="1" applyFill="1" applyBorder="1" applyAlignment="1">
      <alignment horizontal="center" vertical="center" wrapText="1"/>
    </xf>
    <xf numFmtId="0" fontId="15" fillId="0" borderId="52" xfId="36" applyFont="1" applyFill="1" applyBorder="1" applyAlignment="1">
      <alignment horizontal="center" vertical="center" wrapText="1"/>
    </xf>
    <xf numFmtId="0" fontId="15" fillId="0" borderId="36" xfId="36" applyFont="1" applyFill="1" applyBorder="1" applyAlignment="1">
      <alignment horizontal="center" vertical="center" wrapText="1"/>
    </xf>
    <xf numFmtId="0" fontId="15" fillId="0" borderId="39" xfId="36" applyFont="1" applyFill="1" applyBorder="1" applyAlignment="1">
      <alignment horizontal="center" vertical="center" wrapText="1"/>
    </xf>
    <xf numFmtId="0" fontId="15" fillId="0" borderId="65" xfId="36" applyFont="1" applyFill="1" applyBorder="1" applyAlignment="1">
      <alignment horizontal="center" vertical="center" wrapText="1"/>
    </xf>
    <xf numFmtId="0" fontId="15" fillId="0" borderId="38" xfId="36" applyFont="1" applyFill="1" applyBorder="1" applyAlignment="1">
      <alignment horizontal="center" vertical="center" wrapText="1"/>
    </xf>
    <xf numFmtId="0" fontId="15" fillId="0" borderId="37" xfId="36" applyFont="1" applyFill="1" applyBorder="1" applyAlignment="1">
      <alignment horizontal="center" vertical="center" wrapText="1"/>
    </xf>
    <xf numFmtId="0" fontId="16" fillId="0" borderId="53" xfId="36" applyFont="1" applyFill="1" applyBorder="1" applyAlignment="1">
      <alignment vertical="center" wrapText="1"/>
    </xf>
    <xf numFmtId="3" fontId="9" fillId="0" borderId="53" xfId="38" applyNumberFormat="1" applyFont="1" applyFill="1" applyBorder="1" applyAlignment="1">
      <alignment horizontal="right" vertical="center" wrapText="1"/>
    </xf>
    <xf numFmtId="3" fontId="9" fillId="0" borderId="48" xfId="38" applyNumberFormat="1" applyFont="1" applyFill="1" applyBorder="1" applyAlignment="1">
      <alignment wrapText="1"/>
    </xf>
    <xf numFmtId="3" fontId="9" fillId="0" borderId="49" xfId="38" applyNumberFormat="1" applyFont="1" applyFill="1" applyBorder="1" applyAlignment="1">
      <alignment wrapText="1"/>
    </xf>
    <xf numFmtId="3" fontId="9" fillId="0" borderId="57" xfId="38" applyNumberFormat="1" applyFont="1" applyFill="1" applyBorder="1" applyAlignment="1">
      <alignment wrapText="1"/>
    </xf>
    <xf numFmtId="3" fontId="9" fillId="0" borderId="50" xfId="38" applyNumberFormat="1" applyFont="1" applyFill="1" applyBorder="1" applyAlignment="1">
      <alignment wrapText="1"/>
    </xf>
    <xf numFmtId="3" fontId="9" fillId="0" borderId="119" xfId="38" applyNumberFormat="1" applyFont="1" applyFill="1" applyBorder="1" applyAlignment="1">
      <alignment wrapText="1"/>
    </xf>
    <xf numFmtId="0" fontId="16" fillId="0" borderId="22" xfId="36" applyFont="1" applyFill="1" applyBorder="1" applyAlignment="1">
      <alignment vertical="center" wrapText="1"/>
    </xf>
    <xf numFmtId="3" fontId="9" fillId="0" borderId="22" xfId="38" applyNumberFormat="1" applyFont="1" applyFill="1" applyBorder="1" applyAlignment="1">
      <alignment horizontal="right" vertical="center" wrapText="1"/>
    </xf>
    <xf numFmtId="3" fontId="9" fillId="0" borderId="25" xfId="38" applyNumberFormat="1" applyFont="1" applyFill="1" applyBorder="1" applyAlignment="1">
      <alignment wrapText="1"/>
    </xf>
    <xf numFmtId="3" fontId="9" fillId="0" borderId="26" xfId="38" applyNumberFormat="1" applyFont="1" applyFill="1" applyBorder="1" applyAlignment="1">
      <alignment wrapText="1"/>
    </xf>
    <xf numFmtId="3" fontId="9" fillId="0" borderId="27" xfId="38" applyNumberFormat="1" applyFont="1" applyFill="1" applyBorder="1" applyAlignment="1">
      <alignment wrapText="1"/>
    </xf>
    <xf numFmtId="3" fontId="13" fillId="0" borderId="0" xfId="36" applyNumberFormat="1" applyFont="1" applyFill="1"/>
    <xf numFmtId="3" fontId="9" fillId="0" borderId="51" xfId="38" applyNumberFormat="1" applyFont="1" applyFill="1" applyBorder="1" applyAlignment="1">
      <alignment wrapText="1"/>
    </xf>
    <xf numFmtId="3" fontId="9" fillId="0" borderId="46" xfId="38" applyNumberFormat="1" applyFont="1" applyFill="1" applyBorder="1" applyAlignment="1">
      <alignment wrapText="1"/>
    </xf>
    <xf numFmtId="0" fontId="15" fillId="0" borderId="29" xfId="36" applyFont="1" applyFill="1" applyBorder="1" applyAlignment="1">
      <alignment vertical="center" wrapText="1"/>
    </xf>
    <xf numFmtId="3" fontId="15" fillId="0" borderId="35" xfId="38" applyNumberFormat="1" applyFont="1" applyFill="1" applyBorder="1" applyAlignment="1">
      <alignment horizontal="right" vertical="center" wrapText="1"/>
    </xf>
    <xf numFmtId="3" fontId="15" fillId="0" borderId="38" xfId="38" applyNumberFormat="1" applyFont="1" applyFill="1" applyBorder="1" applyAlignment="1">
      <alignment wrapText="1"/>
    </xf>
    <xf numFmtId="3" fontId="15" fillId="0" borderId="39" xfId="38" applyNumberFormat="1" applyFont="1" applyFill="1" applyBorder="1" applyAlignment="1">
      <alignment wrapText="1"/>
    </xf>
    <xf numFmtId="3" fontId="15" fillId="0" borderId="66" xfId="38" applyNumberFormat="1" applyFont="1" applyFill="1" applyBorder="1" applyAlignment="1">
      <alignment wrapText="1"/>
    </xf>
    <xf numFmtId="3" fontId="15" fillId="0" borderId="65" xfId="38" applyNumberFormat="1" applyFont="1" applyFill="1" applyBorder="1" applyAlignment="1">
      <alignment wrapText="1"/>
    </xf>
    <xf numFmtId="3" fontId="15" fillId="0" borderId="62" xfId="38" applyNumberFormat="1" applyFont="1" applyFill="1" applyBorder="1" applyAlignment="1">
      <alignment wrapText="1"/>
    </xf>
    <xf numFmtId="0" fontId="16" fillId="0" borderId="58" xfId="36" applyFont="1" applyFill="1" applyBorder="1" applyAlignment="1">
      <alignment vertical="center" wrapText="1"/>
    </xf>
    <xf numFmtId="3" fontId="16" fillId="0" borderId="53" xfId="38" applyNumberFormat="1" applyFont="1" applyFill="1" applyBorder="1" applyAlignment="1">
      <alignment horizontal="right" vertical="center" wrapText="1"/>
    </xf>
    <xf numFmtId="0" fontId="16" fillId="0" borderId="33" xfId="36" applyFont="1" applyFill="1" applyBorder="1" applyAlignment="1">
      <alignment vertical="center" wrapText="1"/>
    </xf>
    <xf numFmtId="3" fontId="9" fillId="0" borderId="28" xfId="38" applyNumberFormat="1" applyFont="1" applyFill="1" applyBorder="1" applyAlignment="1">
      <alignment horizontal="right" vertical="center" wrapText="1"/>
    </xf>
    <xf numFmtId="0" fontId="15" fillId="0" borderId="56" xfId="36" applyFont="1" applyFill="1" applyBorder="1" applyAlignment="1">
      <alignment vertical="center" wrapText="1"/>
    </xf>
    <xf numFmtId="3" fontId="15" fillId="0" borderId="8" xfId="38" applyNumberFormat="1" applyFont="1" applyFill="1" applyBorder="1" applyAlignment="1">
      <alignment horizontal="right" vertical="center" wrapText="1"/>
    </xf>
    <xf numFmtId="0" fontId="7" fillId="0" borderId="0" xfId="36" applyFill="1"/>
    <xf numFmtId="3" fontId="7" fillId="0" borderId="0" xfId="36" applyNumberFormat="1" applyFill="1"/>
    <xf numFmtId="3" fontId="16" fillId="0" borderId="53" xfId="38" applyNumberFormat="1" applyFont="1" applyFill="1" applyBorder="1" applyAlignment="1">
      <alignment vertical="center" wrapText="1"/>
    </xf>
    <xf numFmtId="3" fontId="16" fillId="0" borderId="48" xfId="38" applyNumberFormat="1" applyFont="1" applyFill="1" applyBorder="1" applyAlignment="1">
      <alignment vertical="center" wrapText="1"/>
    </xf>
    <xf numFmtId="3" fontId="16" fillId="0" borderId="49" xfId="38" applyNumberFormat="1" applyFont="1" applyFill="1" applyBorder="1" applyAlignment="1">
      <alignment vertical="center" wrapText="1"/>
    </xf>
    <xf numFmtId="3" fontId="16" fillId="0" borderId="57" xfId="38" applyNumberFormat="1" applyFont="1" applyFill="1" applyBorder="1" applyAlignment="1">
      <alignment vertical="center" wrapText="1"/>
    </xf>
    <xf numFmtId="3" fontId="16" fillId="0" borderId="50" xfId="38" applyNumberFormat="1" applyFont="1" applyFill="1" applyBorder="1" applyAlignment="1">
      <alignment vertical="center" wrapText="1"/>
    </xf>
    <xf numFmtId="166" fontId="16" fillId="0" borderId="28" xfId="37" applyNumberFormat="1" applyFont="1" applyFill="1" applyBorder="1" applyAlignment="1">
      <alignment horizontal="right" wrapText="1"/>
    </xf>
    <xf numFmtId="166" fontId="16" fillId="0" borderId="46" xfId="37" applyNumberFormat="1" applyFont="1" applyFill="1" applyBorder="1" applyAlignment="1">
      <alignment horizontal="right" wrapText="1"/>
    </xf>
    <xf numFmtId="166" fontId="16" fillId="0" borderId="26" xfId="37" applyNumberFormat="1" applyFont="1" applyFill="1" applyBorder="1" applyAlignment="1">
      <alignment horizontal="right" wrapText="1"/>
    </xf>
    <xf numFmtId="166" fontId="16" fillId="0" borderId="27" xfId="37" applyNumberFormat="1" applyFont="1" applyFill="1" applyBorder="1" applyAlignment="1">
      <alignment horizontal="right" wrapText="1"/>
    </xf>
    <xf numFmtId="166" fontId="16" fillId="0" borderId="25" xfId="37" applyNumberFormat="1" applyFont="1" applyFill="1" applyBorder="1" applyAlignment="1">
      <alignment horizontal="right" wrapText="1"/>
    </xf>
    <xf numFmtId="166" fontId="16" fillId="0" borderId="51" xfId="37" applyNumberFormat="1" applyFont="1" applyFill="1" applyBorder="1" applyAlignment="1">
      <alignment horizontal="right" wrapText="1"/>
    </xf>
    <xf numFmtId="0" fontId="16" fillId="0" borderId="35" xfId="36" applyFont="1" applyFill="1" applyBorder="1" applyAlignment="1">
      <alignment vertical="center" wrapText="1"/>
    </xf>
    <xf numFmtId="166" fontId="16" fillId="0" borderId="35" xfId="37" applyNumberFormat="1" applyFont="1" applyFill="1" applyBorder="1" applyAlignment="1">
      <alignment wrapText="1"/>
    </xf>
    <xf numFmtId="166" fontId="16" fillId="0" borderId="120" xfId="37" applyNumberFormat="1" applyFont="1" applyFill="1" applyBorder="1" applyAlignment="1">
      <alignment horizontal="right" wrapText="1"/>
    </xf>
    <xf numFmtId="166" fontId="16" fillId="0" borderId="14" xfId="37" applyNumberFormat="1" applyFont="1" applyFill="1" applyBorder="1" applyAlignment="1">
      <alignment horizontal="right" wrapText="1"/>
    </xf>
    <xf numFmtId="166" fontId="16" fillId="0" borderId="63" xfId="37" applyNumberFormat="1" applyFont="1" applyFill="1" applyBorder="1" applyAlignment="1">
      <alignment horizontal="right" wrapText="1"/>
    </xf>
    <xf numFmtId="166" fontId="16" fillId="0" borderId="117" xfId="37" applyNumberFormat="1" applyFont="1" applyFill="1" applyBorder="1" applyAlignment="1">
      <alignment horizontal="right" wrapText="1"/>
    </xf>
    <xf numFmtId="166" fontId="7" fillId="0" borderId="0" xfId="36" applyNumberFormat="1" applyFill="1"/>
    <xf numFmtId="3" fontId="16" fillId="0" borderId="54" xfId="38" applyNumberFormat="1" applyFont="1" applyFill="1" applyBorder="1" applyAlignment="1">
      <alignment vertical="center" wrapText="1"/>
    </xf>
    <xf numFmtId="166" fontId="16" fillId="0" borderId="23" xfId="37" applyNumberFormat="1" applyFont="1" applyFill="1" applyBorder="1" applyAlignment="1">
      <alignment horizontal="right" wrapText="1"/>
    </xf>
    <xf numFmtId="166" fontId="16" fillId="0" borderId="22" xfId="37" applyNumberFormat="1" applyFont="1" applyFill="1" applyBorder="1" applyAlignment="1">
      <alignment horizontal="right" wrapText="1"/>
    </xf>
    <xf numFmtId="166" fontId="16" fillId="0" borderId="24" xfId="37" applyNumberFormat="1" applyFont="1" applyFill="1" applyBorder="1" applyAlignment="1">
      <alignment horizontal="right" wrapText="1"/>
    </xf>
    <xf numFmtId="166" fontId="7" fillId="0" borderId="0" xfId="36" applyNumberFormat="1"/>
    <xf numFmtId="166" fontId="7" fillId="0" borderId="0" xfId="37" applyNumberFormat="1" applyFont="1" applyFill="1"/>
    <xf numFmtId="3" fontId="7" fillId="0" borderId="0" xfId="37" applyNumberFormat="1" applyFont="1" applyFill="1"/>
    <xf numFmtId="166" fontId="7" fillId="0" borderId="0" xfId="37" applyNumberFormat="1" applyFont="1"/>
    <xf numFmtId="0" fontId="7" fillId="0" borderId="0" xfId="36" applyFont="1" applyFill="1"/>
    <xf numFmtId="3" fontId="103" fillId="0" borderId="0" xfId="37" applyNumberFormat="1" applyFont="1" applyFill="1"/>
    <xf numFmtId="180" fontId="9" fillId="0" borderId="0" xfId="38" applyNumberFormat="1" applyFont="1" applyFill="1" applyAlignment="1">
      <alignment wrapText="1"/>
    </xf>
    <xf numFmtId="180" fontId="13" fillId="0" borderId="0" xfId="38" applyNumberFormat="1" applyFont="1"/>
    <xf numFmtId="180" fontId="10" fillId="0" borderId="0" xfId="38" applyNumberFormat="1" applyFont="1" applyFill="1" applyBorder="1" applyAlignment="1">
      <alignment horizontal="center" wrapText="1"/>
    </xf>
    <xf numFmtId="180" fontId="9" fillId="0" borderId="0" xfId="38" applyNumberFormat="1" applyFont="1" applyFill="1" applyBorder="1" applyAlignment="1">
      <alignment horizontal="center" wrapText="1"/>
    </xf>
    <xf numFmtId="180" fontId="10" fillId="2" borderId="31" xfId="38" applyNumberFormat="1" applyFont="1" applyFill="1" applyBorder="1" applyAlignment="1">
      <alignment horizontal="center" vertical="center" wrapText="1"/>
    </xf>
    <xf numFmtId="180" fontId="10" fillId="2" borderId="32" xfId="38" applyNumberFormat="1" applyFont="1" applyFill="1" applyBorder="1" applyAlignment="1">
      <alignment horizontal="center" vertical="center" wrapText="1"/>
    </xf>
    <xf numFmtId="180" fontId="10" fillId="2" borderId="30" xfId="38" applyNumberFormat="1" applyFont="1" applyFill="1" applyBorder="1" applyAlignment="1">
      <alignment horizontal="center" vertical="center" wrapText="1"/>
    </xf>
    <xf numFmtId="180" fontId="10" fillId="2" borderId="38" xfId="38" applyNumberFormat="1" applyFont="1" applyFill="1" applyBorder="1" applyAlignment="1">
      <alignment horizontal="center" vertical="center" wrapText="1"/>
    </xf>
    <xf numFmtId="180" fontId="10" fillId="2" borderId="65" xfId="38" applyNumberFormat="1" applyFont="1" applyFill="1" applyBorder="1" applyAlignment="1">
      <alignment horizontal="center" vertical="center" wrapText="1"/>
    </xf>
    <xf numFmtId="180" fontId="10" fillId="2" borderId="39" xfId="38" applyNumberFormat="1" applyFont="1" applyFill="1" applyBorder="1" applyAlignment="1">
      <alignment horizontal="center" vertical="center" wrapText="1"/>
    </xf>
    <xf numFmtId="180" fontId="9" fillId="0" borderId="53" xfId="38" applyNumberFormat="1" applyFont="1" applyFill="1" applyBorder="1" applyAlignment="1">
      <alignment vertical="center" wrapText="1"/>
    </xf>
    <xf numFmtId="180" fontId="9" fillId="0" borderId="48" xfId="38" applyNumberFormat="1" applyFont="1" applyFill="1" applyBorder="1" applyAlignment="1">
      <alignment horizontal="right" wrapText="1"/>
    </xf>
    <xf numFmtId="180" fontId="9" fillId="0" borderId="49" xfId="38" applyNumberFormat="1" applyFont="1" applyFill="1" applyBorder="1" applyAlignment="1">
      <alignment horizontal="right" wrapText="1"/>
    </xf>
    <xf numFmtId="180" fontId="9" fillId="0" borderId="50" xfId="38" applyNumberFormat="1" applyFont="1" applyFill="1" applyBorder="1" applyAlignment="1">
      <alignment horizontal="right" wrapText="1"/>
    </xf>
    <xf numFmtId="180" fontId="13" fillId="0" borderId="48" xfId="38" applyNumberFormat="1" applyFont="1" applyBorder="1" applyAlignment="1">
      <alignment horizontal="right" wrapText="1"/>
    </xf>
    <xf numFmtId="180" fontId="13" fillId="0" borderId="49" xfId="38" applyNumberFormat="1" applyFont="1" applyBorder="1" applyAlignment="1">
      <alignment horizontal="right" wrapText="1"/>
    </xf>
    <xf numFmtId="180" fontId="13" fillId="0" borderId="50" xfId="38" applyNumberFormat="1" applyFont="1" applyBorder="1" applyAlignment="1">
      <alignment horizontal="right" wrapText="1"/>
    </xf>
    <xf numFmtId="180" fontId="13" fillId="0" borderId="48" xfId="38" applyNumberFormat="1" applyFont="1" applyFill="1" applyBorder="1" applyAlignment="1">
      <alignment horizontal="right" wrapText="1"/>
    </xf>
    <xf numFmtId="180" fontId="13" fillId="0" borderId="49" xfId="38" applyNumberFormat="1" applyFont="1" applyFill="1" applyBorder="1" applyAlignment="1">
      <alignment horizontal="right" wrapText="1"/>
    </xf>
    <xf numFmtId="180" fontId="13" fillId="0" borderId="50" xfId="38" applyNumberFormat="1" applyFont="1" applyFill="1" applyBorder="1" applyAlignment="1">
      <alignment horizontal="right" wrapText="1"/>
    </xf>
    <xf numFmtId="180" fontId="13" fillId="0" borderId="119" xfId="38" applyNumberFormat="1" applyFont="1" applyFill="1" applyBorder="1" applyAlignment="1">
      <alignment horizontal="right" wrapText="1"/>
    </xf>
    <xf numFmtId="180" fontId="13" fillId="0" borderId="57" xfId="38" applyNumberFormat="1" applyFont="1" applyFill="1" applyBorder="1" applyAlignment="1">
      <alignment horizontal="right" wrapText="1"/>
    </xf>
    <xf numFmtId="180" fontId="13" fillId="0" borderId="16" xfId="38" applyNumberFormat="1" applyFont="1" applyFill="1" applyBorder="1" applyAlignment="1">
      <alignment horizontal="right" wrapText="1"/>
    </xf>
    <xf numFmtId="180" fontId="13" fillId="0" borderId="118" xfId="38" applyNumberFormat="1" applyFont="1" applyFill="1" applyBorder="1" applyAlignment="1">
      <alignment horizontal="right" wrapText="1"/>
    </xf>
    <xf numFmtId="180" fontId="13" fillId="0" borderId="20" xfId="38" applyNumberFormat="1" applyFont="1" applyFill="1" applyBorder="1" applyAlignment="1">
      <alignment horizontal="right" wrapText="1"/>
    </xf>
    <xf numFmtId="180" fontId="9" fillId="0" borderId="118" xfId="38" applyNumberFormat="1" applyFont="1" applyFill="1" applyBorder="1" applyAlignment="1">
      <alignment horizontal="right" wrapText="1"/>
    </xf>
    <xf numFmtId="180" fontId="13" fillId="0" borderId="0" xfId="38" applyNumberFormat="1" applyFont="1" applyFill="1"/>
    <xf numFmtId="180" fontId="9" fillId="0" borderId="22" xfId="38" applyNumberFormat="1" applyFont="1" applyFill="1" applyBorder="1" applyAlignment="1">
      <alignment vertical="center" wrapText="1"/>
    </xf>
    <xf numFmtId="180" fontId="9" fillId="0" borderId="25" xfId="38" applyNumberFormat="1" applyFont="1" applyFill="1" applyBorder="1" applyAlignment="1">
      <alignment horizontal="right" wrapText="1"/>
    </xf>
    <xf numFmtId="180" fontId="9" fillId="0" borderId="26" xfId="38" applyNumberFormat="1" applyFont="1" applyFill="1" applyBorder="1" applyAlignment="1">
      <alignment horizontal="right" wrapText="1"/>
    </xf>
    <xf numFmtId="180" fontId="9" fillId="0" borderId="51" xfId="38" applyNumberFormat="1" applyFont="1" applyFill="1" applyBorder="1" applyAlignment="1">
      <alignment horizontal="right" wrapText="1"/>
    </xf>
    <xf numFmtId="180" fontId="13" fillId="0" borderId="25" xfId="38" applyNumberFormat="1" applyFont="1" applyFill="1" applyBorder="1" applyAlignment="1">
      <alignment horizontal="right" wrapText="1"/>
    </xf>
    <xf numFmtId="180" fontId="13" fillId="0" borderId="26" xfId="38" applyNumberFormat="1" applyFont="1" applyFill="1" applyBorder="1" applyAlignment="1">
      <alignment horizontal="right" wrapText="1"/>
    </xf>
    <xf numFmtId="180" fontId="13" fillId="0" borderId="51" xfId="38" applyNumberFormat="1" applyFont="1" applyFill="1" applyBorder="1" applyAlignment="1">
      <alignment horizontal="right" wrapText="1"/>
    </xf>
    <xf numFmtId="180" fontId="13" fillId="0" borderId="46" xfId="38" applyNumberFormat="1" applyFont="1" applyFill="1" applyBorder="1" applyAlignment="1">
      <alignment horizontal="right" wrapText="1"/>
    </xf>
    <xf numFmtId="180" fontId="13" fillId="0" borderId="27" xfId="38" applyNumberFormat="1" applyFont="1" applyFill="1" applyBorder="1" applyAlignment="1">
      <alignment horizontal="right" wrapText="1"/>
    </xf>
    <xf numFmtId="180" fontId="9" fillId="0" borderId="24" xfId="38" applyNumberFormat="1" applyFont="1" applyFill="1" applyBorder="1" applyAlignment="1">
      <alignment horizontal="right" wrapText="1"/>
    </xf>
    <xf numFmtId="180" fontId="13" fillId="0" borderId="22" xfId="38" applyNumberFormat="1" applyFont="1" applyFill="1" applyBorder="1" applyAlignment="1">
      <alignment horizontal="right" wrapText="1"/>
    </xf>
    <xf numFmtId="180" fontId="13" fillId="0" borderId="24" xfId="38" applyNumberFormat="1" applyFont="1" applyFill="1" applyBorder="1" applyAlignment="1">
      <alignment horizontal="right" wrapText="1"/>
    </xf>
    <xf numFmtId="180" fontId="10" fillId="0" borderId="35" xfId="38" applyNumberFormat="1" applyFont="1" applyFill="1" applyBorder="1" applyAlignment="1">
      <alignment vertical="center" wrapText="1"/>
    </xf>
    <xf numFmtId="180" fontId="10" fillId="0" borderId="38" xfId="38" applyNumberFormat="1" applyFont="1" applyFill="1" applyBorder="1" applyAlignment="1">
      <alignment horizontal="right" wrapText="1"/>
    </xf>
    <xf numFmtId="180" fontId="10" fillId="0" borderId="39" xfId="38" applyNumberFormat="1" applyFont="1" applyFill="1" applyBorder="1" applyAlignment="1">
      <alignment horizontal="right" wrapText="1"/>
    </xf>
    <xf numFmtId="180" fontId="10" fillId="0" borderId="65" xfId="38" applyNumberFormat="1" applyFont="1" applyFill="1" applyBorder="1" applyAlignment="1">
      <alignment horizontal="right" wrapText="1"/>
    </xf>
    <xf numFmtId="180" fontId="10" fillId="0" borderId="62" xfId="38" applyNumberFormat="1" applyFont="1" applyFill="1" applyBorder="1" applyAlignment="1">
      <alignment horizontal="right" wrapText="1"/>
    </xf>
    <xf numFmtId="180" fontId="10" fillId="0" borderId="66" xfId="38" applyNumberFormat="1" applyFont="1" applyFill="1" applyBorder="1" applyAlignment="1">
      <alignment horizontal="right" wrapText="1"/>
    </xf>
    <xf numFmtId="180" fontId="9" fillId="0" borderId="19" xfId="38" applyNumberFormat="1" applyFont="1" applyFill="1" applyBorder="1" applyAlignment="1">
      <alignment horizontal="right" wrapText="1"/>
    </xf>
    <xf numFmtId="37" fontId="13" fillId="0" borderId="118" xfId="38" applyNumberFormat="1" applyFont="1" applyFill="1" applyBorder="1" applyAlignment="1">
      <alignment horizontal="right" wrapText="1"/>
    </xf>
    <xf numFmtId="37" fontId="13" fillId="0" borderId="16" xfId="38" applyNumberFormat="1" applyFont="1" applyFill="1" applyBorder="1" applyAlignment="1">
      <alignment horizontal="right" wrapText="1"/>
    </xf>
    <xf numFmtId="37" fontId="13" fillId="0" borderId="20" xfId="38" applyNumberFormat="1" applyFont="1" applyFill="1" applyBorder="1" applyAlignment="1">
      <alignment horizontal="right" wrapText="1"/>
    </xf>
    <xf numFmtId="37" fontId="13" fillId="0" borderId="27" xfId="38" applyNumberFormat="1" applyFont="1" applyFill="1" applyBorder="1" applyAlignment="1">
      <alignment horizontal="right" wrapText="1"/>
    </xf>
    <xf numFmtId="37" fontId="9" fillId="0" borderId="51" xfId="38" applyNumberFormat="1" applyFont="1" applyFill="1" applyBorder="1" applyAlignment="1">
      <alignment horizontal="right" wrapText="1"/>
    </xf>
    <xf numFmtId="37" fontId="13" fillId="0" borderId="22" xfId="38" applyNumberFormat="1" applyFont="1" applyFill="1" applyBorder="1" applyAlignment="1">
      <alignment horizontal="right" wrapText="1"/>
    </xf>
    <xf numFmtId="37" fontId="9" fillId="0" borderId="26" xfId="38" applyNumberFormat="1" applyFont="1" applyFill="1" applyBorder="1" applyAlignment="1">
      <alignment horizontal="right" wrapText="1"/>
    </xf>
    <xf numFmtId="37" fontId="13" fillId="0" borderId="51" xfId="38" applyNumberFormat="1" applyFont="1" applyFill="1" applyBorder="1" applyAlignment="1">
      <alignment horizontal="right" wrapText="1"/>
    </xf>
    <xf numFmtId="37" fontId="10" fillId="0" borderId="65" xfId="38" applyNumberFormat="1" applyFont="1" applyFill="1" applyBorder="1" applyAlignment="1">
      <alignment horizontal="right" wrapText="1"/>
    </xf>
    <xf numFmtId="180" fontId="10" fillId="0" borderId="0" xfId="38" applyNumberFormat="1" applyFont="1" applyFill="1" applyBorder="1" applyAlignment="1">
      <alignment horizontal="center" vertical="center" textRotation="90" wrapText="1"/>
    </xf>
    <xf numFmtId="180" fontId="9" fillId="0" borderId="0" xfId="38" applyNumberFormat="1" applyFont="1" applyFill="1" applyBorder="1" applyAlignment="1">
      <alignment vertical="center" wrapText="1"/>
    </xf>
    <xf numFmtId="180" fontId="9" fillId="0" borderId="0" xfId="38" applyNumberFormat="1" applyFont="1" applyFill="1" applyBorder="1" applyAlignment="1">
      <alignment wrapText="1"/>
    </xf>
    <xf numFmtId="180" fontId="9" fillId="0" borderId="0" xfId="38" applyNumberFormat="1" applyFont="1" applyFill="1" applyBorder="1" applyAlignment="1">
      <alignment horizontal="right" wrapText="1"/>
    </xf>
    <xf numFmtId="180" fontId="9" fillId="0" borderId="3" xfId="38" applyNumberFormat="1" applyFont="1" applyFill="1" applyBorder="1" applyAlignment="1">
      <alignment horizontal="right" wrapText="1"/>
    </xf>
    <xf numFmtId="166" fontId="9" fillId="0" borderId="0" xfId="1297" applyNumberFormat="1" applyFont="1" applyFill="1" applyBorder="1" applyAlignment="1">
      <alignment horizontal="right" wrapText="1"/>
    </xf>
    <xf numFmtId="166" fontId="9" fillId="0" borderId="0" xfId="1297" applyNumberFormat="1" applyFont="1" applyFill="1" applyBorder="1" applyAlignment="1">
      <alignment wrapText="1"/>
    </xf>
    <xf numFmtId="180" fontId="13" fillId="0" borderId="0" xfId="38" applyNumberFormat="1" applyFont="1" applyFill="1" applyBorder="1"/>
    <xf numFmtId="166" fontId="13" fillId="0" borderId="0" xfId="1297" applyNumberFormat="1" applyFont="1" applyFill="1"/>
    <xf numFmtId="180" fontId="11" fillId="0" borderId="0" xfId="38" applyNumberFormat="1" applyFont="1" applyFill="1"/>
    <xf numFmtId="166" fontId="11" fillId="0" borderId="0" xfId="1297" applyNumberFormat="1" applyFont="1" applyFill="1"/>
    <xf numFmtId="180" fontId="10" fillId="0" borderId="0" xfId="38" applyNumberFormat="1" applyFont="1" applyFill="1" applyBorder="1" applyAlignment="1">
      <alignment vertical="center"/>
    </xf>
    <xf numFmtId="180" fontId="21" fillId="0" borderId="0" xfId="38" applyNumberFormat="1" applyFont="1" applyFill="1"/>
    <xf numFmtId="166" fontId="22" fillId="0" borderId="0" xfId="1297" applyNumberFormat="1" applyFont="1" applyFill="1"/>
    <xf numFmtId="180" fontId="22" fillId="0" borderId="0" xfId="38" applyNumberFormat="1" applyFont="1" applyFill="1"/>
    <xf numFmtId="180" fontId="104" fillId="0" borderId="0" xfId="38" applyNumberFormat="1" applyFont="1" applyFill="1"/>
    <xf numFmtId="180" fontId="94" fillId="0" borderId="0" xfId="38" applyNumberFormat="1" applyFont="1" applyFill="1"/>
    <xf numFmtId="0" fontId="16" fillId="0" borderId="0" xfId="36" applyFont="1"/>
    <xf numFmtId="0" fontId="16" fillId="0" borderId="0" xfId="36" applyFont="1" applyAlignment="1">
      <alignment wrapText="1"/>
    </xf>
    <xf numFmtId="0" fontId="15" fillId="0" borderId="31" xfId="36" applyFont="1" applyBorder="1" applyAlignment="1">
      <alignment horizontal="center" vertical="center" wrapText="1"/>
    </xf>
    <xf numFmtId="0" fontId="15" fillId="0" borderId="32" xfId="36" applyFont="1" applyBorder="1" applyAlignment="1">
      <alignment horizontal="center" vertical="center" wrapText="1"/>
    </xf>
    <xf numFmtId="0" fontId="15" fillId="0" borderId="118" xfId="36" applyFont="1" applyFill="1" applyBorder="1" applyAlignment="1">
      <alignment horizontal="center" vertical="center" wrapText="1"/>
    </xf>
    <xf numFmtId="166" fontId="16" fillId="0" borderId="18" xfId="36" applyNumberFormat="1" applyFont="1" applyFill="1" applyBorder="1" applyAlignment="1">
      <alignment vertical="center" wrapText="1"/>
    </xf>
    <xf numFmtId="166" fontId="16" fillId="0" borderId="19" xfId="36" applyNumberFormat="1" applyFont="1" applyFill="1" applyBorder="1" applyAlignment="1">
      <alignment vertical="center" wrapText="1"/>
    </xf>
    <xf numFmtId="166" fontId="16" fillId="0" borderId="118" xfId="36" applyNumberFormat="1" applyFont="1" applyFill="1" applyBorder="1" applyAlignment="1">
      <alignment vertical="center" wrapText="1"/>
    </xf>
    <xf numFmtId="166" fontId="16" fillId="0" borderId="0" xfId="36" applyNumberFormat="1" applyFont="1" applyAlignment="1">
      <alignment wrapText="1"/>
    </xf>
    <xf numFmtId="10" fontId="16" fillId="0" borderId="26" xfId="36" applyNumberFormat="1" applyFont="1" applyBorder="1" applyAlignment="1">
      <alignment wrapText="1"/>
    </xf>
    <xf numFmtId="0" fontId="15" fillId="0" borderId="51" xfId="36" applyFont="1" applyFill="1" applyBorder="1" applyAlignment="1">
      <alignment horizontal="center" vertical="center" wrapText="1"/>
    </xf>
    <xf numFmtId="166" fontId="16" fillId="0" borderId="25" xfId="36" applyNumberFormat="1" applyFont="1" applyFill="1" applyBorder="1" applyAlignment="1">
      <alignment vertical="center" wrapText="1"/>
    </xf>
    <xf numFmtId="166" fontId="16" fillId="0" borderId="26" xfId="36" applyNumberFormat="1" applyFont="1" applyFill="1" applyBorder="1" applyAlignment="1">
      <alignment vertical="center" wrapText="1"/>
    </xf>
    <xf numFmtId="166" fontId="16" fillId="0" borderId="51" xfId="36" applyNumberFormat="1" applyFont="1" applyFill="1" applyBorder="1" applyAlignment="1">
      <alignment vertical="center" wrapText="1"/>
    </xf>
    <xf numFmtId="166" fontId="16" fillId="0" borderId="31" xfId="36" applyNumberFormat="1" applyFont="1" applyFill="1" applyBorder="1" applyAlignment="1">
      <alignment vertical="center" wrapText="1"/>
    </xf>
    <xf numFmtId="166" fontId="16" fillId="0" borderId="32" xfId="36" applyNumberFormat="1" applyFont="1" applyFill="1" applyBorder="1" applyAlignment="1">
      <alignment vertical="center" wrapText="1"/>
    </xf>
    <xf numFmtId="166" fontId="16" fillId="0" borderId="52" xfId="36" applyNumberFormat="1" applyFont="1" applyFill="1" applyBorder="1" applyAlignment="1">
      <alignment vertical="center" wrapText="1"/>
    </xf>
    <xf numFmtId="10" fontId="16" fillId="68" borderId="26" xfId="36" applyNumberFormat="1" applyFont="1" applyFill="1" applyBorder="1" applyAlignment="1">
      <alignment wrapText="1"/>
    </xf>
    <xf numFmtId="10" fontId="16" fillId="69" borderId="26" xfId="36" applyNumberFormat="1" applyFont="1" applyFill="1" applyBorder="1" applyAlignment="1">
      <alignment wrapText="1"/>
    </xf>
    <xf numFmtId="0" fontId="15" fillId="0" borderId="50" xfId="36" applyFont="1" applyFill="1" applyBorder="1" applyAlignment="1">
      <alignment horizontal="center" vertical="center" wrapText="1"/>
    </xf>
    <xf numFmtId="166" fontId="16" fillId="0" borderId="48" xfId="36" applyNumberFormat="1" applyFont="1" applyFill="1" applyBorder="1" applyAlignment="1">
      <alignment vertical="center" wrapText="1"/>
    </xf>
    <xf numFmtId="166" fontId="16" fillId="0" borderId="49" xfId="36" applyNumberFormat="1" applyFont="1" applyFill="1" applyBorder="1" applyAlignment="1">
      <alignment vertical="center" wrapText="1"/>
    </xf>
    <xf numFmtId="166" fontId="16" fillId="0" borderId="50" xfId="36" applyNumberFormat="1" applyFont="1" applyFill="1" applyBorder="1" applyAlignment="1">
      <alignment vertical="center" wrapText="1"/>
    </xf>
    <xf numFmtId="166" fontId="16" fillId="0" borderId="38" xfId="36" applyNumberFormat="1" applyFont="1" applyFill="1" applyBorder="1" applyAlignment="1">
      <alignment vertical="center" wrapText="1"/>
    </xf>
    <xf numFmtId="166" fontId="16" fillId="0" borderId="39" xfId="36" applyNumberFormat="1" applyFont="1" applyFill="1" applyBorder="1" applyAlignment="1">
      <alignment vertical="center" wrapText="1"/>
    </xf>
    <xf numFmtId="166" fontId="16" fillId="0" borderId="65" xfId="36" applyNumberFormat="1" applyFont="1" applyFill="1" applyBorder="1" applyAlignment="1">
      <alignment vertical="center" wrapText="1"/>
    </xf>
    <xf numFmtId="166" fontId="16" fillId="0" borderId="16" xfId="36" applyNumberFormat="1" applyFont="1" applyFill="1" applyBorder="1" applyAlignment="1">
      <alignment vertical="center" wrapText="1"/>
    </xf>
    <xf numFmtId="166" fontId="16" fillId="0" borderId="47" xfId="36" applyNumberFormat="1" applyFont="1" applyFill="1" applyBorder="1" applyAlignment="1">
      <alignment vertical="center" wrapText="1"/>
    </xf>
    <xf numFmtId="166" fontId="16" fillId="0" borderId="120" xfId="36" applyNumberFormat="1" applyFont="1" applyFill="1" applyBorder="1" applyAlignment="1">
      <alignment vertical="center" wrapText="1"/>
    </xf>
    <xf numFmtId="166" fontId="16" fillId="0" borderId="14" xfId="36" applyNumberFormat="1" applyFont="1" applyFill="1" applyBorder="1" applyAlignment="1">
      <alignment vertical="center" wrapText="1"/>
    </xf>
    <xf numFmtId="0" fontId="16" fillId="0" borderId="0" xfId="36" applyFont="1" applyBorder="1"/>
    <xf numFmtId="0" fontId="16" fillId="0" borderId="0" xfId="36" applyFont="1" applyFill="1"/>
    <xf numFmtId="0" fontId="16" fillId="0" borderId="3" xfId="36" applyFont="1" applyFill="1" applyBorder="1"/>
    <xf numFmtId="166" fontId="16" fillId="0" borderId="0" xfId="37" applyNumberFormat="1" applyFont="1"/>
    <xf numFmtId="166" fontId="16" fillId="0" borderId="0" xfId="37" applyNumberFormat="1" applyFont="1" applyFill="1"/>
    <xf numFmtId="166" fontId="16" fillId="0" borderId="0" xfId="37" applyNumberFormat="1" applyFont="1" applyBorder="1"/>
    <xf numFmtId="3" fontId="7" fillId="0" borderId="0" xfId="36" applyNumberFormat="1"/>
    <xf numFmtId="0" fontId="20" fillId="0" borderId="0" xfId="36" applyFont="1" applyFill="1" applyAlignment="1">
      <alignment horizontal="right" vertical="center" wrapText="1"/>
    </xf>
    <xf numFmtId="0" fontId="16" fillId="0" borderId="1" xfId="36" applyFont="1" applyBorder="1"/>
    <xf numFmtId="49" fontId="15" fillId="0" borderId="0" xfId="36" applyNumberFormat="1" applyFont="1" applyBorder="1" applyAlignment="1">
      <alignment vertical="center" wrapText="1"/>
    </xf>
    <xf numFmtId="0" fontId="15" fillId="0" borderId="62" xfId="36" applyFont="1" applyFill="1" applyBorder="1" applyAlignment="1">
      <alignment horizontal="center" vertical="center" wrapText="1"/>
    </xf>
    <xf numFmtId="0" fontId="15" fillId="0" borderId="120" xfId="36" applyFont="1" applyFill="1" applyBorder="1" applyAlignment="1">
      <alignment horizontal="center" vertical="center" wrapText="1"/>
    </xf>
    <xf numFmtId="0" fontId="15" fillId="0" borderId="60" xfId="36" applyFont="1" applyFill="1" applyBorder="1" applyAlignment="1">
      <alignment horizontal="center" vertical="center" wrapText="1"/>
    </xf>
    <xf numFmtId="0" fontId="15" fillId="0" borderId="117" xfId="36" applyFont="1" applyFill="1" applyBorder="1" applyAlignment="1">
      <alignment horizontal="center" vertical="center" wrapText="1"/>
    </xf>
    <xf numFmtId="166" fontId="16" fillId="0" borderId="18" xfId="36" applyNumberFormat="1" applyFont="1" applyFill="1" applyBorder="1" applyAlignment="1">
      <alignment horizontal="center" vertical="center"/>
    </xf>
    <xf numFmtId="166" fontId="16" fillId="0" borderId="19" xfId="36" applyNumberFormat="1" applyFont="1" applyFill="1" applyBorder="1" applyAlignment="1">
      <alignment horizontal="center" vertical="center"/>
    </xf>
    <xf numFmtId="166" fontId="16" fillId="0" borderId="20" xfId="36" applyNumberFormat="1" applyFont="1" applyFill="1" applyBorder="1" applyAlignment="1">
      <alignment horizontal="center" vertical="center"/>
    </xf>
    <xf numFmtId="166" fontId="16" fillId="0" borderId="25" xfId="36" applyNumberFormat="1" applyFont="1" applyFill="1" applyBorder="1" applyAlignment="1">
      <alignment horizontal="center" vertical="center"/>
    </xf>
    <xf numFmtId="166" fontId="16" fillId="0" borderId="28" xfId="36" applyNumberFormat="1" applyFont="1" applyFill="1" applyBorder="1" applyAlignment="1">
      <alignment horizontal="center" vertical="center"/>
    </xf>
    <xf numFmtId="166" fontId="16" fillId="0" borderId="26" xfId="36" applyNumberFormat="1" applyFont="1" applyFill="1" applyBorder="1" applyAlignment="1">
      <alignment horizontal="center" vertical="center"/>
    </xf>
    <xf numFmtId="166" fontId="16" fillId="0" borderId="27" xfId="36" applyNumberFormat="1" applyFont="1" applyFill="1" applyBorder="1" applyAlignment="1">
      <alignment horizontal="center" vertical="center"/>
    </xf>
    <xf numFmtId="166" fontId="16" fillId="0" borderId="31" xfId="36" applyNumberFormat="1" applyFont="1" applyFill="1" applyBorder="1" applyAlignment="1">
      <alignment horizontal="center" vertical="center"/>
    </xf>
    <xf numFmtId="166" fontId="16" fillId="0" borderId="32" xfId="36" applyNumberFormat="1" applyFont="1" applyFill="1" applyBorder="1" applyAlignment="1">
      <alignment horizontal="center" vertical="center"/>
    </xf>
    <xf numFmtId="166" fontId="16" fillId="0" borderId="122" xfId="36" applyNumberFormat="1" applyFont="1" applyFill="1" applyBorder="1" applyAlignment="1">
      <alignment horizontal="center" vertical="center"/>
    </xf>
    <xf numFmtId="166" fontId="16" fillId="0" borderId="21" xfId="36" applyNumberFormat="1" applyFont="1" applyFill="1" applyBorder="1" applyAlignment="1">
      <alignment horizontal="center" vertical="center"/>
    </xf>
    <xf numFmtId="166" fontId="16" fillId="0" borderId="33" xfId="36" applyNumberFormat="1" applyFont="1" applyFill="1" applyBorder="1" applyAlignment="1">
      <alignment horizontal="center" vertical="center"/>
    </xf>
    <xf numFmtId="166" fontId="15" fillId="0" borderId="31" xfId="36" applyNumberFormat="1" applyFont="1" applyFill="1" applyBorder="1" applyAlignment="1">
      <alignment horizontal="center" vertical="center"/>
    </xf>
    <xf numFmtId="166" fontId="15" fillId="0" borderId="128" xfId="36" applyNumberFormat="1" applyFont="1" applyFill="1" applyBorder="1" applyAlignment="1">
      <alignment horizontal="center" vertical="center"/>
    </xf>
    <xf numFmtId="166" fontId="15" fillId="0" borderId="123" xfId="36" applyNumberFormat="1" applyFont="1" applyFill="1" applyBorder="1" applyAlignment="1">
      <alignment horizontal="center" vertical="center"/>
    </xf>
    <xf numFmtId="166" fontId="15" fillId="0" borderId="33" xfId="36" applyNumberFormat="1" applyFont="1" applyFill="1" applyBorder="1" applyAlignment="1">
      <alignment horizontal="center" vertical="center"/>
    </xf>
    <xf numFmtId="166" fontId="16" fillId="0" borderId="48" xfId="36" applyNumberFormat="1" applyFont="1" applyFill="1" applyBorder="1" applyAlignment="1">
      <alignment horizontal="center" vertical="center"/>
    </xf>
    <xf numFmtId="166" fontId="16" fillId="0" borderId="49" xfId="36" applyNumberFormat="1" applyFont="1" applyFill="1" applyBorder="1" applyAlignment="1">
      <alignment horizontal="center" vertical="center"/>
    </xf>
    <xf numFmtId="166" fontId="16" fillId="0" borderId="57" xfId="36" applyNumberFormat="1" applyFont="1" applyFill="1" applyBorder="1" applyAlignment="1">
      <alignment horizontal="center" vertical="center"/>
    </xf>
    <xf numFmtId="166" fontId="16" fillId="0" borderId="58" xfId="36" applyNumberFormat="1" applyFont="1" applyFill="1" applyBorder="1" applyAlignment="1">
      <alignment horizontal="center" vertical="center"/>
    </xf>
    <xf numFmtId="166" fontId="15" fillId="0" borderId="38" xfId="36" applyNumberFormat="1" applyFont="1" applyFill="1" applyBorder="1" applyAlignment="1">
      <alignment horizontal="center" vertical="center"/>
    </xf>
    <xf numFmtId="166" fontId="15" fillId="0" borderId="62" xfId="36" applyNumberFormat="1" applyFont="1" applyFill="1" applyBorder="1" applyAlignment="1">
      <alignment horizontal="center" vertical="center"/>
    </xf>
    <xf numFmtId="166" fontId="15" fillId="0" borderId="36" xfId="36" applyNumberFormat="1" applyFont="1" applyFill="1" applyBorder="1" applyAlignment="1">
      <alignment horizontal="center" vertical="center"/>
    </xf>
    <xf numFmtId="166" fontId="15" fillId="0" borderId="56" xfId="36" applyNumberFormat="1" applyFont="1" applyFill="1" applyBorder="1" applyAlignment="1">
      <alignment horizontal="center" vertical="center"/>
    </xf>
    <xf numFmtId="3" fontId="16" fillId="0" borderId="0" xfId="36" applyNumberFormat="1" applyFont="1"/>
    <xf numFmtId="180" fontId="16" fillId="0" borderId="0" xfId="38" applyNumberFormat="1" applyFont="1"/>
    <xf numFmtId="0" fontId="106" fillId="0" borderId="0" xfId="36" applyFont="1"/>
    <xf numFmtId="180" fontId="21" fillId="0" borderId="0" xfId="38" applyNumberFormat="1" applyFont="1" applyFill="1" applyAlignment="1">
      <alignment vertical="center" wrapText="1"/>
    </xf>
    <xf numFmtId="180" fontId="21" fillId="0" borderId="0" xfId="38" applyNumberFormat="1" applyFont="1" applyFill="1" applyAlignment="1">
      <alignment horizontal="right" vertical="center" wrapText="1"/>
    </xf>
    <xf numFmtId="0" fontId="106" fillId="0" borderId="0" xfId="36" applyFont="1" applyAlignment="1">
      <alignment vertical="center" wrapText="1"/>
    </xf>
    <xf numFmtId="0" fontId="106" fillId="0" borderId="1" xfId="36" applyFont="1" applyBorder="1" applyAlignment="1">
      <alignment vertical="center" wrapText="1"/>
    </xf>
    <xf numFmtId="0" fontId="106" fillId="0" borderId="0" xfId="36" applyFont="1" applyBorder="1"/>
    <xf numFmtId="0" fontId="20" fillId="2" borderId="13" xfId="36" applyFont="1" applyFill="1" applyBorder="1" applyAlignment="1">
      <alignment horizontal="center" vertical="center" wrapText="1"/>
    </xf>
    <xf numFmtId="0" fontId="20" fillId="2" borderId="61" xfId="36" applyFont="1" applyFill="1" applyBorder="1" applyAlignment="1">
      <alignment horizontal="center" vertical="center" wrapText="1"/>
    </xf>
    <xf numFmtId="0" fontId="20" fillId="2" borderId="7"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0" fontId="106" fillId="0" borderId="61" xfId="36" applyFont="1" applyBorder="1" applyAlignment="1">
      <alignment vertical="center" wrapText="1"/>
    </xf>
    <xf numFmtId="3" fontId="106" fillId="0" borderId="61" xfId="36" applyNumberFormat="1" applyFont="1" applyFill="1" applyBorder="1" applyAlignment="1">
      <alignment horizontal="center" vertical="center" wrapText="1"/>
    </xf>
    <xf numFmtId="3" fontId="106" fillId="0" borderId="41" xfId="36" applyNumberFormat="1" applyFont="1" applyFill="1" applyBorder="1" applyAlignment="1">
      <alignment horizontal="center" vertical="center" wrapText="1"/>
    </xf>
    <xf numFmtId="166" fontId="106" fillId="0" borderId="41" xfId="37" applyNumberFormat="1" applyFont="1" applyFill="1" applyBorder="1" applyAlignment="1">
      <alignment horizontal="center" vertical="center" wrapText="1"/>
    </xf>
    <xf numFmtId="166" fontId="106" fillId="0" borderId="42" xfId="36" applyNumberFormat="1" applyFont="1" applyFill="1" applyBorder="1" applyAlignment="1">
      <alignment horizontal="center" vertical="center" wrapText="1"/>
    </xf>
    <xf numFmtId="3" fontId="106" fillId="0" borderId="0" xfId="37" applyNumberFormat="1" applyFont="1" applyBorder="1" applyAlignment="1">
      <alignment horizontal="center"/>
    </xf>
    <xf numFmtId="0" fontId="106" fillId="0" borderId="42" xfId="36" applyFont="1" applyBorder="1"/>
    <xf numFmtId="3" fontId="106" fillId="0" borderId="42" xfId="36" applyNumberFormat="1" applyFont="1" applyFill="1" applyBorder="1" applyAlignment="1">
      <alignment horizontal="center" vertical="center" wrapText="1"/>
    </xf>
    <xf numFmtId="0" fontId="106" fillId="0" borderId="64" xfId="36" applyFont="1" applyBorder="1"/>
    <xf numFmtId="3" fontId="20" fillId="0" borderId="13" xfId="36" applyNumberFormat="1" applyFont="1" applyFill="1" applyBorder="1" applyAlignment="1">
      <alignment horizontal="center" vertical="center" wrapText="1"/>
    </xf>
    <xf numFmtId="3" fontId="21" fillId="0" borderId="13" xfId="36" applyNumberFormat="1" applyFont="1" applyFill="1" applyBorder="1" applyAlignment="1">
      <alignment horizontal="center" vertical="center" wrapText="1"/>
    </xf>
    <xf numFmtId="166" fontId="21" fillId="0" borderId="13" xfId="37" applyNumberFormat="1" applyFont="1" applyFill="1" applyBorder="1" applyAlignment="1">
      <alignment horizontal="center" vertical="center" wrapText="1"/>
    </xf>
    <xf numFmtId="166" fontId="21" fillId="0" borderId="13" xfId="36" applyNumberFormat="1" applyFont="1" applyFill="1" applyBorder="1" applyAlignment="1">
      <alignment horizontal="center" vertical="center" wrapText="1"/>
    </xf>
    <xf numFmtId="0" fontId="106" fillId="0" borderId="4" xfId="36" applyFont="1" applyBorder="1" applyAlignment="1">
      <alignment vertical="center"/>
    </xf>
    <xf numFmtId="3" fontId="106" fillId="0" borderId="59" xfId="36" applyNumberFormat="1" applyFont="1" applyFill="1" applyBorder="1" applyAlignment="1">
      <alignment horizontal="center" vertical="center" wrapText="1"/>
    </xf>
    <xf numFmtId="166" fontId="106" fillId="0" borderId="61" xfId="36" applyNumberFormat="1" applyFont="1" applyFill="1" applyBorder="1" applyAlignment="1">
      <alignment horizontal="center" vertical="center" wrapText="1"/>
    </xf>
    <xf numFmtId="0" fontId="106" fillId="0" borderId="41" xfId="36" applyFont="1" applyBorder="1"/>
    <xf numFmtId="0" fontId="106" fillId="0" borderId="41" xfId="36" applyFont="1" applyBorder="1" applyAlignment="1">
      <alignment wrapText="1"/>
    </xf>
    <xf numFmtId="0" fontId="106" fillId="0" borderId="9" xfId="36" applyFont="1" applyBorder="1"/>
    <xf numFmtId="3" fontId="106" fillId="0" borderId="64" xfId="36" applyNumberFormat="1" applyFont="1" applyFill="1" applyBorder="1" applyAlignment="1">
      <alignment horizontal="center" vertical="center" wrapText="1"/>
    </xf>
    <xf numFmtId="166" fontId="106" fillId="0" borderId="64" xfId="36" applyNumberFormat="1" applyFont="1" applyFill="1" applyBorder="1" applyAlignment="1">
      <alignment horizontal="center" vertical="center" wrapText="1"/>
    </xf>
    <xf numFmtId="10" fontId="21" fillId="0" borderId="13" xfId="37" applyNumberFormat="1" applyFont="1" applyFill="1" applyBorder="1" applyAlignment="1">
      <alignment horizontal="center" vertical="center" wrapText="1"/>
    </xf>
    <xf numFmtId="166" fontId="21" fillId="0" borderId="64" xfId="37" applyNumberFormat="1" applyFont="1" applyFill="1" applyBorder="1" applyAlignment="1">
      <alignment horizontal="center" vertical="center" wrapText="1"/>
    </xf>
    <xf numFmtId="0" fontId="20" fillId="0" borderId="0" xfId="36" applyFont="1" applyBorder="1" applyAlignment="1">
      <alignment horizontal="center" vertical="center" wrapText="1"/>
    </xf>
    <xf numFmtId="0" fontId="106" fillId="0" borderId="0" xfId="36" applyFont="1" applyFill="1"/>
    <xf numFmtId="3" fontId="106" fillId="0" borderId="0" xfId="36" applyNumberFormat="1" applyFont="1" applyFill="1" applyBorder="1" applyAlignment="1">
      <alignment horizontal="left" vertical="center" wrapText="1"/>
    </xf>
    <xf numFmtId="0" fontId="106" fillId="0" borderId="0" xfId="36" applyFont="1" applyFill="1" applyBorder="1" applyAlignment="1">
      <alignment horizontal="left" vertical="center" wrapText="1"/>
    </xf>
    <xf numFmtId="3" fontId="106" fillId="0" borderId="0" xfId="36" applyNumberFormat="1" applyFont="1" applyBorder="1" applyAlignment="1">
      <alignment horizontal="center" vertical="center" wrapText="1"/>
    </xf>
    <xf numFmtId="166" fontId="106" fillId="0" borderId="0" xfId="36" applyNumberFormat="1" applyFont="1" applyBorder="1" applyAlignment="1">
      <alignment horizontal="center" vertical="center" wrapText="1"/>
    </xf>
    <xf numFmtId="3" fontId="106" fillId="0" borderId="0" xfId="36" applyNumberFormat="1" applyFont="1" applyFill="1" applyBorder="1" applyAlignment="1">
      <alignment horizontal="center" vertical="center" wrapText="1"/>
    </xf>
    <xf numFmtId="166" fontId="106" fillId="0" borderId="0" xfId="36" applyNumberFormat="1" applyFont="1" applyFill="1" applyBorder="1" applyAlignment="1">
      <alignment horizontal="center" vertical="center" wrapText="1"/>
    </xf>
    <xf numFmtId="14" fontId="20" fillId="0" borderId="0" xfId="36" applyNumberFormat="1" applyFont="1" applyFill="1"/>
    <xf numFmtId="49" fontId="20" fillId="0" borderId="0" xfId="36" applyNumberFormat="1" applyFont="1" applyFill="1" applyAlignment="1">
      <alignment horizontal="right"/>
    </xf>
    <xf numFmtId="3" fontId="20" fillId="0" borderId="0" xfId="36" applyNumberFormat="1" applyFont="1" applyFill="1" applyBorder="1" applyAlignment="1">
      <alignment horizontal="center" vertical="center" wrapText="1"/>
    </xf>
    <xf numFmtId="0" fontId="20" fillId="0" borderId="0" xfId="36" applyFont="1" applyFill="1" applyBorder="1" applyAlignment="1">
      <alignment horizontal="center" vertical="center" wrapText="1"/>
    </xf>
    <xf numFmtId="3" fontId="106" fillId="0" borderId="0" xfId="36" applyNumberFormat="1" applyFont="1" applyAlignment="1">
      <alignment vertical="center" wrapText="1"/>
    </xf>
    <xf numFmtId="0" fontId="106" fillId="0" borderId="0" xfId="1390" applyFont="1" applyFill="1" applyAlignment="1">
      <alignment vertical="center" wrapText="1"/>
    </xf>
    <xf numFmtId="3" fontId="106" fillId="0" borderId="0" xfId="36" applyNumberFormat="1" applyFont="1" applyFill="1"/>
    <xf numFmtId="166" fontId="106" fillId="0" borderId="0" xfId="37" applyNumberFormat="1" applyFont="1" applyFill="1" applyAlignment="1">
      <alignment vertical="center" wrapText="1"/>
    </xf>
    <xf numFmtId="0" fontId="106" fillId="0" borderId="0" xfId="1390" applyFont="1" applyFill="1"/>
    <xf numFmtId="0" fontId="106" fillId="0" borderId="0" xfId="36" applyFont="1" applyAlignment="1">
      <alignment wrapText="1"/>
    </xf>
    <xf numFmtId="0" fontId="106" fillId="0" borderId="0" xfId="1390" applyFont="1" applyFill="1" applyAlignment="1">
      <alignment wrapText="1"/>
    </xf>
    <xf numFmtId="0" fontId="20" fillId="0" borderId="0" xfId="36" applyFont="1"/>
    <xf numFmtId="0" fontId="20" fillId="0" borderId="0" xfId="1390" applyFont="1" applyFill="1"/>
    <xf numFmtId="3" fontId="20" fillId="0" borderId="0" xfId="36" applyNumberFormat="1" applyFont="1" applyFill="1"/>
    <xf numFmtId="3" fontId="21" fillId="0" borderId="0" xfId="36" applyNumberFormat="1" applyFont="1" applyFill="1"/>
    <xf numFmtId="166" fontId="21" fillId="0" borderId="0" xfId="37" applyNumberFormat="1" applyFont="1" applyFill="1" applyAlignment="1">
      <alignment vertical="center" wrapText="1"/>
    </xf>
    <xf numFmtId="0" fontId="106" fillId="0" borderId="0" xfId="36" applyFont="1" applyFill="1" applyAlignment="1">
      <alignment wrapText="1"/>
    </xf>
    <xf numFmtId="3" fontId="106" fillId="0" borderId="0" xfId="36" applyNumberFormat="1" applyFont="1"/>
    <xf numFmtId="0" fontId="20" fillId="0" borderId="0" xfId="36" applyFont="1" applyAlignment="1">
      <alignment wrapText="1"/>
    </xf>
    <xf numFmtId="0" fontId="20" fillId="0" borderId="0" xfId="1390" applyFont="1" applyFill="1" applyAlignment="1">
      <alignment wrapText="1"/>
    </xf>
    <xf numFmtId="0" fontId="20" fillId="0" borderId="0" xfId="1390" applyFont="1" applyFill="1" applyAlignment="1">
      <alignment vertical="center" wrapText="1"/>
    </xf>
    <xf numFmtId="0" fontId="20" fillId="0" borderId="0" xfId="36" applyFont="1" applyFill="1"/>
    <xf numFmtId="166" fontId="106" fillId="0" borderId="0" xfId="37" applyNumberFormat="1" applyFont="1"/>
    <xf numFmtId="0" fontId="21" fillId="0" borderId="0" xfId="1390" applyFont="1" applyFill="1"/>
    <xf numFmtId="0" fontId="21" fillId="0" borderId="0" xfId="36" applyFont="1"/>
    <xf numFmtId="3" fontId="24" fillId="0" borderId="0" xfId="36" applyNumberFormat="1" applyFont="1" applyFill="1" applyBorder="1" applyAlignment="1">
      <alignment horizontal="right" vertical="top" wrapText="1"/>
    </xf>
    <xf numFmtId="0" fontId="16" fillId="0" borderId="0" xfId="39" applyFont="1"/>
    <xf numFmtId="0" fontId="16" fillId="0" borderId="0" xfId="39" applyFont="1" applyAlignment="1">
      <alignment horizontal="center"/>
    </xf>
    <xf numFmtId="0" fontId="107" fillId="0" borderId="0" xfId="39" applyFont="1"/>
    <xf numFmtId="0" fontId="15" fillId="0" borderId="1" xfId="39" applyFont="1" applyBorder="1" applyAlignment="1">
      <alignment horizontal="center" wrapText="1"/>
    </xf>
    <xf numFmtId="0" fontId="15" fillId="0" borderId="0" xfId="39" applyFont="1" applyBorder="1" applyAlignment="1">
      <alignment horizontal="center" wrapText="1"/>
    </xf>
    <xf numFmtId="0" fontId="16" fillId="0" borderId="1" xfId="39" applyFont="1" applyBorder="1"/>
    <xf numFmtId="0" fontId="16" fillId="0" borderId="41" xfId="39" applyFont="1" applyBorder="1"/>
    <xf numFmtId="49" fontId="15" fillId="0" borderId="15" xfId="39" applyNumberFormat="1" applyFont="1" applyBorder="1" applyAlignment="1">
      <alignment horizontal="center" vertical="center" wrapText="1"/>
    </xf>
    <xf numFmtId="49" fontId="15" fillId="0" borderId="11" xfId="39" applyNumberFormat="1" applyFont="1" applyBorder="1" applyAlignment="1">
      <alignment horizontal="center" vertical="center" wrapText="1"/>
    </xf>
    <xf numFmtId="49" fontId="15" fillId="0" borderId="7" xfId="39" applyNumberFormat="1" applyFont="1" applyBorder="1" applyAlignment="1">
      <alignment horizontal="center" vertical="center" wrapText="1"/>
    </xf>
    <xf numFmtId="0" fontId="15" fillId="0" borderId="17" xfId="39" applyFont="1" applyBorder="1" applyAlignment="1">
      <alignment horizontal="center" vertical="center" wrapText="1"/>
    </xf>
    <xf numFmtId="3" fontId="16" fillId="0" borderId="19" xfId="39" applyNumberFormat="1" applyFont="1" applyBorder="1" applyAlignment="1">
      <alignment horizontal="center"/>
    </xf>
    <xf numFmtId="3" fontId="16" fillId="0" borderId="49" xfId="39" applyNumberFormat="1" applyFont="1" applyBorder="1" applyAlignment="1">
      <alignment horizontal="center"/>
    </xf>
    <xf numFmtId="3" fontId="16" fillId="0" borderId="119" xfId="39" applyNumberFormat="1" applyFont="1" applyBorder="1" applyAlignment="1">
      <alignment horizontal="center"/>
    </xf>
    <xf numFmtId="3" fontId="16" fillId="0" borderId="17" xfId="39" applyNumberFormat="1" applyFont="1" applyBorder="1" applyAlignment="1">
      <alignment horizontal="center"/>
    </xf>
    <xf numFmtId="3" fontId="16" fillId="0" borderId="47" xfId="39" applyNumberFormat="1" applyFont="1" applyBorder="1" applyAlignment="1">
      <alignment horizontal="center"/>
    </xf>
    <xf numFmtId="3" fontId="16" fillId="0" borderId="118" xfId="39" applyNumberFormat="1" applyFont="1" applyBorder="1" applyAlignment="1">
      <alignment horizontal="center"/>
    </xf>
    <xf numFmtId="166" fontId="16" fillId="0" borderId="47" xfId="39" applyNumberFormat="1" applyFont="1" applyBorder="1" applyAlignment="1">
      <alignment horizontal="center"/>
    </xf>
    <xf numFmtId="166" fontId="16" fillId="0" borderId="50" xfId="39" applyNumberFormat="1" applyFont="1" applyBorder="1" applyAlignment="1">
      <alignment horizontal="center"/>
    </xf>
    <xf numFmtId="166" fontId="16" fillId="0" borderId="0" xfId="1297" applyNumberFormat="1" applyFont="1"/>
    <xf numFmtId="0" fontId="15" fillId="0" borderId="24" xfId="39" applyFont="1" applyBorder="1" applyAlignment="1">
      <alignment horizontal="center" vertical="center" wrapText="1"/>
    </xf>
    <xf numFmtId="3" fontId="16" fillId="0" borderId="46" xfId="39" applyNumberFormat="1" applyFont="1" applyBorder="1" applyAlignment="1">
      <alignment horizontal="center"/>
    </xf>
    <xf numFmtId="3" fontId="16" fillId="0" borderId="24" xfId="39" applyNumberFormat="1" applyFont="1" applyBorder="1" applyAlignment="1">
      <alignment horizontal="center"/>
    </xf>
    <xf numFmtId="166" fontId="16" fillId="0" borderId="118" xfId="39" applyNumberFormat="1" applyFont="1" applyBorder="1" applyAlignment="1">
      <alignment horizontal="center"/>
    </xf>
    <xf numFmtId="0" fontId="15" fillId="0" borderId="30" xfId="39" applyFont="1" applyFill="1" applyBorder="1" applyAlignment="1">
      <alignment horizontal="center" vertical="center" wrapText="1"/>
    </xf>
    <xf numFmtId="3" fontId="16" fillId="0" borderId="39" xfId="39" applyNumberFormat="1" applyFont="1" applyBorder="1" applyAlignment="1">
      <alignment horizontal="center"/>
    </xf>
    <xf numFmtId="3" fontId="16" fillId="0" borderId="62" xfId="39" applyNumberFormat="1" applyFont="1" applyBorder="1" applyAlignment="1">
      <alignment horizontal="center"/>
    </xf>
    <xf numFmtId="3" fontId="16" fillId="0" borderId="37" xfId="39" applyNumberFormat="1" applyFont="1" applyBorder="1" applyAlignment="1">
      <alignment horizontal="center"/>
    </xf>
    <xf numFmtId="3" fontId="16" fillId="0" borderId="38" xfId="39" applyNumberFormat="1" applyFont="1" applyBorder="1" applyAlignment="1">
      <alignment horizontal="center"/>
    </xf>
    <xf numFmtId="3" fontId="16" fillId="0" borderId="65" xfId="39" applyNumberFormat="1" applyFont="1" applyBorder="1" applyAlignment="1">
      <alignment horizontal="center"/>
    </xf>
    <xf numFmtId="166" fontId="16" fillId="0" borderId="38" xfId="39" applyNumberFormat="1" applyFont="1" applyBorder="1" applyAlignment="1">
      <alignment horizontal="center"/>
    </xf>
    <xf numFmtId="166" fontId="16" fillId="0" borderId="62" xfId="39" applyNumberFormat="1" applyFont="1" applyBorder="1" applyAlignment="1">
      <alignment horizontal="center"/>
    </xf>
    <xf numFmtId="166" fontId="16" fillId="0" borderId="65" xfId="39" applyNumberFormat="1" applyFont="1" applyBorder="1" applyAlignment="1">
      <alignment horizontal="center"/>
    </xf>
    <xf numFmtId="0" fontId="15" fillId="0" borderId="55" xfId="39" applyFont="1" applyFill="1" applyBorder="1" applyAlignment="1">
      <alignment horizontal="center" vertical="center" wrapText="1"/>
    </xf>
    <xf numFmtId="3" fontId="16" fillId="0" borderId="126" xfId="39" applyNumberFormat="1" applyFont="1" applyBorder="1" applyAlignment="1">
      <alignment horizontal="center"/>
    </xf>
    <xf numFmtId="0" fontId="15" fillId="0" borderId="24" xfId="39" applyFont="1" applyFill="1" applyBorder="1" applyAlignment="1">
      <alignment horizontal="center" vertical="center" wrapText="1"/>
    </xf>
    <xf numFmtId="3" fontId="16" fillId="0" borderId="26" xfId="39" applyNumberFormat="1" applyFont="1" applyBorder="1" applyAlignment="1">
      <alignment horizontal="center" vertical="center"/>
    </xf>
    <xf numFmtId="3" fontId="16" fillId="0" borderId="19" xfId="39" applyNumberFormat="1" applyFont="1" applyBorder="1" applyAlignment="1">
      <alignment horizontal="center" vertical="center"/>
    </xf>
    <xf numFmtId="3" fontId="16" fillId="0" borderId="24" xfId="39" applyNumberFormat="1" applyFont="1" applyBorder="1" applyAlignment="1">
      <alignment horizontal="center" vertical="center"/>
    </xf>
    <xf numFmtId="0" fontId="15" fillId="0" borderId="9" xfId="39" applyFont="1" applyFill="1" applyBorder="1" applyAlignment="1">
      <alignment horizontal="center" vertical="center" wrapText="1"/>
    </xf>
    <xf numFmtId="3" fontId="16" fillId="0" borderId="14" xfId="39" applyNumberFormat="1" applyFont="1" applyBorder="1" applyAlignment="1">
      <alignment horizontal="center"/>
    </xf>
    <xf numFmtId="3" fontId="16" fillId="0" borderId="9" xfId="39" applyNumberFormat="1" applyFont="1" applyBorder="1" applyAlignment="1">
      <alignment horizontal="center"/>
    </xf>
    <xf numFmtId="3" fontId="16" fillId="0" borderId="49" xfId="39" applyNumberFormat="1" applyFont="1" applyBorder="1" applyAlignment="1">
      <alignment horizontal="center" vertical="center"/>
    </xf>
    <xf numFmtId="3" fontId="16" fillId="0" borderId="55" xfId="39" applyNumberFormat="1" applyFont="1" applyBorder="1" applyAlignment="1">
      <alignment horizontal="center" vertical="center"/>
    </xf>
    <xf numFmtId="0" fontId="15" fillId="0" borderId="17" xfId="39" applyFont="1" applyFill="1" applyBorder="1" applyAlignment="1">
      <alignment horizontal="center" vertical="center" wrapText="1"/>
    </xf>
    <xf numFmtId="3" fontId="16" fillId="0" borderId="40" xfId="39" applyNumberFormat="1" applyFont="1" applyBorder="1" applyAlignment="1">
      <alignment horizontal="center" vertical="center"/>
    </xf>
    <xf numFmtId="3" fontId="16" fillId="0" borderId="17" xfId="39" applyNumberFormat="1" applyFont="1" applyBorder="1" applyAlignment="1">
      <alignment horizontal="center" vertical="center"/>
    </xf>
    <xf numFmtId="0" fontId="15" fillId="0" borderId="37" xfId="39" applyFont="1" applyBorder="1" applyAlignment="1">
      <alignment horizontal="center" vertical="center" wrapText="1"/>
    </xf>
    <xf numFmtId="3" fontId="16" fillId="0" borderId="32" xfId="39" applyNumberFormat="1" applyFont="1" applyBorder="1" applyAlignment="1">
      <alignment horizontal="center" vertical="center"/>
    </xf>
    <xf numFmtId="3" fontId="16" fillId="0" borderId="37" xfId="39" applyNumberFormat="1" applyFont="1" applyBorder="1" applyAlignment="1">
      <alignment horizontal="center" vertical="center"/>
    </xf>
    <xf numFmtId="3" fontId="16" fillId="0" borderId="129" xfId="39" applyNumberFormat="1" applyFont="1" applyBorder="1" applyAlignment="1">
      <alignment horizontal="center"/>
    </xf>
    <xf numFmtId="0" fontId="10" fillId="0" borderId="7" xfId="39" applyFont="1" applyBorder="1" applyAlignment="1">
      <alignment horizontal="center" vertical="center"/>
    </xf>
    <xf numFmtId="0" fontId="10" fillId="0" borderId="13" xfId="39" applyFont="1" applyBorder="1" applyAlignment="1">
      <alignment horizontal="center" vertical="center"/>
    </xf>
    <xf numFmtId="3" fontId="10" fillId="0" borderId="15" xfId="39" applyNumberFormat="1" applyFont="1" applyBorder="1" applyAlignment="1">
      <alignment horizontal="center" vertical="center"/>
    </xf>
    <xf numFmtId="3" fontId="10" fillId="0" borderId="11" xfId="39" applyNumberFormat="1" applyFont="1" applyBorder="1" applyAlignment="1">
      <alignment horizontal="center"/>
    </xf>
    <xf numFmtId="3" fontId="10" fillId="0" borderId="7" xfId="39" applyNumberFormat="1" applyFont="1" applyBorder="1" applyAlignment="1">
      <alignment horizontal="center" vertical="center"/>
    </xf>
    <xf numFmtId="3" fontId="10" fillId="0" borderId="10" xfId="39" applyNumberFormat="1" applyFont="1" applyBorder="1" applyAlignment="1">
      <alignment horizontal="center"/>
    </xf>
    <xf numFmtId="3" fontId="10" fillId="0" borderId="15" xfId="39" applyNumberFormat="1" applyFont="1" applyBorder="1" applyAlignment="1">
      <alignment horizontal="center"/>
    </xf>
    <xf numFmtId="3" fontId="10" fillId="0" borderId="7" xfId="39" applyNumberFormat="1" applyFont="1" applyBorder="1" applyAlignment="1">
      <alignment horizontal="center"/>
    </xf>
    <xf numFmtId="166" fontId="10" fillId="0" borderId="120" xfId="39" applyNumberFormat="1" applyFont="1" applyBorder="1" applyAlignment="1">
      <alignment horizontal="center"/>
    </xf>
    <xf numFmtId="166" fontId="10" fillId="0" borderId="60" xfId="39" applyNumberFormat="1" applyFont="1" applyBorder="1" applyAlignment="1">
      <alignment horizontal="center"/>
    </xf>
    <xf numFmtId="166" fontId="10" fillId="0" borderId="117" xfId="39" applyNumberFormat="1" applyFont="1" applyBorder="1" applyAlignment="1">
      <alignment horizontal="center"/>
    </xf>
    <xf numFmtId="166" fontId="15" fillId="0" borderId="0" xfId="39" applyNumberFormat="1" applyFont="1" applyBorder="1" applyAlignment="1">
      <alignment horizontal="center" vertical="center" wrapText="1"/>
    </xf>
    <xf numFmtId="166" fontId="16" fillId="0" borderId="0" xfId="39" applyNumberFormat="1" applyFont="1" applyBorder="1" applyAlignment="1">
      <alignment horizontal="center" vertical="center"/>
    </xf>
    <xf numFmtId="166" fontId="16" fillId="0" borderId="3" xfId="39" applyNumberFormat="1" applyFont="1" applyBorder="1" applyAlignment="1">
      <alignment horizontal="center" vertical="center"/>
    </xf>
    <xf numFmtId="166" fontId="16" fillId="0" borderId="0" xfId="39" applyNumberFormat="1" applyFont="1"/>
    <xf numFmtId="0" fontId="16" fillId="0" borderId="3" xfId="39" applyFont="1" applyBorder="1"/>
    <xf numFmtId="0" fontId="16" fillId="0" borderId="0" xfId="39" applyFont="1" applyBorder="1"/>
    <xf numFmtId="3" fontId="16" fillId="0" borderId="0" xfId="39" applyNumberFormat="1" applyFont="1" applyAlignment="1">
      <alignment horizontal="center"/>
    </xf>
    <xf numFmtId="3" fontId="16" fillId="0" borderId="0" xfId="39" applyNumberFormat="1" applyFont="1"/>
    <xf numFmtId="0" fontId="15" fillId="0" borderId="0" xfId="39" applyFont="1" applyBorder="1" applyAlignment="1">
      <alignment vertical="center"/>
    </xf>
    <xf numFmtId="3" fontId="16" fillId="0" borderId="0" xfId="39" applyNumberFormat="1" applyFont="1" applyBorder="1"/>
    <xf numFmtId="3" fontId="16" fillId="0" borderId="0" xfId="39" applyNumberFormat="1" applyFont="1" applyBorder="1" applyAlignment="1">
      <alignment horizontal="center"/>
    </xf>
    <xf numFmtId="0" fontId="108" fillId="0" borderId="0" xfId="39" applyFont="1" applyBorder="1" applyAlignment="1">
      <alignment vertical="center" wrapText="1"/>
    </xf>
    <xf numFmtId="49" fontId="108" fillId="0" borderId="0" xfId="39" applyNumberFormat="1" applyFont="1" applyBorder="1" applyAlignment="1">
      <alignment vertical="center"/>
    </xf>
    <xf numFmtId="49" fontId="108" fillId="0" borderId="0" xfId="39" applyNumberFormat="1" applyFont="1" applyBorder="1" applyAlignment="1">
      <alignment horizontal="center" vertical="center"/>
    </xf>
    <xf numFmtId="0" fontId="108" fillId="0" borderId="0" xfId="39" applyFont="1" applyBorder="1" applyAlignment="1">
      <alignment horizontal="center" vertical="center" wrapText="1"/>
    </xf>
    <xf numFmtId="0" fontId="16" fillId="0" borderId="0" xfId="39" applyFont="1" applyBorder="1" applyAlignment="1">
      <alignment horizontal="center"/>
    </xf>
    <xf numFmtId="166" fontId="109" fillId="0" borderId="0" xfId="39" applyNumberFormat="1" applyFont="1" applyBorder="1" applyAlignment="1">
      <alignment horizontal="center" vertical="center"/>
    </xf>
    <xf numFmtId="166" fontId="108" fillId="0" borderId="0" xfId="39" applyNumberFormat="1" applyFont="1" applyBorder="1" applyAlignment="1">
      <alignment horizontal="center" vertical="center"/>
    </xf>
    <xf numFmtId="166" fontId="109" fillId="0" borderId="0" xfId="39" applyNumberFormat="1" applyFont="1" applyFill="1" applyBorder="1" applyAlignment="1">
      <alignment horizontal="center" vertical="center"/>
    </xf>
    <xf numFmtId="0" fontId="16" fillId="0" borderId="0" xfId="39" applyFont="1" applyFill="1"/>
    <xf numFmtId="0" fontId="16" fillId="0" borderId="0" xfId="39" applyFont="1" applyFill="1" applyBorder="1" applyAlignment="1">
      <alignment wrapText="1"/>
    </xf>
    <xf numFmtId="0" fontId="16" fillId="0" borderId="0" xfId="39" applyFont="1" applyFill="1" applyAlignment="1">
      <alignment wrapText="1"/>
    </xf>
    <xf numFmtId="0" fontId="15" fillId="3" borderId="38" xfId="39" applyFont="1" applyFill="1" applyBorder="1" applyAlignment="1">
      <alignment horizontal="center" vertical="center" wrapText="1"/>
    </xf>
    <xf numFmtId="0" fontId="15" fillId="3" borderId="39" xfId="39" applyFont="1" applyFill="1" applyBorder="1" applyAlignment="1">
      <alignment horizontal="center" vertical="center" wrapText="1"/>
    </xf>
    <xf numFmtId="0" fontId="15" fillId="3" borderId="37" xfId="39" applyFont="1" applyFill="1" applyBorder="1" applyAlignment="1">
      <alignment horizontal="center" vertical="center" wrapText="1"/>
    </xf>
    <xf numFmtId="0" fontId="15" fillId="3" borderId="36" xfId="39" applyFont="1" applyFill="1" applyBorder="1" applyAlignment="1">
      <alignment horizontal="center" vertical="center" wrapText="1"/>
    </xf>
    <xf numFmtId="0" fontId="15" fillId="3" borderId="65" xfId="39" applyFont="1" applyFill="1" applyBorder="1" applyAlignment="1">
      <alignment horizontal="center" vertical="center" wrapText="1"/>
    </xf>
    <xf numFmtId="0" fontId="16" fillId="0" borderId="58" xfId="39" applyFont="1" applyBorder="1" applyAlignment="1">
      <alignment vertical="center" wrapText="1"/>
    </xf>
    <xf numFmtId="3" fontId="16" fillId="0" borderId="54" xfId="38" applyNumberFormat="1" applyFont="1" applyBorder="1" applyAlignment="1">
      <alignment horizontal="right" vertical="center" wrapText="1"/>
    </xf>
    <xf numFmtId="3" fontId="16" fillId="0" borderId="48" xfId="38" applyNumberFormat="1" applyFont="1" applyBorder="1" applyAlignment="1">
      <alignment horizontal="right" vertical="center" wrapText="1"/>
    </xf>
    <xf numFmtId="3" fontId="16" fillId="0" borderId="49" xfId="38" applyNumberFormat="1" applyFont="1" applyBorder="1" applyAlignment="1">
      <alignment horizontal="right" vertical="center" wrapText="1"/>
    </xf>
    <xf numFmtId="3" fontId="16" fillId="0" borderId="55" xfId="38" applyNumberFormat="1" applyFont="1" applyBorder="1" applyAlignment="1">
      <alignment horizontal="right" vertical="center" wrapText="1"/>
    </xf>
    <xf numFmtId="3" fontId="16" fillId="0" borderId="50" xfId="38" applyNumberFormat="1" applyFont="1" applyBorder="1" applyAlignment="1">
      <alignment horizontal="right" vertical="center" wrapText="1"/>
    </xf>
    <xf numFmtId="0" fontId="16" fillId="0" borderId="28" xfId="39" applyFont="1" applyBorder="1" applyAlignment="1">
      <alignment vertical="center" wrapText="1"/>
    </xf>
    <xf numFmtId="3" fontId="16" fillId="0" borderId="28" xfId="38" applyNumberFormat="1" applyFont="1" applyBorder="1" applyAlignment="1">
      <alignment horizontal="right" vertical="center" wrapText="1"/>
    </xf>
    <xf numFmtId="3" fontId="16" fillId="0" borderId="126" xfId="38" applyNumberFormat="1" applyFont="1" applyBorder="1" applyAlignment="1">
      <alignment horizontal="right" vertical="center" wrapText="1"/>
    </xf>
    <xf numFmtId="3" fontId="16" fillId="0" borderId="40" xfId="38" applyNumberFormat="1" applyFont="1" applyBorder="1" applyAlignment="1">
      <alignment horizontal="right" vertical="center" wrapText="1"/>
    </xf>
    <xf numFmtId="3" fontId="16" fillId="0" borderId="52" xfId="38" applyNumberFormat="1" applyFont="1" applyBorder="1" applyAlignment="1">
      <alignment horizontal="right" vertical="center" wrapText="1"/>
    </xf>
    <xf numFmtId="3" fontId="16" fillId="0" borderId="46" xfId="38" applyNumberFormat="1" applyFont="1" applyBorder="1" applyAlignment="1">
      <alignment horizontal="right" vertical="center" wrapText="1"/>
    </xf>
    <xf numFmtId="3" fontId="16" fillId="0" borderId="26" xfId="38" applyNumberFormat="1" applyFont="1" applyBorder="1" applyAlignment="1">
      <alignment horizontal="right" vertical="center" wrapText="1"/>
    </xf>
    <xf numFmtId="3" fontId="16" fillId="0" borderId="51" xfId="38" applyNumberFormat="1" applyFont="1" applyBorder="1" applyAlignment="1">
      <alignment horizontal="right" vertical="center" wrapText="1"/>
    </xf>
    <xf numFmtId="3" fontId="16" fillId="0" borderId="23" xfId="38" applyNumberFormat="1" applyFont="1" applyBorder="1" applyAlignment="1">
      <alignment horizontal="right" vertical="center" wrapText="1"/>
    </xf>
    <xf numFmtId="3" fontId="16" fillId="0" borderId="25" xfId="38" applyNumberFormat="1" applyFont="1" applyBorder="1" applyAlignment="1">
      <alignment horizontal="right" vertical="center" wrapText="1"/>
    </xf>
    <xf numFmtId="3" fontId="16" fillId="0" borderId="24" xfId="38" applyNumberFormat="1" applyFont="1" applyBorder="1" applyAlignment="1">
      <alignment horizontal="right" vertical="center" wrapText="1"/>
    </xf>
    <xf numFmtId="3" fontId="16" fillId="0" borderId="21" xfId="38" applyNumberFormat="1" applyFont="1" applyBorder="1" applyAlignment="1">
      <alignment horizontal="right" vertical="center" wrapText="1"/>
    </xf>
    <xf numFmtId="3" fontId="16" fillId="0" borderId="47" xfId="38" applyNumberFormat="1" applyFont="1" applyBorder="1" applyAlignment="1">
      <alignment horizontal="right" vertical="center" wrapText="1"/>
    </xf>
    <xf numFmtId="3" fontId="16" fillId="0" borderId="19" xfId="38" applyNumberFormat="1" applyFont="1" applyBorder="1" applyAlignment="1">
      <alignment horizontal="right" vertical="center" wrapText="1"/>
    </xf>
    <xf numFmtId="3" fontId="16" fillId="0" borderId="118" xfId="38" applyNumberFormat="1" applyFont="1" applyBorder="1" applyAlignment="1">
      <alignment horizontal="right" vertical="center" wrapText="1"/>
    </xf>
    <xf numFmtId="3" fontId="16" fillId="0" borderId="121" xfId="38" applyNumberFormat="1" applyFont="1" applyBorder="1" applyAlignment="1">
      <alignment horizontal="right" vertical="center" wrapText="1"/>
    </xf>
    <xf numFmtId="3" fontId="16" fillId="0" borderId="18" xfId="38" applyNumberFormat="1" applyFont="1" applyBorder="1" applyAlignment="1">
      <alignment horizontal="right" vertical="center" wrapText="1"/>
    </xf>
    <xf numFmtId="0" fontId="15" fillId="0" borderId="64" xfId="39" applyFont="1" applyBorder="1" applyAlignment="1">
      <alignment vertical="center" wrapText="1"/>
    </xf>
    <xf numFmtId="3" fontId="15" fillId="0" borderId="8" xfId="38" applyNumberFormat="1" applyFont="1" applyBorder="1" applyAlignment="1">
      <alignment horizontal="right" vertical="center" wrapText="1"/>
    </xf>
    <xf numFmtId="3" fontId="10" fillId="0" borderId="18" xfId="38" applyNumberFormat="1" applyFont="1" applyBorder="1" applyAlignment="1">
      <alignment horizontal="right" vertical="center" wrapText="1"/>
    </xf>
    <xf numFmtId="3" fontId="10" fillId="0" borderId="19" xfId="38" applyNumberFormat="1" applyFont="1" applyBorder="1" applyAlignment="1">
      <alignment horizontal="right" vertical="center" wrapText="1"/>
    </xf>
    <xf numFmtId="3" fontId="10" fillId="0" borderId="117" xfId="38" applyNumberFormat="1" applyFont="1" applyBorder="1" applyAlignment="1">
      <alignment horizontal="right" vertical="center" wrapText="1"/>
    </xf>
    <xf numFmtId="3" fontId="15" fillId="0" borderId="60" xfId="38" applyNumberFormat="1" applyFont="1" applyBorder="1" applyAlignment="1">
      <alignment horizontal="right" vertical="center" wrapText="1"/>
    </xf>
    <xf numFmtId="3" fontId="15" fillId="0" borderId="14" xfId="38" applyNumberFormat="1" applyFont="1" applyBorder="1" applyAlignment="1">
      <alignment horizontal="right" vertical="center" wrapText="1"/>
    </xf>
    <xf numFmtId="3" fontId="15" fillId="0" borderId="117" xfId="38" applyNumberFormat="1" applyFont="1" applyBorder="1" applyAlignment="1">
      <alignment horizontal="right" vertical="center" wrapText="1"/>
    </xf>
    <xf numFmtId="3" fontId="15" fillId="0" borderId="35" xfId="38" applyNumberFormat="1" applyFont="1" applyBorder="1" applyAlignment="1">
      <alignment horizontal="right" vertical="center" wrapText="1"/>
    </xf>
    <xf numFmtId="3" fontId="15" fillId="0" borderId="39" xfId="38" applyNumberFormat="1" applyFont="1" applyBorder="1" applyAlignment="1">
      <alignment horizontal="right" vertical="center" wrapText="1"/>
    </xf>
    <xf numFmtId="3" fontId="15" fillId="0" borderId="36" xfId="38" applyNumberFormat="1" applyFont="1" applyBorder="1" applyAlignment="1">
      <alignment horizontal="right" vertical="center" wrapText="1"/>
    </xf>
    <xf numFmtId="3" fontId="15" fillId="0" borderId="38" xfId="38" applyNumberFormat="1" applyFont="1" applyBorder="1" applyAlignment="1">
      <alignment horizontal="right" vertical="center" wrapText="1"/>
    </xf>
    <xf numFmtId="3" fontId="15" fillId="0" borderId="37" xfId="38" applyNumberFormat="1" applyFont="1" applyBorder="1" applyAlignment="1">
      <alignment horizontal="right" vertical="center" wrapText="1"/>
    </xf>
    <xf numFmtId="0" fontId="16" fillId="0" borderId="58" xfId="39" applyFont="1" applyFill="1" applyBorder="1" applyAlignment="1">
      <alignment vertical="center" wrapText="1"/>
    </xf>
    <xf numFmtId="3" fontId="16" fillId="0" borderId="54" xfId="38" applyNumberFormat="1" applyFont="1" applyFill="1" applyBorder="1" applyAlignment="1">
      <alignment horizontal="right" vertical="center" wrapText="1"/>
    </xf>
    <xf numFmtId="3" fontId="16" fillId="0" borderId="48" xfId="38" applyNumberFormat="1" applyFont="1" applyFill="1" applyBorder="1" applyAlignment="1">
      <alignment horizontal="right" vertical="center" wrapText="1"/>
    </xf>
    <xf numFmtId="3" fontId="16" fillId="0" borderId="49" xfId="38" applyNumberFormat="1" applyFont="1" applyFill="1" applyBorder="1" applyAlignment="1">
      <alignment horizontal="right" vertical="center" wrapText="1"/>
    </xf>
    <xf numFmtId="3" fontId="16" fillId="0" borderId="50" xfId="38" applyNumberFormat="1" applyFont="1" applyFill="1" applyBorder="1" applyAlignment="1">
      <alignment horizontal="right" vertical="center" wrapText="1"/>
    </xf>
    <xf numFmtId="0" fontId="16" fillId="0" borderId="28" xfId="39" applyFont="1" applyFill="1" applyBorder="1" applyAlignment="1">
      <alignment vertical="center" wrapText="1"/>
    </xf>
    <xf numFmtId="3" fontId="16" fillId="0" borderId="23" xfId="38" applyNumberFormat="1" applyFont="1" applyFill="1" applyBorder="1" applyAlignment="1">
      <alignment horizontal="right" vertical="center" wrapText="1"/>
    </xf>
    <xf numFmtId="3" fontId="16" fillId="0" borderId="25" xfId="38" applyNumberFormat="1" applyFont="1" applyFill="1" applyBorder="1" applyAlignment="1">
      <alignment horizontal="right" vertical="center" wrapText="1"/>
    </xf>
    <xf numFmtId="3" fontId="16" fillId="0" borderId="26" xfId="38" applyNumberFormat="1" applyFont="1" applyFill="1" applyBorder="1" applyAlignment="1">
      <alignment horizontal="right" vertical="center" wrapText="1"/>
    </xf>
    <xf numFmtId="3" fontId="16" fillId="0" borderId="51" xfId="38" applyNumberFormat="1" applyFont="1" applyFill="1" applyBorder="1" applyAlignment="1">
      <alignment horizontal="right" vertical="center" wrapText="1"/>
    </xf>
    <xf numFmtId="3" fontId="16" fillId="0" borderId="24" xfId="38" applyNumberFormat="1" applyFont="1" applyFill="1" applyBorder="1" applyAlignment="1">
      <alignment horizontal="right" vertical="center" wrapText="1"/>
    </xf>
    <xf numFmtId="3" fontId="16" fillId="0" borderId="16" xfId="38" applyNumberFormat="1" applyFont="1" applyFill="1" applyBorder="1" applyAlignment="1">
      <alignment horizontal="right" vertical="center" wrapText="1"/>
    </xf>
    <xf numFmtId="3" fontId="16" fillId="0" borderId="18" xfId="38" applyNumberFormat="1" applyFont="1" applyFill="1" applyBorder="1" applyAlignment="1">
      <alignment horizontal="right" vertical="center" wrapText="1"/>
    </xf>
    <xf numFmtId="3" fontId="16" fillId="0" borderId="19" xfId="38" applyNumberFormat="1" applyFont="1" applyFill="1" applyBorder="1" applyAlignment="1">
      <alignment horizontal="right" vertical="center" wrapText="1"/>
    </xf>
    <xf numFmtId="3" fontId="16" fillId="0" borderId="121" xfId="38" applyNumberFormat="1" applyFont="1" applyFill="1" applyBorder="1" applyAlignment="1">
      <alignment horizontal="right" vertical="center" wrapText="1"/>
    </xf>
    <xf numFmtId="3" fontId="16" fillId="0" borderId="118" xfId="38" applyNumberFormat="1" applyFont="1" applyFill="1" applyBorder="1" applyAlignment="1">
      <alignment horizontal="right" vertical="center" wrapText="1"/>
    </xf>
    <xf numFmtId="0" fontId="15" fillId="0" borderId="64" xfId="39" applyFont="1" applyFill="1" applyBorder="1" applyAlignment="1">
      <alignment vertical="center" wrapText="1"/>
    </xf>
    <xf numFmtId="3" fontId="15" fillId="0" borderId="38" xfId="38" applyNumberFormat="1" applyFont="1" applyFill="1" applyBorder="1" applyAlignment="1">
      <alignment horizontal="right" vertical="center" wrapText="1"/>
    </xf>
    <xf numFmtId="3" fontId="15" fillId="0" borderId="60" xfId="38" applyNumberFormat="1" applyFont="1" applyFill="1" applyBorder="1" applyAlignment="1">
      <alignment horizontal="right" vertical="center" wrapText="1"/>
    </xf>
    <xf numFmtId="3" fontId="15" fillId="0" borderId="37" xfId="38" applyNumberFormat="1" applyFont="1" applyFill="1" applyBorder="1" applyAlignment="1">
      <alignment horizontal="right" vertical="center" wrapText="1"/>
    </xf>
    <xf numFmtId="3" fontId="15" fillId="0" borderId="14" xfId="38" applyNumberFormat="1" applyFont="1" applyFill="1" applyBorder="1" applyAlignment="1">
      <alignment horizontal="right" vertical="center" wrapText="1"/>
    </xf>
    <xf numFmtId="3" fontId="15" fillId="0" borderId="117" xfId="38" applyNumberFormat="1" applyFont="1" applyFill="1" applyBorder="1" applyAlignment="1">
      <alignment horizontal="right" vertical="center" wrapText="1"/>
    </xf>
    <xf numFmtId="3" fontId="15" fillId="0" borderId="39" xfId="38" applyNumberFormat="1" applyFont="1" applyFill="1" applyBorder="1" applyAlignment="1">
      <alignment horizontal="right" vertical="center" wrapText="1"/>
    </xf>
    <xf numFmtId="3" fontId="15" fillId="0" borderId="36" xfId="38" applyNumberFormat="1" applyFont="1" applyFill="1" applyBorder="1" applyAlignment="1">
      <alignment horizontal="right" vertical="center" wrapText="1"/>
    </xf>
    <xf numFmtId="0" fontId="16" fillId="0" borderId="42" xfId="39" applyFont="1" applyFill="1" applyBorder="1" applyAlignment="1">
      <alignment vertical="center" wrapText="1"/>
    </xf>
    <xf numFmtId="3" fontId="16" fillId="0" borderId="58" xfId="38" applyNumberFormat="1" applyFont="1" applyFill="1" applyBorder="1" applyAlignment="1">
      <alignment vertical="center" wrapText="1"/>
    </xf>
    <xf numFmtId="3" fontId="16" fillId="0" borderId="55" xfId="38" applyNumberFormat="1" applyFont="1" applyFill="1" applyBorder="1" applyAlignment="1">
      <alignment vertical="center" wrapText="1"/>
    </xf>
    <xf numFmtId="3" fontId="16" fillId="0" borderId="119" xfId="38" applyNumberFormat="1" applyFont="1" applyFill="1" applyBorder="1" applyAlignment="1">
      <alignment vertical="center" wrapText="1"/>
    </xf>
    <xf numFmtId="3" fontId="16" fillId="0" borderId="19" xfId="38" applyNumberFormat="1" applyFont="1" applyFill="1" applyBorder="1" applyAlignment="1">
      <alignment vertical="center" wrapText="1"/>
    </xf>
    <xf numFmtId="166" fontId="16" fillId="0" borderId="28" xfId="37" applyNumberFormat="1" applyFont="1" applyFill="1" applyBorder="1" applyAlignment="1">
      <alignment horizontal="right" vertical="center" wrapText="1"/>
    </xf>
    <xf numFmtId="166" fontId="16" fillId="0" borderId="25" xfId="37" applyNumberFormat="1" applyFont="1" applyFill="1" applyBorder="1" applyAlignment="1">
      <alignment horizontal="right" vertical="center" wrapText="1"/>
    </xf>
    <xf numFmtId="166" fontId="16" fillId="0" borderId="46" xfId="37" applyNumberFormat="1" applyFont="1" applyFill="1" applyBorder="1" applyAlignment="1">
      <alignment horizontal="right" vertical="center" wrapText="1"/>
    </xf>
    <xf numFmtId="166" fontId="16" fillId="0" borderId="24" xfId="37" applyNumberFormat="1" applyFont="1" applyFill="1" applyBorder="1" applyAlignment="1">
      <alignment horizontal="right" vertical="center" wrapText="1"/>
    </xf>
    <xf numFmtId="166" fontId="16" fillId="0" borderId="23" xfId="37" applyNumberFormat="1" applyFont="1" applyFill="1" applyBorder="1" applyAlignment="1">
      <alignment horizontal="right" vertical="center" wrapText="1"/>
    </xf>
    <xf numFmtId="166" fontId="16" fillId="0" borderId="26" xfId="37" applyNumberFormat="1" applyFont="1" applyFill="1" applyBorder="1" applyAlignment="1">
      <alignment horizontal="right" vertical="center" wrapText="1"/>
    </xf>
    <xf numFmtId="166" fontId="16" fillId="0" borderId="51" xfId="37" applyNumberFormat="1" applyFont="1" applyFill="1" applyBorder="1" applyAlignment="1">
      <alignment horizontal="right" vertical="center" wrapText="1"/>
    </xf>
    <xf numFmtId="0" fontId="16" fillId="0" borderId="56" xfId="39" applyFont="1" applyFill="1" applyBorder="1" applyAlignment="1">
      <alignment vertical="center" wrapText="1"/>
    </xf>
    <xf numFmtId="166" fontId="16" fillId="0" borderId="56" xfId="37" applyNumberFormat="1" applyFont="1" applyFill="1" applyBorder="1" applyAlignment="1">
      <alignment wrapText="1"/>
    </xf>
    <xf numFmtId="166" fontId="16" fillId="0" borderId="38" xfId="37" applyNumberFormat="1" applyFont="1" applyFill="1" applyBorder="1" applyAlignment="1">
      <alignment horizontal="right" vertical="center" wrapText="1"/>
    </xf>
    <xf numFmtId="166" fontId="16" fillId="0" borderId="62" xfId="37" applyNumberFormat="1" applyFont="1" applyFill="1" applyBorder="1" applyAlignment="1">
      <alignment horizontal="right" vertical="center" wrapText="1"/>
    </xf>
    <xf numFmtId="166" fontId="16" fillId="0" borderId="37" xfId="37" applyNumberFormat="1" applyFont="1" applyFill="1" applyBorder="1" applyAlignment="1">
      <alignment horizontal="right" vertical="center" wrapText="1"/>
    </xf>
    <xf numFmtId="166" fontId="16" fillId="0" borderId="39" xfId="37" applyNumberFormat="1" applyFont="1" applyFill="1" applyBorder="1" applyAlignment="1">
      <alignment horizontal="right" vertical="center" wrapText="1"/>
    </xf>
    <xf numFmtId="166" fontId="16" fillId="0" borderId="65" xfId="37" applyNumberFormat="1" applyFont="1" applyFill="1" applyBorder="1" applyAlignment="1">
      <alignment horizontal="right" vertical="center" wrapText="1"/>
    </xf>
    <xf numFmtId="166" fontId="16" fillId="0" borderId="36" xfId="37" applyNumberFormat="1" applyFont="1" applyFill="1" applyBorder="1" applyAlignment="1">
      <alignment horizontal="right" vertical="center" wrapText="1"/>
    </xf>
    <xf numFmtId="3" fontId="16" fillId="0" borderId="0" xfId="39" applyNumberFormat="1" applyFont="1" applyFill="1"/>
    <xf numFmtId="166" fontId="16" fillId="0" borderId="0" xfId="39" applyNumberFormat="1" applyFont="1" applyFill="1"/>
    <xf numFmtId="166" fontId="16" fillId="0" borderId="0" xfId="39" applyNumberFormat="1" applyFont="1" applyFill="1" applyBorder="1"/>
    <xf numFmtId="166" fontId="16" fillId="0" borderId="0" xfId="40" applyNumberFormat="1" applyFont="1" applyFill="1"/>
    <xf numFmtId="3" fontId="16" fillId="0" borderId="0" xfId="39" applyNumberFormat="1" applyFont="1" applyFill="1" applyBorder="1"/>
    <xf numFmtId="3" fontId="88" fillId="0" borderId="0" xfId="37" applyNumberFormat="1" applyFont="1" applyFill="1" applyBorder="1" applyAlignment="1">
      <alignment horizontal="center" wrapText="1"/>
    </xf>
    <xf numFmtId="180" fontId="10" fillId="2" borderId="10" xfId="38" applyNumberFormat="1" applyFont="1" applyFill="1" applyBorder="1" applyAlignment="1">
      <alignment horizontal="center" vertical="center" wrapText="1"/>
    </xf>
    <xf numFmtId="180" fontId="10" fillId="2" borderId="15" xfId="38" applyNumberFormat="1" applyFont="1" applyFill="1" applyBorder="1" applyAlignment="1">
      <alignment horizontal="center" vertical="center" wrapText="1"/>
    </xf>
    <xf numFmtId="180" fontId="10" fillId="2" borderId="34" xfId="38" applyNumberFormat="1" applyFont="1" applyFill="1" applyBorder="1" applyAlignment="1">
      <alignment horizontal="center" vertical="center" wrapText="1"/>
    </xf>
    <xf numFmtId="180" fontId="10" fillId="2" borderId="7" xfId="38" applyNumberFormat="1" applyFont="1" applyFill="1" applyBorder="1" applyAlignment="1">
      <alignment horizontal="center" vertical="center" wrapText="1"/>
    </xf>
    <xf numFmtId="180" fontId="10" fillId="2" borderId="120" xfId="38" applyNumberFormat="1" applyFont="1" applyFill="1" applyBorder="1" applyAlignment="1">
      <alignment horizontal="center" vertical="center" wrapText="1"/>
    </xf>
    <xf numFmtId="180" fontId="10" fillId="2" borderId="14" xfId="38" applyNumberFormat="1" applyFont="1" applyFill="1" applyBorder="1" applyAlignment="1">
      <alignment horizontal="center" vertical="center" wrapText="1"/>
    </xf>
    <xf numFmtId="180" fontId="10" fillId="2" borderId="9" xfId="38" applyNumberFormat="1" applyFont="1" applyFill="1" applyBorder="1" applyAlignment="1">
      <alignment horizontal="center" vertical="center" wrapText="1"/>
    </xf>
    <xf numFmtId="3" fontId="16" fillId="0" borderId="58" xfId="39" applyNumberFormat="1" applyFont="1" applyFill="1" applyBorder="1" applyAlignment="1">
      <alignment vertical="center"/>
    </xf>
    <xf numFmtId="3" fontId="16" fillId="0" borderId="47" xfId="39" applyNumberFormat="1" applyFont="1" applyFill="1" applyBorder="1" applyAlignment="1">
      <alignment vertical="center"/>
    </xf>
    <xf numFmtId="3" fontId="16" fillId="0" borderId="19" xfId="39" applyNumberFormat="1" applyFont="1" applyFill="1" applyBorder="1" applyAlignment="1">
      <alignment vertical="center"/>
    </xf>
    <xf numFmtId="3" fontId="16" fillId="0" borderId="18" xfId="39" applyNumberFormat="1" applyFont="1" applyFill="1" applyBorder="1" applyAlignment="1">
      <alignment vertical="center"/>
    </xf>
    <xf numFmtId="3" fontId="16" fillId="0" borderId="118" xfId="39" applyNumberFormat="1" applyFont="1" applyFill="1" applyBorder="1" applyAlignment="1">
      <alignment vertical="center"/>
    </xf>
    <xf numFmtId="3" fontId="16" fillId="0" borderId="119" xfId="39" applyNumberFormat="1" applyFont="1" applyFill="1" applyBorder="1" applyAlignment="1">
      <alignment vertical="center"/>
    </xf>
    <xf numFmtId="3" fontId="16" fillId="0" borderId="49" xfId="39" applyNumberFormat="1" applyFont="1" applyFill="1" applyBorder="1" applyAlignment="1">
      <alignment vertical="center"/>
    </xf>
    <xf numFmtId="3" fontId="16" fillId="0" borderId="55" xfId="39" applyNumberFormat="1" applyFont="1" applyFill="1" applyBorder="1" applyAlignment="1">
      <alignment vertical="center"/>
    </xf>
    <xf numFmtId="3" fontId="16" fillId="0" borderId="48" xfId="40" applyNumberFormat="1" applyFont="1" applyFill="1" applyBorder="1" applyAlignment="1">
      <alignment vertical="center"/>
    </xf>
    <xf numFmtId="3" fontId="16" fillId="0" borderId="48" xfId="39" applyNumberFormat="1" applyFont="1" applyFill="1" applyBorder="1" applyAlignment="1">
      <alignment vertical="center"/>
    </xf>
    <xf numFmtId="3" fontId="16" fillId="0" borderId="28" xfId="39" applyNumberFormat="1" applyFont="1" applyFill="1" applyBorder="1" applyAlignment="1">
      <alignment vertical="center"/>
    </xf>
    <xf numFmtId="3" fontId="16" fillId="0" borderId="46" xfId="39" applyNumberFormat="1" applyFont="1" applyFill="1" applyBorder="1" applyAlignment="1">
      <alignment vertical="center"/>
    </xf>
    <xf numFmtId="3" fontId="16" fillId="0" borderId="26" xfId="39" applyNumberFormat="1" applyFont="1" applyFill="1" applyBorder="1" applyAlignment="1">
      <alignment vertical="center"/>
    </xf>
    <xf numFmtId="3" fontId="16" fillId="0" borderId="25" xfId="39" applyNumberFormat="1" applyFont="1" applyFill="1" applyBorder="1" applyAlignment="1">
      <alignment vertical="center"/>
    </xf>
    <xf numFmtId="3" fontId="16" fillId="0" borderId="51" xfId="39" applyNumberFormat="1" applyFont="1" applyFill="1" applyBorder="1" applyAlignment="1">
      <alignment vertical="center"/>
    </xf>
    <xf numFmtId="3" fontId="16" fillId="0" borderId="24" xfId="39" applyNumberFormat="1" applyFont="1" applyFill="1" applyBorder="1" applyAlignment="1">
      <alignment vertical="center"/>
    </xf>
    <xf numFmtId="3" fontId="16" fillId="0" borderId="25" xfId="40" applyNumberFormat="1" applyFont="1" applyFill="1" applyBorder="1" applyAlignment="1">
      <alignment vertical="center"/>
    </xf>
    <xf numFmtId="0" fontId="16" fillId="0" borderId="56" xfId="39" applyFont="1" applyBorder="1" applyAlignment="1">
      <alignment vertical="center" wrapText="1"/>
    </xf>
    <xf numFmtId="3" fontId="16" fillId="0" borderId="56" xfId="39" applyNumberFormat="1" applyFont="1" applyFill="1" applyBorder="1" applyAlignment="1">
      <alignment vertical="center"/>
    </xf>
    <xf numFmtId="3" fontId="16" fillId="0" borderId="62" xfId="39" applyNumberFormat="1" applyFont="1" applyFill="1" applyBorder="1" applyAlignment="1">
      <alignment vertical="center"/>
    </xf>
    <xf numFmtId="3" fontId="16" fillId="0" borderId="39" xfId="39" applyNumberFormat="1" applyFont="1" applyFill="1" applyBorder="1" applyAlignment="1">
      <alignment vertical="center"/>
    </xf>
    <xf numFmtId="3" fontId="16" fillId="0" borderId="37" xfId="39" applyNumberFormat="1" applyFont="1" applyFill="1" applyBorder="1" applyAlignment="1">
      <alignment vertical="center"/>
    </xf>
    <xf numFmtId="3" fontId="16" fillId="0" borderId="38" xfId="40" applyNumberFormat="1" applyFont="1" applyFill="1" applyBorder="1" applyAlignment="1">
      <alignment vertical="center"/>
    </xf>
    <xf numFmtId="3" fontId="16" fillId="0" borderId="65" xfId="39" applyNumberFormat="1" applyFont="1" applyFill="1" applyBorder="1" applyAlignment="1">
      <alignment vertical="center"/>
    </xf>
    <xf numFmtId="3" fontId="16" fillId="0" borderId="38" xfId="39" applyNumberFormat="1" applyFont="1" applyFill="1" applyBorder="1" applyAlignment="1">
      <alignment vertical="center"/>
    </xf>
    <xf numFmtId="3" fontId="15" fillId="0" borderId="64" xfId="39" applyNumberFormat="1" applyFont="1" applyFill="1" applyBorder="1" applyAlignment="1">
      <alignment vertical="center"/>
    </xf>
    <xf numFmtId="3" fontId="10" fillId="0" borderId="11" xfId="39" applyNumberFormat="1" applyFont="1" applyFill="1" applyBorder="1" applyAlignment="1">
      <alignment horizontal="right" vertical="center"/>
    </xf>
    <xf numFmtId="3" fontId="10" fillId="0" borderId="15" xfId="39" applyNumberFormat="1" applyFont="1" applyFill="1" applyBorder="1" applyAlignment="1">
      <alignment horizontal="right" vertical="center"/>
    </xf>
    <xf numFmtId="3" fontId="10" fillId="0" borderId="10" xfId="39" applyNumberFormat="1" applyFont="1" applyFill="1" applyBorder="1" applyAlignment="1">
      <alignment horizontal="right" vertical="center"/>
    </xf>
    <xf numFmtId="3" fontId="10" fillId="0" borderId="34" xfId="39" applyNumberFormat="1" applyFont="1" applyFill="1" applyBorder="1" applyAlignment="1">
      <alignment horizontal="right" vertical="center"/>
    </xf>
    <xf numFmtId="3" fontId="15" fillId="0" borderId="1" xfId="39" applyNumberFormat="1" applyFont="1" applyFill="1" applyBorder="1" applyAlignment="1">
      <alignment horizontal="right" vertical="center"/>
    </xf>
    <xf numFmtId="3" fontId="15" fillId="0" borderId="12" xfId="39" applyNumberFormat="1" applyFont="1" applyFill="1" applyBorder="1" applyAlignment="1">
      <alignment horizontal="right" vertical="center"/>
    </xf>
    <xf numFmtId="3" fontId="15" fillId="0" borderId="34" xfId="39" applyNumberFormat="1" applyFont="1" applyFill="1" applyBorder="1" applyAlignment="1">
      <alignment horizontal="right" vertical="center"/>
    </xf>
    <xf numFmtId="3" fontId="15" fillId="0" borderId="8" xfId="39" applyNumberFormat="1" applyFont="1" applyFill="1" applyBorder="1" applyAlignment="1">
      <alignment horizontal="right" vertical="center"/>
    </xf>
    <xf numFmtId="3" fontId="15" fillId="0" borderId="15" xfId="39" applyNumberFormat="1" applyFont="1" applyFill="1" applyBorder="1" applyAlignment="1">
      <alignment horizontal="right" vertical="center"/>
    </xf>
    <xf numFmtId="3" fontId="15" fillId="0" borderId="60" xfId="39" applyNumberFormat="1" applyFont="1" applyFill="1" applyBorder="1" applyAlignment="1">
      <alignment horizontal="right" vertical="center"/>
    </xf>
    <xf numFmtId="3" fontId="15" fillId="0" borderId="10" xfId="39" applyNumberFormat="1" applyFont="1" applyFill="1" applyBorder="1" applyAlignment="1">
      <alignment horizontal="right" vertical="center"/>
    </xf>
    <xf numFmtId="0" fontId="16" fillId="0" borderId="59" xfId="39" applyFont="1" applyFill="1" applyBorder="1"/>
    <xf numFmtId="0" fontId="15" fillId="0" borderId="1" xfId="39" applyFont="1" applyFill="1" applyBorder="1" applyAlignment="1">
      <alignment vertical="center" wrapText="1"/>
    </xf>
    <xf numFmtId="0" fontId="15" fillId="0" borderId="120"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63" xfId="39" applyFont="1" applyBorder="1" applyAlignment="1">
      <alignment horizontal="center" vertical="center" wrapText="1"/>
    </xf>
    <xf numFmtId="0" fontId="15" fillId="0" borderId="118" xfId="39" applyFont="1" applyBorder="1" applyAlignment="1">
      <alignment horizontal="center" vertical="center" wrapText="1"/>
    </xf>
    <xf numFmtId="166" fontId="16" fillId="0" borderId="18" xfId="39" applyNumberFormat="1" applyFont="1" applyBorder="1" applyAlignment="1">
      <alignment horizontal="center" vertical="center"/>
    </xf>
    <xf numFmtId="166" fontId="16" fillId="0" borderId="19" xfId="39" applyNumberFormat="1" applyFont="1" applyBorder="1" applyAlignment="1">
      <alignment horizontal="center" vertical="center"/>
    </xf>
    <xf numFmtId="166" fontId="16" fillId="0" borderId="19" xfId="39" applyNumberFormat="1" applyFont="1" applyFill="1" applyBorder="1" applyAlignment="1">
      <alignment horizontal="center" vertical="center" wrapText="1"/>
    </xf>
    <xf numFmtId="166" fontId="15" fillId="0" borderId="121" xfId="39" applyNumberFormat="1" applyFont="1" applyFill="1" applyBorder="1" applyAlignment="1">
      <alignment horizontal="center" vertical="center" wrapText="1"/>
    </xf>
    <xf numFmtId="0" fontId="15" fillId="0" borderId="51" xfId="39" applyFont="1" applyBorder="1" applyAlignment="1">
      <alignment horizontal="center" vertical="center" wrapText="1"/>
    </xf>
    <xf numFmtId="166" fontId="16" fillId="0" borderId="25" xfId="39" applyNumberFormat="1" applyFont="1" applyBorder="1" applyAlignment="1">
      <alignment horizontal="center" vertical="center"/>
    </xf>
    <xf numFmtId="166" fontId="16" fillId="0" borderId="26" xfId="39" applyNumberFormat="1" applyFont="1" applyBorder="1" applyAlignment="1">
      <alignment horizontal="center" vertical="center"/>
    </xf>
    <xf numFmtId="0" fontId="15" fillId="0" borderId="52" xfId="39" applyFont="1" applyFill="1" applyBorder="1" applyAlignment="1">
      <alignment horizontal="center" vertical="center" wrapText="1"/>
    </xf>
    <xf numFmtId="166" fontId="16" fillId="0" borderId="38" xfId="39" applyNumberFormat="1" applyFont="1" applyBorder="1" applyAlignment="1">
      <alignment horizontal="center" vertical="center"/>
    </xf>
    <xf numFmtId="166" fontId="16" fillId="0" borderId="39" xfId="39" applyNumberFormat="1" applyFont="1" applyBorder="1" applyAlignment="1">
      <alignment horizontal="center" vertical="center"/>
    </xf>
    <xf numFmtId="0" fontId="15" fillId="0" borderId="50" xfId="39" applyFont="1" applyFill="1" applyBorder="1" applyAlignment="1">
      <alignment horizontal="center" vertical="center" wrapText="1"/>
    </xf>
    <xf numFmtId="166" fontId="15" fillId="0" borderId="57" xfId="39" applyNumberFormat="1" applyFont="1" applyBorder="1" applyAlignment="1">
      <alignment horizontal="center" vertical="center"/>
    </xf>
    <xf numFmtId="0" fontId="15" fillId="0" borderId="51" xfId="39" applyFont="1" applyFill="1" applyBorder="1" applyAlignment="1">
      <alignment horizontal="center" vertical="center" wrapText="1"/>
    </xf>
    <xf numFmtId="166" fontId="16" fillId="0" borderId="26" xfId="39" applyNumberFormat="1" applyFont="1" applyBorder="1" applyAlignment="1">
      <alignment horizontal="center" vertical="center" wrapText="1"/>
    </xf>
    <xf numFmtId="166" fontId="15" fillId="0" borderId="20" xfId="39" applyNumberFormat="1" applyFont="1" applyBorder="1" applyAlignment="1">
      <alignment horizontal="center" vertical="center"/>
    </xf>
    <xf numFmtId="0" fontId="15" fillId="0" borderId="65" xfId="39" applyFont="1" applyFill="1" applyBorder="1" applyAlignment="1">
      <alignment horizontal="center" vertical="center" wrapText="1"/>
    </xf>
    <xf numFmtId="166" fontId="16" fillId="0" borderId="39" xfId="39" applyNumberFormat="1" applyFont="1" applyBorder="1" applyAlignment="1">
      <alignment horizontal="center" vertical="center" wrapText="1"/>
    </xf>
    <xf numFmtId="166" fontId="15" fillId="0" borderId="63" xfId="39" applyNumberFormat="1" applyFont="1" applyBorder="1" applyAlignment="1">
      <alignment horizontal="center" vertical="center"/>
    </xf>
    <xf numFmtId="0" fontId="15" fillId="0" borderId="118" xfId="39" applyFont="1" applyFill="1" applyBorder="1" applyAlignment="1">
      <alignment horizontal="center" vertical="center" wrapText="1"/>
    </xf>
    <xf numFmtId="166" fontId="16" fillId="0" borderId="19" xfId="39" applyNumberFormat="1" applyFont="1" applyBorder="1" applyAlignment="1">
      <alignment horizontal="center" vertical="center" wrapText="1"/>
    </xf>
    <xf numFmtId="0" fontId="15" fillId="0" borderId="65" xfId="39" applyFont="1" applyBorder="1" applyAlignment="1">
      <alignment horizontal="center" vertical="center" wrapText="1"/>
    </xf>
    <xf numFmtId="0" fontId="15" fillId="0" borderId="0" xfId="39" applyFont="1" applyBorder="1" applyAlignment="1">
      <alignment vertical="center" wrapText="1"/>
    </xf>
    <xf numFmtId="0" fontId="16" fillId="0" borderId="0" xfId="39" applyFont="1" applyBorder="1" applyAlignment="1">
      <alignment horizontal="center" vertical="center" wrapText="1"/>
    </xf>
    <xf numFmtId="166" fontId="15" fillId="0" borderId="0" xfId="39" applyNumberFormat="1" applyFont="1" applyBorder="1" applyAlignment="1">
      <alignment horizontal="center" vertical="center"/>
    </xf>
    <xf numFmtId="166" fontId="15" fillId="0" borderId="0" xfId="39" applyNumberFormat="1" applyFont="1" applyBorder="1" applyAlignment="1">
      <alignment vertical="center" wrapText="1"/>
    </xf>
    <xf numFmtId="0" fontId="108" fillId="0" borderId="60" xfId="39" applyFont="1" applyBorder="1" applyAlignment="1">
      <alignment horizontal="center" vertical="center" wrapText="1"/>
    </xf>
    <xf numFmtId="0" fontId="108" fillId="0" borderId="14" xfId="39" applyFont="1" applyBorder="1" applyAlignment="1">
      <alignment horizontal="center" vertical="center" wrapText="1"/>
    </xf>
    <xf numFmtId="0" fontId="108" fillId="0" borderId="117" xfId="39" applyFont="1" applyBorder="1" applyAlignment="1">
      <alignment horizontal="center" vertical="center" wrapText="1"/>
    </xf>
    <xf numFmtId="0" fontId="108" fillId="0" borderId="63" xfId="39" applyFont="1" applyBorder="1" applyAlignment="1">
      <alignment horizontal="center" vertical="center" wrapText="1"/>
    </xf>
    <xf numFmtId="0" fontId="108" fillId="0" borderId="118" xfId="39" applyFont="1" applyBorder="1" applyAlignment="1">
      <alignment horizontal="center" vertical="center" wrapText="1"/>
    </xf>
    <xf numFmtId="166" fontId="109" fillId="0" borderId="47" xfId="39" applyNumberFormat="1" applyFont="1" applyBorder="1" applyAlignment="1">
      <alignment horizontal="center" vertical="center"/>
    </xf>
    <xf numFmtId="166" fontId="109" fillId="0" borderId="19" xfId="39" applyNumberFormat="1" applyFont="1" applyBorder="1" applyAlignment="1">
      <alignment horizontal="center" vertical="center"/>
    </xf>
    <xf numFmtId="166" fontId="109" fillId="0" borderId="118" xfId="39" applyNumberFormat="1" applyFont="1" applyBorder="1" applyAlignment="1">
      <alignment horizontal="center" vertical="center"/>
    </xf>
    <xf numFmtId="166" fontId="109" fillId="0" borderId="20" xfId="39" applyNumberFormat="1" applyFont="1" applyBorder="1" applyAlignment="1">
      <alignment horizontal="center" vertical="center"/>
    </xf>
    <xf numFmtId="0" fontId="108" fillId="0" borderId="51" xfId="39" applyFont="1" applyBorder="1" applyAlignment="1">
      <alignment horizontal="center" vertical="center" wrapText="1"/>
    </xf>
    <xf numFmtId="166" fontId="109" fillId="0" borderId="25" xfId="39" applyNumberFormat="1" applyFont="1" applyBorder="1" applyAlignment="1">
      <alignment horizontal="center" vertical="center"/>
    </xf>
    <xf numFmtId="166" fontId="109" fillId="0" borderId="26" xfId="39" applyNumberFormat="1" applyFont="1" applyBorder="1" applyAlignment="1">
      <alignment horizontal="center" vertical="center"/>
    </xf>
    <xf numFmtId="166" fontId="109" fillId="0" borderId="27" xfId="39" applyNumberFormat="1" applyFont="1" applyBorder="1" applyAlignment="1">
      <alignment horizontal="center" vertical="center"/>
    </xf>
    <xf numFmtId="0" fontId="108" fillId="0" borderId="52" xfId="39" applyFont="1" applyBorder="1" applyAlignment="1">
      <alignment horizontal="center" vertical="center" wrapText="1"/>
    </xf>
    <xf numFmtId="166" fontId="109" fillId="0" borderId="31" xfId="39" applyNumberFormat="1" applyFont="1" applyBorder="1" applyAlignment="1">
      <alignment horizontal="center" vertical="center"/>
    </xf>
    <xf numFmtId="166" fontId="109" fillId="0" borderId="32" xfId="39" applyNumberFormat="1" applyFont="1" applyBorder="1" applyAlignment="1">
      <alignment horizontal="center" vertical="center"/>
    </xf>
    <xf numFmtId="166" fontId="109" fillId="0" borderId="122" xfId="39" applyNumberFormat="1" applyFont="1" applyBorder="1" applyAlignment="1">
      <alignment horizontal="center" vertical="center"/>
    </xf>
    <xf numFmtId="166" fontId="108" fillId="0" borderId="31" xfId="39" applyNumberFormat="1" applyFont="1" applyBorder="1" applyAlignment="1">
      <alignment horizontal="center" vertical="center"/>
    </xf>
    <xf numFmtId="166" fontId="108" fillId="0" borderId="128" xfId="39" applyNumberFormat="1" applyFont="1" applyBorder="1" applyAlignment="1">
      <alignment horizontal="center" vertical="center"/>
    </xf>
    <xf numFmtId="166" fontId="108" fillId="0" borderId="123" xfId="39" applyNumberFormat="1" applyFont="1" applyBorder="1" applyAlignment="1">
      <alignment horizontal="center" vertical="center"/>
    </xf>
    <xf numFmtId="166" fontId="108" fillId="0" borderId="29" xfId="39" applyNumberFormat="1" applyFont="1" applyBorder="1" applyAlignment="1">
      <alignment horizontal="center" vertical="center"/>
    </xf>
    <xf numFmtId="166" fontId="108" fillId="0" borderId="39" xfId="39" applyNumberFormat="1" applyFont="1" applyBorder="1" applyAlignment="1">
      <alignment horizontal="center" vertical="center"/>
    </xf>
    <xf numFmtId="166" fontId="108" fillId="0" borderId="66" xfId="39" applyNumberFormat="1" applyFont="1" applyBorder="1" applyAlignment="1">
      <alignment horizontal="center" vertical="center"/>
    </xf>
    <xf numFmtId="0" fontId="108" fillId="0" borderId="50" xfId="39" applyFont="1" applyBorder="1" applyAlignment="1">
      <alignment horizontal="center" vertical="center" wrapText="1"/>
    </xf>
    <xf numFmtId="166" fontId="109" fillId="0" borderId="48" xfId="39" applyNumberFormat="1" applyFont="1" applyBorder="1" applyAlignment="1">
      <alignment horizontal="center" vertical="center"/>
    </xf>
    <xf numFmtId="166" fontId="109" fillId="0" borderId="49" xfId="39" applyNumberFormat="1" applyFont="1" applyBorder="1" applyAlignment="1">
      <alignment horizontal="center" vertical="center"/>
    </xf>
    <xf numFmtId="166" fontId="109" fillId="0" borderId="57" xfId="39" applyNumberFormat="1" applyFont="1" applyBorder="1" applyAlignment="1">
      <alignment horizontal="center" vertical="center"/>
    </xf>
    <xf numFmtId="166" fontId="109" fillId="0" borderId="25" xfId="39" applyNumberFormat="1" applyFont="1" applyFill="1" applyBorder="1" applyAlignment="1">
      <alignment horizontal="center" vertical="center"/>
    </xf>
    <xf numFmtId="166" fontId="109" fillId="0" borderId="26" xfId="39" applyNumberFormat="1" applyFont="1" applyFill="1" applyBorder="1" applyAlignment="1">
      <alignment horizontal="center" vertical="center"/>
    </xf>
    <xf numFmtId="166" fontId="109" fillId="0" borderId="27" xfId="39" applyNumberFormat="1" applyFont="1" applyFill="1" applyBorder="1" applyAlignment="1">
      <alignment horizontal="center" vertical="center"/>
    </xf>
    <xf numFmtId="0" fontId="108" fillId="0" borderId="65" xfId="39" applyFont="1" applyBorder="1" applyAlignment="1">
      <alignment horizontal="center" vertical="center" wrapText="1"/>
    </xf>
    <xf numFmtId="166" fontId="108" fillId="0" borderId="35" xfId="39" applyNumberFormat="1" applyFont="1" applyBorder="1" applyAlignment="1">
      <alignment horizontal="center" vertical="center"/>
    </xf>
    <xf numFmtId="166" fontId="108" fillId="0" borderId="62" xfId="39" applyNumberFormat="1" applyFont="1" applyBorder="1" applyAlignment="1">
      <alignment horizontal="center" vertical="center"/>
    </xf>
    <xf numFmtId="166" fontId="108" fillId="0" borderId="38" xfId="39" applyNumberFormat="1" applyFont="1" applyBorder="1" applyAlignment="1">
      <alignment horizontal="center" vertical="center"/>
    </xf>
    <xf numFmtId="166" fontId="108" fillId="0" borderId="36" xfId="39" applyNumberFormat="1" applyFont="1" applyBorder="1" applyAlignment="1">
      <alignment horizontal="center" vertical="center"/>
    </xf>
    <xf numFmtId="166" fontId="109" fillId="0" borderId="18" xfId="39" applyNumberFormat="1" applyFont="1" applyBorder="1" applyAlignment="1">
      <alignment horizontal="center" vertical="center"/>
    </xf>
    <xf numFmtId="166" fontId="108" fillId="0" borderId="65" xfId="39" applyNumberFormat="1" applyFont="1" applyBorder="1" applyAlignment="1">
      <alignment horizontal="center" vertical="center"/>
    </xf>
    <xf numFmtId="49" fontId="15" fillId="0" borderId="10" xfId="39" applyNumberFormat="1" applyFont="1" applyBorder="1" applyAlignment="1">
      <alignment horizontal="center" vertical="center" wrapText="1"/>
    </xf>
    <xf numFmtId="49" fontId="15" fillId="0" borderId="12" xfId="39" applyNumberFormat="1" applyFont="1" applyBorder="1" applyAlignment="1">
      <alignment horizontal="center" vertical="center" wrapText="1"/>
    </xf>
    <xf numFmtId="3" fontId="16" fillId="0" borderId="47" xfId="39" applyNumberFormat="1" applyFont="1" applyBorder="1" applyAlignment="1">
      <alignment horizontal="center" vertical="center"/>
    </xf>
    <xf numFmtId="3" fontId="16" fillId="0" borderId="119" xfId="39" applyNumberFormat="1" applyFont="1" applyBorder="1" applyAlignment="1">
      <alignment horizontal="center" vertical="center"/>
    </xf>
    <xf numFmtId="3" fontId="16" fillId="0" borderId="44" xfId="39" applyNumberFormat="1" applyFont="1" applyBorder="1" applyAlignment="1">
      <alignment horizontal="center" vertical="center"/>
    </xf>
    <xf numFmtId="3" fontId="16" fillId="0" borderId="18" xfId="39" applyNumberFormat="1" applyFont="1" applyBorder="1" applyAlignment="1">
      <alignment horizontal="center" vertical="center"/>
    </xf>
    <xf numFmtId="3" fontId="16" fillId="0" borderId="50" xfId="39" applyNumberFormat="1" applyFont="1" applyBorder="1" applyAlignment="1">
      <alignment horizontal="center" vertical="center"/>
    </xf>
    <xf numFmtId="166" fontId="16" fillId="0" borderId="47" xfId="39" applyNumberFormat="1" applyFont="1" applyBorder="1" applyAlignment="1">
      <alignment horizontal="center" vertical="center"/>
    </xf>
    <xf numFmtId="166" fontId="16" fillId="0" borderId="57" xfId="39" applyNumberFormat="1" applyFont="1" applyBorder="1" applyAlignment="1">
      <alignment horizontal="center" vertical="center"/>
    </xf>
    <xf numFmtId="3" fontId="16" fillId="0" borderId="118" xfId="39" applyNumberFormat="1" applyFont="1" applyBorder="1" applyAlignment="1">
      <alignment horizontal="center" vertical="center"/>
    </xf>
    <xf numFmtId="166" fontId="16" fillId="0" borderId="27" xfId="39" applyNumberFormat="1" applyFont="1" applyBorder="1" applyAlignment="1">
      <alignment horizontal="center" vertical="center"/>
    </xf>
    <xf numFmtId="3" fontId="16" fillId="0" borderId="39" xfId="39" applyNumberFormat="1" applyFont="1" applyBorder="1" applyAlignment="1">
      <alignment horizontal="center" vertical="center"/>
    </xf>
    <xf numFmtId="3" fontId="16" fillId="0" borderId="62" xfId="39" applyNumberFormat="1" applyFont="1" applyBorder="1" applyAlignment="1">
      <alignment horizontal="center" vertical="center"/>
    </xf>
    <xf numFmtId="3" fontId="16" fillId="0" borderId="38" xfId="39" applyNumberFormat="1" applyFont="1" applyBorder="1" applyAlignment="1">
      <alignment horizontal="center" vertical="center"/>
    </xf>
    <xf numFmtId="3" fontId="16" fillId="0" borderId="65" xfId="39" applyNumberFormat="1" applyFont="1" applyBorder="1" applyAlignment="1">
      <alignment horizontal="center" vertical="center"/>
    </xf>
    <xf numFmtId="166" fontId="16" fillId="0" borderId="62" xfId="39" applyNumberFormat="1" applyFont="1" applyBorder="1" applyAlignment="1">
      <alignment horizontal="center" vertical="center"/>
    </xf>
    <xf numFmtId="166" fontId="16" fillId="0" borderId="20" xfId="39" applyNumberFormat="1" applyFont="1" applyBorder="1" applyAlignment="1">
      <alignment horizontal="center" vertical="center"/>
    </xf>
    <xf numFmtId="3" fontId="16" fillId="0" borderId="41" xfId="39" applyNumberFormat="1" applyFont="1" applyBorder="1" applyAlignment="1">
      <alignment horizontal="center" vertical="center"/>
    </xf>
    <xf numFmtId="166" fontId="16" fillId="0" borderId="60" xfId="39" applyNumberFormat="1" applyFont="1" applyBorder="1" applyAlignment="1">
      <alignment horizontal="center" vertical="center"/>
    </xf>
    <xf numFmtId="166" fontId="16" fillId="0" borderId="14" xfId="39" applyNumberFormat="1" applyFont="1" applyBorder="1" applyAlignment="1">
      <alignment horizontal="center" vertical="center"/>
    </xf>
    <xf numFmtId="3" fontId="16" fillId="0" borderId="45" xfId="39" applyNumberFormat="1" applyFont="1" applyBorder="1" applyAlignment="1">
      <alignment horizontal="center" vertical="center"/>
    </xf>
    <xf numFmtId="3" fontId="16" fillId="0" borderId="126" xfId="39" applyNumberFormat="1" applyFont="1" applyBorder="1" applyAlignment="1">
      <alignment horizontal="center" vertical="center"/>
    </xf>
    <xf numFmtId="3" fontId="16" fillId="0" borderId="51" xfId="39" applyNumberFormat="1" applyFont="1" applyBorder="1" applyAlignment="1">
      <alignment horizontal="center" vertical="center"/>
    </xf>
    <xf numFmtId="3" fontId="16" fillId="0" borderId="128" xfId="39" applyNumberFormat="1" applyFont="1" applyBorder="1" applyAlignment="1">
      <alignment horizontal="center" vertical="center"/>
    </xf>
    <xf numFmtId="0" fontId="10" fillId="0" borderId="6" xfId="39" applyFont="1" applyBorder="1" applyAlignment="1">
      <alignment horizontal="center" vertical="center"/>
    </xf>
    <xf numFmtId="0" fontId="16" fillId="0" borderId="34" xfId="39" applyFont="1" applyBorder="1" applyAlignment="1">
      <alignment horizontal="center"/>
    </xf>
    <xf numFmtId="3" fontId="10" fillId="0" borderId="11" xfId="39" applyNumberFormat="1" applyFont="1" applyBorder="1" applyAlignment="1">
      <alignment horizontal="center" vertical="center"/>
    </xf>
    <xf numFmtId="3" fontId="10" fillId="0" borderId="14" xfId="39" applyNumberFormat="1" applyFont="1" applyBorder="1" applyAlignment="1">
      <alignment horizontal="center" vertical="center"/>
    </xf>
    <xf numFmtId="3" fontId="10" fillId="0" borderId="9" xfId="39" applyNumberFormat="1" applyFont="1" applyBorder="1" applyAlignment="1">
      <alignment horizontal="center" vertical="center"/>
    </xf>
    <xf numFmtId="3" fontId="10" fillId="0" borderId="10" xfId="39" applyNumberFormat="1" applyFont="1" applyBorder="1" applyAlignment="1">
      <alignment horizontal="center" vertical="center"/>
    </xf>
    <xf numFmtId="3" fontId="10" fillId="0" borderId="34" xfId="39" applyNumberFormat="1" applyFont="1" applyBorder="1" applyAlignment="1">
      <alignment horizontal="center" vertical="center"/>
    </xf>
    <xf numFmtId="166" fontId="10" fillId="0" borderId="11" xfId="39" applyNumberFormat="1" applyFont="1" applyBorder="1" applyAlignment="1">
      <alignment horizontal="center" vertical="center"/>
    </xf>
    <xf numFmtId="166" fontId="10" fillId="0" borderId="12" xfId="39" applyNumberFormat="1" applyFont="1" applyBorder="1" applyAlignment="1">
      <alignment horizontal="center" vertical="center"/>
    </xf>
    <xf numFmtId="3" fontId="10" fillId="0" borderId="0" xfId="39" applyNumberFormat="1" applyFont="1" applyFill="1"/>
    <xf numFmtId="3" fontId="15" fillId="0" borderId="0" xfId="39" applyNumberFormat="1" applyFont="1" applyBorder="1" applyAlignment="1">
      <alignment vertical="center"/>
    </xf>
    <xf numFmtId="0" fontId="15" fillId="0" borderId="0" xfId="916" applyFont="1" applyAlignment="1">
      <alignment horizontal="right" vertical="center" wrapText="1"/>
    </xf>
    <xf numFmtId="0" fontId="9" fillId="0" borderId="0" xfId="46" applyFont="1" applyBorder="1"/>
    <xf numFmtId="0" fontId="9" fillId="0" borderId="0" xfId="46" applyFont="1"/>
    <xf numFmtId="0" fontId="15" fillId="0" borderId="0" xfId="46" applyFont="1" applyBorder="1" applyAlignment="1">
      <alignment horizontal="right"/>
    </xf>
    <xf numFmtId="0" fontId="9" fillId="0" borderId="1" xfId="46" applyFont="1" applyBorder="1"/>
    <xf numFmtId="0" fontId="10" fillId="66" borderId="10" xfId="46" applyFont="1" applyFill="1" applyBorder="1" applyAlignment="1">
      <alignment horizontal="center" vertical="center" wrapText="1"/>
    </xf>
    <xf numFmtId="0" fontId="10" fillId="66" borderId="15" xfId="46" applyFont="1" applyFill="1" applyBorder="1" applyAlignment="1">
      <alignment horizontal="center" vertical="center" wrapText="1"/>
    </xf>
    <xf numFmtId="0" fontId="10" fillId="66" borderId="12" xfId="46" applyFont="1" applyFill="1" applyBorder="1" applyAlignment="1">
      <alignment horizontal="center" vertical="center" wrapText="1"/>
    </xf>
    <xf numFmtId="0" fontId="10" fillId="66" borderId="13" xfId="46" applyFont="1" applyFill="1" applyBorder="1" applyAlignment="1">
      <alignment horizontal="center" vertical="center" wrapText="1"/>
    </xf>
    <xf numFmtId="0" fontId="15" fillId="66" borderId="13" xfId="44" applyFont="1" applyFill="1" applyBorder="1" applyAlignment="1">
      <alignment horizontal="center" vertical="center" wrapText="1"/>
    </xf>
    <xf numFmtId="0" fontId="15" fillId="66" borderId="7" xfId="44" applyFont="1" applyFill="1" applyBorder="1" applyAlignment="1">
      <alignment horizontal="center" vertical="center" wrapText="1"/>
    </xf>
    <xf numFmtId="3" fontId="10" fillId="3" borderId="10" xfId="46" applyNumberFormat="1" applyFont="1" applyFill="1" applyBorder="1" applyAlignment="1">
      <alignment horizontal="center" vertical="center"/>
    </xf>
    <xf numFmtId="3" fontId="10" fillId="3" borderId="15" xfId="46" applyNumberFormat="1" applyFont="1" applyFill="1" applyBorder="1" applyAlignment="1">
      <alignment horizontal="center" vertical="center"/>
    </xf>
    <xf numFmtId="3" fontId="10" fillId="3" borderId="34" xfId="46" applyNumberFormat="1" applyFont="1" applyFill="1" applyBorder="1" applyAlignment="1">
      <alignment horizontal="center" vertical="center"/>
    </xf>
    <xf numFmtId="3" fontId="10" fillId="3" borderId="13" xfId="46" applyNumberFormat="1" applyFont="1" applyFill="1" applyBorder="1" applyAlignment="1">
      <alignment horizontal="center" vertical="center"/>
    </xf>
    <xf numFmtId="3" fontId="15" fillId="3" borderId="10" xfId="45" applyNumberFormat="1" applyFont="1" applyFill="1" applyBorder="1" applyAlignment="1">
      <alignment horizontal="center" vertical="center"/>
    </xf>
    <xf numFmtId="3" fontId="15" fillId="3" borderId="15" xfId="45" applyNumberFormat="1" applyFont="1" applyFill="1" applyBorder="1" applyAlignment="1">
      <alignment horizontal="center" vertical="center"/>
    </xf>
    <xf numFmtId="3" fontId="15" fillId="3" borderId="34" xfId="45" applyNumberFormat="1" applyFont="1" applyFill="1" applyBorder="1" applyAlignment="1">
      <alignment horizontal="center" vertical="center"/>
    </xf>
    <xf numFmtId="3" fontId="15" fillId="3" borderId="13" xfId="45" applyNumberFormat="1" applyFont="1" applyFill="1" applyBorder="1" applyAlignment="1">
      <alignment horizontal="center" vertical="center"/>
    </xf>
    <xf numFmtId="0" fontId="9" fillId="0" borderId="25" xfId="44" applyFont="1" applyBorder="1" applyAlignment="1">
      <alignment horizontal="left" vertical="center"/>
    </xf>
    <xf numFmtId="3" fontId="9" fillId="0" borderId="18" xfId="46" applyNumberFormat="1" applyFont="1" applyBorder="1" applyAlignment="1">
      <alignment horizontal="center" vertical="center"/>
    </xf>
    <xf numFmtId="3" fontId="9" fillId="0" borderId="19" xfId="46" applyNumberFormat="1" applyFont="1" applyBorder="1" applyAlignment="1">
      <alignment horizontal="center" vertical="center"/>
    </xf>
    <xf numFmtId="3" fontId="9" fillId="0" borderId="118" xfId="46" applyNumberFormat="1" applyFont="1" applyBorder="1" applyAlignment="1">
      <alignment horizontal="center" vertical="center"/>
    </xf>
    <xf numFmtId="3" fontId="10" fillId="3" borderId="21" xfId="46" applyNumberFormat="1" applyFont="1" applyFill="1" applyBorder="1" applyAlignment="1">
      <alignment horizontal="center" vertical="center"/>
    </xf>
    <xf numFmtId="3" fontId="16" fillId="0" borderId="18" xfId="45" applyNumberFormat="1" applyFont="1" applyBorder="1" applyAlignment="1">
      <alignment horizontal="center" vertical="center"/>
    </xf>
    <xf numFmtId="3" fontId="16" fillId="0" borderId="19" xfId="45" applyNumberFormat="1" applyFont="1" applyBorder="1" applyAlignment="1">
      <alignment horizontal="center" vertical="center"/>
    </xf>
    <xf numFmtId="3" fontId="16" fillId="0" borderId="118" xfId="45" applyNumberFormat="1" applyFont="1" applyBorder="1" applyAlignment="1">
      <alignment horizontal="center" vertical="center"/>
    </xf>
    <xf numFmtId="3" fontId="15" fillId="3" borderId="21" xfId="45" applyNumberFormat="1" applyFont="1" applyFill="1" applyBorder="1" applyAlignment="1">
      <alignment horizontal="center" vertical="center"/>
    </xf>
    <xf numFmtId="0" fontId="9" fillId="0" borderId="26" xfId="44" applyFont="1" applyBorder="1" applyAlignment="1">
      <alignment horizontal="left" vertical="center"/>
    </xf>
    <xf numFmtId="3" fontId="9" fillId="0" borderId="25" xfId="46" applyNumberFormat="1" applyFont="1" applyBorder="1" applyAlignment="1">
      <alignment horizontal="center" vertical="center"/>
    </xf>
    <xf numFmtId="3" fontId="9" fillId="0" borderId="26" xfId="46" applyNumberFormat="1" applyFont="1" applyBorder="1" applyAlignment="1">
      <alignment horizontal="center" vertical="center"/>
    </xf>
    <xf numFmtId="3" fontId="9" fillId="0" borderId="51" xfId="46" applyNumberFormat="1" applyFont="1" applyBorder="1" applyAlignment="1">
      <alignment horizontal="center" vertical="center"/>
    </xf>
    <xf numFmtId="3" fontId="10" fillId="3" borderId="28" xfId="46" applyNumberFormat="1" applyFont="1" applyFill="1" applyBorder="1" applyAlignment="1">
      <alignment horizontal="center" vertical="center"/>
    </xf>
    <xf numFmtId="3" fontId="16" fillId="0" borderId="25" xfId="45" applyNumberFormat="1" applyFont="1" applyBorder="1" applyAlignment="1">
      <alignment horizontal="center" vertical="center"/>
    </xf>
    <xf numFmtId="3" fontId="16" fillId="0" borderId="26" xfId="45" applyNumberFormat="1" applyFont="1" applyBorder="1" applyAlignment="1">
      <alignment horizontal="center" vertical="center"/>
    </xf>
    <xf numFmtId="3" fontId="16" fillId="0" borderId="51" xfId="45" applyNumberFormat="1" applyFont="1" applyBorder="1" applyAlignment="1">
      <alignment horizontal="center" vertical="center"/>
    </xf>
    <xf numFmtId="3" fontId="15" fillId="3" borderId="28" xfId="45" applyNumberFormat="1" applyFont="1" applyFill="1" applyBorder="1" applyAlignment="1">
      <alignment horizontal="center" vertical="center"/>
    </xf>
    <xf numFmtId="0" fontId="9" fillId="0" borderId="25" xfId="44" applyFont="1" applyBorder="1" applyAlignment="1">
      <alignment horizontal="left" vertical="center" wrapText="1"/>
    </xf>
    <xf numFmtId="0" fontId="16" fillId="0" borderId="25" xfId="44" applyFont="1" applyBorder="1" applyAlignment="1">
      <alignment horizontal="left" vertical="center"/>
    </xf>
    <xf numFmtId="0" fontId="16" fillId="0" borderId="26" xfId="44" applyFont="1" applyBorder="1" applyAlignment="1">
      <alignment horizontal="left" vertical="center"/>
    </xf>
    <xf numFmtId="0" fontId="16" fillId="0" borderId="27" xfId="44" applyFont="1" applyBorder="1" applyAlignment="1">
      <alignment horizontal="left" vertical="center"/>
    </xf>
    <xf numFmtId="0" fontId="16" fillId="0" borderId="23" xfId="44" applyFont="1" applyBorder="1" applyAlignment="1">
      <alignment horizontal="left" vertical="center"/>
    </xf>
    <xf numFmtId="0" fontId="9" fillId="0" borderId="27" xfId="44" applyFont="1" applyBorder="1" applyAlignment="1">
      <alignment horizontal="left" vertical="center"/>
    </xf>
    <xf numFmtId="0" fontId="9" fillId="0" borderId="23" xfId="44" applyFont="1" applyBorder="1" applyAlignment="1">
      <alignment horizontal="left" vertical="center"/>
    </xf>
    <xf numFmtId="3" fontId="16" fillId="0" borderId="25" xfId="45" applyNumberFormat="1" applyFont="1" applyFill="1" applyBorder="1" applyAlignment="1">
      <alignment horizontal="center" vertical="center"/>
    </xf>
    <xf numFmtId="3" fontId="16" fillId="0" borderId="26" xfId="45" applyNumberFormat="1" applyFont="1" applyFill="1" applyBorder="1" applyAlignment="1">
      <alignment horizontal="center" vertical="center"/>
    </xf>
    <xf numFmtId="3" fontId="16" fillId="0" borderId="51" xfId="45" applyNumberFormat="1" applyFont="1" applyFill="1" applyBorder="1" applyAlignment="1">
      <alignment horizontal="center" vertical="center"/>
    </xf>
    <xf numFmtId="0" fontId="9" fillId="0" borderId="31" xfId="44" applyFont="1" applyBorder="1" applyAlignment="1">
      <alignment horizontal="left" vertical="center"/>
    </xf>
    <xf numFmtId="0" fontId="9" fillId="0" borderId="122" xfId="44" applyFont="1" applyBorder="1" applyAlignment="1">
      <alignment horizontal="left" vertical="center"/>
    </xf>
    <xf numFmtId="0" fontId="16" fillId="0" borderId="27" xfId="44" applyFont="1" applyFill="1" applyBorder="1" applyAlignment="1">
      <alignment horizontal="left" vertical="center"/>
    </xf>
    <xf numFmtId="0" fontId="16" fillId="0" borderId="23" xfId="44" applyFont="1" applyFill="1" applyBorder="1" applyAlignment="1">
      <alignment horizontal="left" vertical="center"/>
    </xf>
    <xf numFmtId="3" fontId="9" fillId="0" borderId="31" xfId="46" applyNumberFormat="1" applyFont="1" applyBorder="1" applyAlignment="1">
      <alignment horizontal="center" vertical="center"/>
    </xf>
    <xf numFmtId="3" fontId="9" fillId="0" borderId="32" xfId="46" applyNumberFormat="1" applyFont="1" applyBorder="1" applyAlignment="1">
      <alignment horizontal="center" vertical="center"/>
    </xf>
    <xf numFmtId="3" fontId="9" fillId="0" borderId="52" xfId="46" applyNumberFormat="1" applyFont="1" applyBorder="1" applyAlignment="1">
      <alignment horizontal="center" vertical="center"/>
    </xf>
    <xf numFmtId="3" fontId="10" fillId="3" borderId="33" xfId="46" applyNumberFormat="1" applyFont="1" applyFill="1" applyBorder="1" applyAlignment="1">
      <alignment horizontal="center" vertical="center"/>
    </xf>
    <xf numFmtId="3" fontId="16" fillId="0" borderId="31" xfId="45" applyNumberFormat="1" applyFont="1" applyBorder="1" applyAlignment="1">
      <alignment horizontal="center" vertical="center"/>
    </xf>
    <xf numFmtId="3" fontId="16" fillId="0" borderId="32" xfId="45" applyNumberFormat="1" applyFont="1" applyBorder="1" applyAlignment="1">
      <alignment horizontal="center" vertical="center"/>
    </xf>
    <xf numFmtId="3" fontId="16" fillId="0" borderId="52" xfId="45" applyNumberFormat="1" applyFont="1" applyBorder="1" applyAlignment="1">
      <alignment horizontal="center" vertical="center"/>
    </xf>
    <xf numFmtId="3" fontId="15" fillId="3" borderId="33" xfId="45" applyNumberFormat="1" applyFont="1" applyFill="1" applyBorder="1" applyAlignment="1">
      <alignment horizontal="center" vertical="center"/>
    </xf>
    <xf numFmtId="0" fontId="9" fillId="0" borderId="38" xfId="44" applyFont="1" applyBorder="1" applyAlignment="1">
      <alignment horizontal="left" vertical="center"/>
    </xf>
    <xf numFmtId="3" fontId="9" fillId="0" borderId="38" xfId="46" applyNumberFormat="1" applyFont="1" applyBorder="1" applyAlignment="1">
      <alignment horizontal="center" vertical="center"/>
    </xf>
    <xf numFmtId="3" fontId="9" fillId="0" borderId="39" xfId="46" applyNumberFormat="1" applyFont="1" applyBorder="1" applyAlignment="1">
      <alignment horizontal="center" vertical="center"/>
    </xf>
    <xf numFmtId="3" fontId="9" fillId="0" borderId="65" xfId="46" applyNumberFormat="1" applyFont="1" applyBorder="1" applyAlignment="1">
      <alignment horizontal="center" vertical="center"/>
    </xf>
    <xf numFmtId="3" fontId="10" fillId="3" borderId="56" xfId="46" applyNumberFormat="1" applyFont="1" applyFill="1" applyBorder="1" applyAlignment="1">
      <alignment horizontal="center" vertical="center"/>
    </xf>
    <xf numFmtId="0" fontId="10" fillId="3" borderId="10" xfId="44" applyFont="1" applyFill="1" applyBorder="1" applyAlignment="1">
      <alignment horizontal="left" vertical="center"/>
    </xf>
    <xf numFmtId="0" fontId="10" fillId="3" borderId="15" xfId="44" applyFont="1" applyFill="1" applyBorder="1" applyAlignment="1">
      <alignment horizontal="left" vertical="center"/>
    </xf>
    <xf numFmtId="0" fontId="10" fillId="3" borderId="12" xfId="44" applyFont="1" applyFill="1" applyBorder="1" applyAlignment="1">
      <alignment horizontal="left" vertical="center"/>
    </xf>
    <xf numFmtId="0" fontId="99" fillId="0" borderId="25" xfId="46" applyFont="1" applyBorder="1" applyAlignment="1">
      <alignment horizontal="left" vertical="center"/>
    </xf>
    <xf numFmtId="0" fontId="16" fillId="0" borderId="19" xfId="44" applyFont="1" applyBorder="1" applyAlignment="1">
      <alignment horizontal="left" vertical="center"/>
    </xf>
    <xf numFmtId="0" fontId="16" fillId="0" borderId="20" xfId="44" applyFont="1" applyBorder="1" applyAlignment="1">
      <alignment horizontal="left" vertical="center"/>
    </xf>
    <xf numFmtId="0" fontId="9" fillId="0" borderId="25" xfId="46" applyFont="1" applyBorder="1" applyAlignment="1">
      <alignment horizontal="left" vertical="center"/>
    </xf>
    <xf numFmtId="3" fontId="15" fillId="2" borderId="28" xfId="45" applyNumberFormat="1" applyFont="1" applyFill="1" applyBorder="1" applyAlignment="1">
      <alignment horizontal="center" vertical="center"/>
    </xf>
    <xf numFmtId="0" fontId="99" fillId="0" borderId="25" xfId="46" applyFont="1" applyBorder="1" applyAlignment="1">
      <alignment horizontal="left" vertical="center" wrapText="1"/>
    </xf>
    <xf numFmtId="3" fontId="13" fillId="0" borderId="130" xfId="46" applyNumberFormat="1" applyFont="1" applyBorder="1" applyAlignment="1">
      <alignment horizontal="center" vertical="center" wrapText="1"/>
    </xf>
    <xf numFmtId="3" fontId="13" fillId="0" borderId="131" xfId="46" applyNumberFormat="1" applyFont="1" applyBorder="1" applyAlignment="1">
      <alignment horizontal="center" vertical="center" wrapText="1"/>
    </xf>
    <xf numFmtId="3" fontId="94" fillId="0" borderId="130" xfId="45" applyNumberFormat="1" applyFont="1" applyFill="1" applyBorder="1" applyAlignment="1">
      <alignment horizontal="center" vertical="center" wrapText="1"/>
    </xf>
    <xf numFmtId="3" fontId="94" fillId="0" borderId="131" xfId="45" applyNumberFormat="1" applyFont="1" applyFill="1" applyBorder="1" applyAlignment="1">
      <alignment horizontal="center" vertical="center" wrapText="1"/>
    </xf>
    <xf numFmtId="0" fontId="16" fillId="0" borderId="122" xfId="44" applyFont="1" applyBorder="1" applyAlignment="1">
      <alignment horizontal="left" vertical="center"/>
    </xf>
    <xf numFmtId="0" fontId="16" fillId="0" borderId="123" xfId="44" applyFont="1" applyBorder="1" applyAlignment="1">
      <alignment horizontal="left" vertical="center"/>
    </xf>
    <xf numFmtId="0" fontId="10" fillId="0" borderId="0" xfId="46" applyFont="1"/>
    <xf numFmtId="0" fontId="9" fillId="65" borderId="25" xfId="46" applyFont="1" applyFill="1" applyBorder="1" applyAlignment="1">
      <alignment horizontal="left" vertical="center"/>
    </xf>
    <xf numFmtId="0" fontId="16" fillId="65" borderId="26" xfId="44" applyFont="1" applyFill="1" applyBorder="1" applyAlignment="1">
      <alignment horizontal="left" vertical="center"/>
    </xf>
    <xf numFmtId="0" fontId="10" fillId="0" borderId="0" xfId="46" applyFont="1" applyBorder="1"/>
    <xf numFmtId="0" fontId="10" fillId="3" borderId="120" xfId="44" applyFont="1" applyFill="1" applyBorder="1" applyAlignment="1">
      <alignment horizontal="left" vertical="center"/>
    </xf>
    <xf numFmtId="0" fontId="10" fillId="3" borderId="14" xfId="44" applyFont="1" applyFill="1" applyBorder="1" applyAlignment="1">
      <alignment horizontal="left" vertical="center"/>
    </xf>
    <xf numFmtId="0" fontId="10" fillId="3" borderId="63" xfId="44" applyFont="1" applyFill="1" applyBorder="1" applyAlignment="1">
      <alignment horizontal="left" vertical="center"/>
    </xf>
    <xf numFmtId="0" fontId="9" fillId="0" borderId="19" xfId="44" applyFont="1" applyBorder="1" applyAlignment="1">
      <alignment horizontal="left" vertical="center"/>
    </xf>
    <xf numFmtId="0" fontId="9" fillId="0" borderId="20" xfId="44" applyFont="1" applyBorder="1" applyAlignment="1">
      <alignment horizontal="left" vertical="center"/>
    </xf>
    <xf numFmtId="0" fontId="9" fillId="0" borderId="32" xfId="44" applyFont="1" applyBorder="1" applyAlignment="1">
      <alignment horizontal="left" vertical="center"/>
    </xf>
    <xf numFmtId="0" fontId="15" fillId="3" borderId="10" xfId="44" applyFont="1" applyFill="1" applyBorder="1" applyAlignment="1">
      <alignment horizontal="left" vertical="center"/>
    </xf>
    <xf numFmtId="0" fontId="15" fillId="3" borderId="15" xfId="44" applyFont="1" applyFill="1" applyBorder="1" applyAlignment="1">
      <alignment horizontal="left" vertical="center"/>
    </xf>
    <xf numFmtId="0" fontId="15" fillId="3" borderId="12" xfId="44" applyFont="1" applyFill="1" applyBorder="1" applyAlignment="1">
      <alignment horizontal="left" vertical="center"/>
    </xf>
    <xf numFmtId="0" fontId="16" fillId="0" borderId="18" xfId="44" applyFont="1" applyBorder="1" applyAlignment="1">
      <alignment horizontal="left" vertical="center"/>
    </xf>
    <xf numFmtId="3" fontId="15" fillId="2" borderId="21" xfId="45" applyNumberFormat="1" applyFont="1" applyFill="1" applyBorder="1" applyAlignment="1">
      <alignment horizontal="center" vertical="center"/>
    </xf>
    <xf numFmtId="0" fontId="16" fillId="0" borderId="20" xfId="44" applyFont="1" applyBorder="1" applyAlignment="1">
      <alignment horizontal="left" vertical="center" wrapText="1"/>
    </xf>
    <xf numFmtId="3" fontId="16" fillId="0" borderId="18" xfId="45" applyNumberFormat="1" applyFont="1" applyFill="1" applyBorder="1" applyAlignment="1">
      <alignment horizontal="center" vertical="center"/>
    </xf>
    <xf numFmtId="3" fontId="16" fillId="0" borderId="19" xfId="45" applyNumberFormat="1" applyFont="1" applyFill="1" applyBorder="1" applyAlignment="1">
      <alignment horizontal="center" vertical="center"/>
    </xf>
    <xf numFmtId="3" fontId="16" fillId="0" borderId="118" xfId="45" applyNumberFormat="1" applyFont="1" applyFill="1" applyBorder="1" applyAlignment="1">
      <alignment horizontal="center" vertical="center"/>
    </xf>
    <xf numFmtId="3" fontId="9" fillId="0" borderId="46" xfId="46" applyNumberFormat="1" applyFont="1" applyBorder="1" applyAlignment="1">
      <alignment horizontal="center" vertical="center"/>
    </xf>
    <xf numFmtId="3" fontId="16" fillId="0" borderId="46" xfId="45" applyNumberFormat="1" applyFont="1" applyFill="1" applyBorder="1" applyAlignment="1">
      <alignment horizontal="center" vertical="center"/>
    </xf>
    <xf numFmtId="0" fontId="16" fillId="0" borderId="38" xfId="44" applyFont="1" applyBorder="1" applyAlignment="1">
      <alignment horizontal="left" vertical="center"/>
    </xf>
    <xf numFmtId="3" fontId="16" fillId="0" borderId="124" xfId="45" applyNumberFormat="1" applyFont="1" applyFill="1" applyBorder="1" applyAlignment="1">
      <alignment horizontal="center" vertical="center"/>
    </xf>
    <xf numFmtId="3" fontId="16" fillId="0" borderId="40" xfId="45" applyNumberFormat="1" applyFont="1" applyFill="1" applyBorder="1" applyAlignment="1">
      <alignment horizontal="center" vertical="center"/>
    </xf>
    <xf numFmtId="3" fontId="16" fillId="0" borderId="129" xfId="45" applyNumberFormat="1" applyFont="1" applyFill="1" applyBorder="1" applyAlignment="1">
      <alignment horizontal="center" vertical="center"/>
    </xf>
    <xf numFmtId="3" fontId="15" fillId="2" borderId="42" xfId="45" applyNumberFormat="1" applyFont="1" applyFill="1" applyBorder="1" applyAlignment="1">
      <alignment horizontal="center" vertical="center"/>
    </xf>
    <xf numFmtId="3" fontId="16" fillId="0" borderId="124" xfId="45" applyNumberFormat="1" applyFont="1" applyBorder="1" applyAlignment="1">
      <alignment horizontal="center" vertical="center"/>
    </xf>
    <xf numFmtId="3" fontId="16" fillId="0" borderId="40" xfId="45" applyNumberFormat="1" applyFont="1" applyBorder="1" applyAlignment="1">
      <alignment horizontal="center" vertical="center"/>
    </xf>
    <xf numFmtId="3" fontId="16" fillId="0" borderId="129" xfId="45" applyNumberFormat="1" applyFont="1" applyBorder="1" applyAlignment="1">
      <alignment horizontal="center" vertical="center"/>
    </xf>
    <xf numFmtId="3" fontId="10" fillId="3" borderId="38" xfId="46" applyNumberFormat="1" applyFont="1" applyFill="1" applyBorder="1" applyAlignment="1">
      <alignment horizontal="center" vertical="center"/>
    </xf>
    <xf numFmtId="3" fontId="10" fillId="3" borderId="39" xfId="46" applyNumberFormat="1" applyFont="1" applyFill="1" applyBorder="1" applyAlignment="1">
      <alignment horizontal="center" vertical="center"/>
    </xf>
    <xf numFmtId="3" fontId="10" fillId="3" borderId="65" xfId="46" applyNumberFormat="1" applyFont="1" applyFill="1" applyBorder="1" applyAlignment="1">
      <alignment horizontal="center" vertical="center"/>
    </xf>
    <xf numFmtId="0" fontId="9" fillId="0" borderId="123" xfId="44" applyFont="1" applyBorder="1" applyAlignment="1">
      <alignment horizontal="left" vertical="center"/>
    </xf>
    <xf numFmtId="3" fontId="10" fillId="3" borderId="120" xfId="46" applyNumberFormat="1" applyFont="1" applyFill="1" applyBorder="1" applyAlignment="1">
      <alignment horizontal="center" vertical="center"/>
    </xf>
    <xf numFmtId="3" fontId="10" fillId="3" borderId="14" xfId="46" applyNumberFormat="1" applyFont="1" applyFill="1" applyBorder="1" applyAlignment="1">
      <alignment horizontal="center" vertical="center"/>
    </xf>
    <xf numFmtId="3" fontId="10" fillId="3" borderId="117" xfId="46" applyNumberFormat="1" applyFont="1" applyFill="1" applyBorder="1" applyAlignment="1">
      <alignment horizontal="center" vertical="center"/>
    </xf>
    <xf numFmtId="3" fontId="10" fillId="3" borderId="64" xfId="46" applyNumberFormat="1" applyFont="1" applyFill="1" applyBorder="1" applyAlignment="1">
      <alignment horizontal="center" vertical="center"/>
    </xf>
    <xf numFmtId="0" fontId="16" fillId="0" borderId="122" xfId="44" applyFont="1" applyFill="1" applyBorder="1" applyAlignment="1">
      <alignment horizontal="left" vertical="center"/>
    </xf>
    <xf numFmtId="0" fontId="16" fillId="0" borderId="123" xfId="44" applyFont="1" applyFill="1" applyBorder="1" applyAlignment="1">
      <alignment horizontal="left" vertical="center"/>
    </xf>
    <xf numFmtId="3" fontId="16" fillId="0" borderId="125" xfId="45" applyNumberFormat="1" applyFont="1" applyBorder="1" applyAlignment="1">
      <alignment horizontal="center" vertical="center"/>
    </xf>
    <xf numFmtId="3" fontId="15" fillId="3" borderId="42" xfId="45" applyNumberFormat="1" applyFont="1" applyFill="1" applyBorder="1" applyAlignment="1">
      <alignment horizontal="center" vertical="center"/>
    </xf>
    <xf numFmtId="3" fontId="10" fillId="3" borderId="12" xfId="46" applyNumberFormat="1" applyFont="1" applyFill="1" applyBorder="1" applyAlignment="1">
      <alignment horizontal="center" vertical="center"/>
    </xf>
    <xf numFmtId="3" fontId="15" fillId="3" borderId="12" xfId="45" applyNumberFormat="1" applyFont="1" applyFill="1" applyBorder="1" applyAlignment="1">
      <alignment horizontal="center" vertical="center"/>
    </xf>
    <xf numFmtId="0" fontId="9" fillId="0" borderId="18" xfId="44" applyFont="1" applyBorder="1" applyAlignment="1">
      <alignment horizontal="left" vertical="center"/>
    </xf>
    <xf numFmtId="3" fontId="9" fillId="0" borderId="47" xfId="46" applyNumberFormat="1" applyFont="1" applyBorder="1" applyAlignment="1">
      <alignment horizontal="center" vertical="center"/>
    </xf>
    <xf numFmtId="3" fontId="16" fillId="0" borderId="47" xfId="45" applyNumberFormat="1" applyFont="1" applyBorder="1" applyAlignment="1">
      <alignment horizontal="center" vertical="center"/>
    </xf>
    <xf numFmtId="3" fontId="9" fillId="0" borderId="24" xfId="46" applyNumberFormat="1" applyFont="1" applyBorder="1" applyAlignment="1">
      <alignment horizontal="center" vertical="center"/>
    </xf>
    <xf numFmtId="3" fontId="16" fillId="0" borderId="24" xfId="45" applyNumberFormat="1" applyFont="1" applyBorder="1" applyAlignment="1">
      <alignment horizontal="center" vertical="center"/>
    </xf>
    <xf numFmtId="3" fontId="16" fillId="0" borderId="46" xfId="45" applyNumberFormat="1" applyFont="1" applyBorder="1" applyAlignment="1">
      <alignment horizontal="center" vertical="center"/>
    </xf>
    <xf numFmtId="3" fontId="100" fillId="0" borderId="31" xfId="46" applyNumberFormat="1" applyFont="1" applyBorder="1" applyAlignment="1">
      <alignment horizontal="center" vertical="center"/>
    </xf>
    <xf numFmtId="3" fontId="100" fillId="0" borderId="32" xfId="46" applyNumberFormat="1" applyFont="1" applyBorder="1" applyAlignment="1">
      <alignment horizontal="center" vertical="center"/>
    </xf>
    <xf numFmtId="3" fontId="100" fillId="0" borderId="52" xfId="46" applyNumberFormat="1" applyFont="1" applyBorder="1" applyAlignment="1">
      <alignment horizontal="center" vertical="center"/>
    </xf>
    <xf numFmtId="3" fontId="98" fillId="3" borderId="33" xfId="46" applyNumberFormat="1" applyFont="1" applyFill="1" applyBorder="1" applyAlignment="1">
      <alignment horizontal="center" vertical="center"/>
    </xf>
    <xf numFmtId="3" fontId="99" fillId="0" borderId="32" xfId="47" applyNumberFormat="1" applyFont="1" applyBorder="1" applyAlignment="1">
      <alignment horizontal="center" vertical="center"/>
    </xf>
    <xf numFmtId="3" fontId="99" fillId="0" borderId="52" xfId="47" applyNumberFormat="1" applyFont="1" applyBorder="1" applyAlignment="1">
      <alignment horizontal="center" vertical="center"/>
    </xf>
    <xf numFmtId="3" fontId="96" fillId="3" borderId="33" xfId="47" applyNumberFormat="1" applyFont="1" applyFill="1" applyBorder="1" applyAlignment="1">
      <alignment horizontal="center" vertical="center"/>
    </xf>
    <xf numFmtId="3" fontId="16" fillId="0" borderId="38" xfId="45" applyNumberFormat="1" applyFont="1" applyBorder="1" applyAlignment="1">
      <alignment horizontal="center" vertical="center"/>
    </xf>
    <xf numFmtId="3" fontId="16" fillId="0" borderId="39" xfId="45" applyNumberFormat="1" applyFont="1" applyBorder="1" applyAlignment="1">
      <alignment horizontal="center" vertical="center"/>
    </xf>
    <xf numFmtId="3" fontId="16" fillId="0" borderId="65" xfId="45" applyNumberFormat="1" applyFont="1" applyBorder="1" applyAlignment="1">
      <alignment horizontal="center" vertical="center"/>
    </xf>
    <xf numFmtId="3" fontId="15" fillId="3" borderId="56" xfId="45" applyNumberFormat="1" applyFont="1" applyFill="1" applyBorder="1" applyAlignment="1">
      <alignment horizontal="center" vertical="center"/>
    </xf>
    <xf numFmtId="0" fontId="10" fillId="3" borderId="5" xfId="44" applyFont="1" applyFill="1" applyBorder="1" applyAlignment="1">
      <alignment horizontal="left" vertical="center"/>
    </xf>
    <xf numFmtId="0" fontId="10" fillId="3" borderId="6" xfId="44" applyFont="1" applyFill="1" applyBorder="1" applyAlignment="1">
      <alignment horizontal="left" vertical="center"/>
    </xf>
    <xf numFmtId="0" fontId="10" fillId="3" borderId="7" xfId="44" applyFont="1" applyFill="1" applyBorder="1" applyAlignment="1">
      <alignment horizontal="left" vertical="center"/>
    </xf>
    <xf numFmtId="3" fontId="10" fillId="3" borderId="7" xfId="46" applyNumberFormat="1" applyFont="1" applyFill="1" applyBorder="1" applyAlignment="1">
      <alignment horizontal="center" vertical="center"/>
    </xf>
    <xf numFmtId="3" fontId="15" fillId="3" borderId="7" xfId="45" applyNumberFormat="1" applyFont="1" applyFill="1" applyBorder="1" applyAlignment="1">
      <alignment horizontal="center" vertical="center"/>
    </xf>
    <xf numFmtId="0" fontId="9" fillId="0" borderId="57" xfId="44" applyFont="1" applyBorder="1" applyAlignment="1">
      <alignment horizontal="left" vertical="center"/>
    </xf>
    <xf numFmtId="0" fontId="9" fillId="0" borderId="54" xfId="44" applyFont="1" applyBorder="1" applyAlignment="1">
      <alignment horizontal="left" vertical="center"/>
    </xf>
    <xf numFmtId="0" fontId="9" fillId="0" borderId="55" xfId="44" applyFont="1" applyBorder="1" applyAlignment="1">
      <alignment horizontal="left" vertical="center"/>
    </xf>
    <xf numFmtId="0" fontId="9" fillId="0" borderId="24" xfId="44" applyFont="1" applyBorder="1" applyAlignment="1">
      <alignment horizontal="left" vertical="center"/>
    </xf>
    <xf numFmtId="0" fontId="9" fillId="0" borderId="66" xfId="44" applyFont="1" applyFill="1" applyBorder="1" applyAlignment="1">
      <alignment horizontal="left" vertical="center"/>
    </xf>
    <xf numFmtId="0" fontId="9" fillId="0" borderId="36" xfId="44" applyFont="1" applyFill="1" applyBorder="1" applyAlignment="1">
      <alignment horizontal="left" vertical="center"/>
    </xf>
    <xf numFmtId="0" fontId="9" fillId="0" borderId="37" xfId="44" applyFont="1" applyFill="1" applyBorder="1" applyAlignment="1">
      <alignment horizontal="left" vertical="center"/>
    </xf>
    <xf numFmtId="3" fontId="10" fillId="3" borderId="14"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0" fontId="10" fillId="3" borderId="40" xfId="46" applyFont="1" applyFill="1" applyBorder="1" applyAlignment="1">
      <alignment horizontal="left" vertical="center"/>
    </xf>
    <xf numFmtId="0" fontId="10" fillId="3" borderId="125" xfId="46" applyFont="1" applyFill="1" applyBorder="1" applyAlignment="1">
      <alignment horizontal="left" vertical="center"/>
    </xf>
    <xf numFmtId="3" fontId="9" fillId="0" borderId="0" xfId="46" applyNumberFormat="1" applyFont="1" applyBorder="1" applyAlignment="1">
      <alignment horizontal="center"/>
    </xf>
    <xf numFmtId="3" fontId="10" fillId="3" borderId="40" xfId="0" applyNumberFormat="1" applyFont="1" applyFill="1" applyBorder="1" applyAlignment="1">
      <alignment horizontal="center" vertical="center"/>
    </xf>
    <xf numFmtId="3" fontId="10" fillId="3" borderId="129" xfId="0" applyNumberFormat="1" applyFont="1" applyFill="1" applyBorder="1" applyAlignment="1">
      <alignment horizontal="center" vertical="center"/>
    </xf>
    <xf numFmtId="3" fontId="10" fillId="3" borderId="64" xfId="0" applyNumberFormat="1" applyFont="1" applyFill="1" applyBorder="1" applyAlignment="1">
      <alignment horizontal="center" vertical="center"/>
    </xf>
    <xf numFmtId="3" fontId="15" fillId="3" borderId="5" xfId="44" applyNumberFormat="1" applyFont="1" applyFill="1" applyBorder="1" applyAlignment="1">
      <alignment horizontal="center" vertical="center"/>
    </xf>
    <xf numFmtId="3" fontId="15" fillId="3" borderId="12" xfId="44" applyNumberFormat="1" applyFont="1" applyFill="1" applyBorder="1" applyAlignment="1">
      <alignment horizontal="center" vertical="center"/>
    </xf>
    <xf numFmtId="3" fontId="15" fillId="3" borderId="34" xfId="44" applyNumberFormat="1" applyFont="1" applyFill="1" applyBorder="1" applyAlignment="1">
      <alignment horizontal="center" vertical="center"/>
    </xf>
    <xf numFmtId="3" fontId="15" fillId="3" borderId="13" xfId="44" applyNumberFormat="1" applyFont="1" applyFill="1" applyBorder="1" applyAlignment="1">
      <alignment horizontal="center" vertical="center"/>
    </xf>
    <xf numFmtId="3" fontId="10" fillId="3" borderId="117" xfId="0" applyNumberFormat="1" applyFont="1" applyFill="1" applyBorder="1" applyAlignment="1">
      <alignment horizontal="center" vertical="center"/>
    </xf>
    <xf numFmtId="3" fontId="10" fillId="3" borderId="9" xfId="0" applyNumberFormat="1" applyFont="1" applyFill="1" applyBorder="1" applyAlignment="1">
      <alignment horizontal="center" vertical="center"/>
    </xf>
    <xf numFmtId="3" fontId="9" fillId="2" borderId="31" xfId="46" applyNumberFormat="1" applyFont="1" applyFill="1" applyBorder="1" applyAlignment="1">
      <alignment horizontal="center" vertical="center"/>
    </xf>
    <xf numFmtId="3" fontId="9" fillId="2" borderId="32" xfId="46" applyNumberFormat="1" applyFont="1" applyFill="1" applyBorder="1" applyAlignment="1">
      <alignment horizontal="center" vertical="center"/>
    </xf>
    <xf numFmtId="3" fontId="9" fillId="2" borderId="52" xfId="46" applyNumberFormat="1" applyFont="1" applyFill="1" applyBorder="1" applyAlignment="1">
      <alignment horizontal="center" vertical="center"/>
    </xf>
    <xf numFmtId="3" fontId="10" fillId="3" borderId="15"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65" borderId="0" xfId="0" applyFont="1" applyFill="1" applyBorder="1" applyAlignment="1">
      <alignment horizontal="left" vertical="center"/>
    </xf>
    <xf numFmtId="3" fontId="14" fillId="0" borderId="0" xfId="46" applyNumberFormat="1" applyAlignment="1">
      <alignment vertical="top" wrapText="1"/>
    </xf>
    <xf numFmtId="0" fontId="9" fillId="0" borderId="0" xfId="871" applyFont="1" applyAlignment="1">
      <alignment horizontal="left" vertical="center" wrapText="1"/>
    </xf>
    <xf numFmtId="3" fontId="9" fillId="0" borderId="0" xfId="46" applyNumberFormat="1" applyFont="1"/>
    <xf numFmtId="0" fontId="94" fillId="0" borderId="0" xfId="1391" applyFont="1"/>
    <xf numFmtId="0" fontId="16" fillId="0" borderId="0" xfId="48" applyFont="1" applyBorder="1" applyAlignment="1">
      <alignment vertical="center"/>
    </xf>
    <xf numFmtId="166" fontId="101" fillId="0" borderId="0" xfId="1392" applyNumberFormat="1" applyFont="1" applyBorder="1" applyAlignment="1">
      <alignment horizontal="center" vertical="center"/>
    </xf>
    <xf numFmtId="0" fontId="16" fillId="0" borderId="0" xfId="1391" applyFont="1" applyFill="1"/>
    <xf numFmtId="49" fontId="79" fillId="0" borderId="10" xfId="47" applyNumberFormat="1" applyFont="1" applyFill="1" applyBorder="1" applyAlignment="1">
      <alignment horizontal="center" vertical="center"/>
    </xf>
    <xf numFmtId="14" fontId="79" fillId="0" borderId="34" xfId="1391" applyNumberFormat="1" applyFont="1" applyBorder="1"/>
    <xf numFmtId="49" fontId="79" fillId="0" borderId="11" xfId="47" applyNumberFormat="1" applyFont="1" applyFill="1" applyBorder="1" applyAlignment="1">
      <alignment horizontal="center" vertical="center"/>
    </xf>
    <xf numFmtId="0" fontId="16" fillId="0" borderId="53" xfId="48" applyFont="1" applyBorder="1" applyAlignment="1">
      <alignment vertical="center"/>
    </xf>
    <xf numFmtId="166" fontId="16" fillId="0" borderId="48" xfId="1392" applyNumberFormat="1" applyFont="1" applyFill="1" applyBorder="1" applyAlignment="1">
      <alignment horizontal="center" vertical="center"/>
    </xf>
    <xf numFmtId="166" fontId="16" fillId="0" borderId="55" xfId="1392" applyNumberFormat="1" applyFont="1" applyFill="1" applyBorder="1" applyAlignment="1">
      <alignment horizontal="center" vertical="center"/>
    </xf>
    <xf numFmtId="166" fontId="16" fillId="0" borderId="50" xfId="1392" applyNumberFormat="1" applyFont="1" applyFill="1" applyBorder="1" applyAlignment="1">
      <alignment horizontal="center" vertical="center"/>
    </xf>
    <xf numFmtId="166" fontId="16" fillId="0" borderId="48" xfId="1392" quotePrefix="1" applyNumberFormat="1" applyFont="1" applyFill="1" applyBorder="1" applyAlignment="1">
      <alignment horizontal="center" vertical="center"/>
    </xf>
    <xf numFmtId="166" fontId="16" fillId="0" borderId="50" xfId="1392" quotePrefix="1" applyNumberFormat="1" applyFont="1" applyFill="1" applyBorder="1" applyAlignment="1">
      <alignment horizontal="center" vertical="center"/>
    </xf>
    <xf numFmtId="0" fontId="16" fillId="0" borderId="16" xfId="48" applyFont="1" applyBorder="1" applyAlignment="1">
      <alignment vertical="center"/>
    </xf>
    <xf numFmtId="166" fontId="16" fillId="0" borderId="18" xfId="1392" applyNumberFormat="1" applyFont="1" applyFill="1" applyBorder="1" applyAlignment="1">
      <alignment horizontal="center" vertical="center"/>
    </xf>
    <xf numFmtId="166" fontId="16" fillId="0" borderId="17" xfId="1392" applyNumberFormat="1" applyFont="1" applyFill="1" applyBorder="1" applyAlignment="1">
      <alignment horizontal="center" vertical="center"/>
    </xf>
    <xf numFmtId="166" fontId="16" fillId="0" borderId="51" xfId="1392" applyNumberFormat="1" applyFont="1" applyFill="1" applyBorder="1" applyAlignment="1">
      <alignment horizontal="center" vertical="center"/>
    </xf>
    <xf numFmtId="166" fontId="16" fillId="0" borderId="18" xfId="1392" quotePrefix="1" applyNumberFormat="1" applyFont="1" applyFill="1" applyBorder="1" applyAlignment="1">
      <alignment horizontal="center" vertical="center"/>
    </xf>
    <xf numFmtId="166" fontId="16" fillId="0" borderId="51" xfId="1392" quotePrefix="1" applyNumberFormat="1" applyFont="1" applyFill="1" applyBorder="1" applyAlignment="1">
      <alignment horizontal="center" vertical="center"/>
    </xf>
    <xf numFmtId="0" fontId="16" fillId="0" borderId="59" xfId="48" applyFont="1" applyFill="1" applyBorder="1" applyAlignment="1">
      <alignment vertical="center" wrapText="1"/>
    </xf>
    <xf numFmtId="166" fontId="16" fillId="0" borderId="124" xfId="1392" applyNumberFormat="1" applyFont="1" applyFill="1" applyBorder="1" applyAlignment="1">
      <alignment horizontal="center" vertical="center"/>
    </xf>
    <xf numFmtId="166" fontId="16" fillId="0" borderId="41" xfId="1392" applyNumberFormat="1" applyFont="1" applyFill="1" applyBorder="1" applyAlignment="1">
      <alignment horizontal="center" vertical="center"/>
    </xf>
    <xf numFmtId="0" fontId="16" fillId="0" borderId="22" xfId="48" applyFont="1" applyFill="1" applyBorder="1" applyAlignment="1">
      <alignment vertical="center"/>
    </xf>
    <xf numFmtId="166" fontId="16" fillId="0" borderId="25" xfId="1392" applyNumberFormat="1" applyFont="1" applyFill="1" applyBorder="1" applyAlignment="1">
      <alignment horizontal="center" vertical="center"/>
    </xf>
    <xf numFmtId="166" fontId="16" fillId="0" borderId="24" xfId="1392" applyNumberFormat="1" applyFont="1" applyFill="1" applyBorder="1" applyAlignment="1">
      <alignment horizontal="center" vertical="center"/>
    </xf>
    <xf numFmtId="0" fontId="16" fillId="0" borderId="59" xfId="48" applyFont="1" applyFill="1" applyBorder="1" applyAlignment="1">
      <alignment vertical="center"/>
    </xf>
    <xf numFmtId="0" fontId="16" fillId="0" borderId="22" xfId="48" applyFont="1" applyFill="1" applyBorder="1" applyAlignment="1">
      <alignment vertical="center" wrapText="1"/>
    </xf>
    <xf numFmtId="0" fontId="16" fillId="0" borderId="16" xfId="48" applyFont="1" applyFill="1" applyBorder="1" applyAlignment="1">
      <alignment vertical="center"/>
    </xf>
    <xf numFmtId="166" fontId="16" fillId="0" borderId="18" xfId="1392" applyNumberFormat="1" applyFont="1" applyBorder="1" applyAlignment="1">
      <alignment horizontal="center" vertical="center"/>
    </xf>
    <xf numFmtId="0" fontId="16" fillId="0" borderId="35" xfId="48" applyFont="1" applyFill="1" applyBorder="1" applyAlignment="1">
      <alignment vertical="center" wrapText="1"/>
    </xf>
    <xf numFmtId="166" fontId="16" fillId="0" borderId="38" xfId="1392" applyNumberFormat="1" applyFont="1" applyFill="1" applyBorder="1" applyAlignment="1">
      <alignment horizontal="center" vertical="center"/>
    </xf>
    <xf numFmtId="166" fontId="16" fillId="0" borderId="37" xfId="1392" applyNumberFormat="1" applyFont="1" applyFill="1" applyBorder="1" applyAlignment="1">
      <alignment horizontal="center" vertical="center"/>
    </xf>
    <xf numFmtId="166" fontId="16" fillId="0" borderId="9" xfId="1392" applyNumberFormat="1" applyFont="1" applyFill="1" applyBorder="1" applyAlignment="1">
      <alignment horizontal="center" vertical="center"/>
    </xf>
    <xf numFmtId="166" fontId="16" fillId="0" borderId="38" xfId="1392" applyNumberFormat="1" applyFont="1" applyBorder="1" applyAlignment="1">
      <alignment horizontal="center" vertical="center"/>
    </xf>
    <xf numFmtId="166" fontId="16" fillId="0" borderId="65" xfId="1392" applyNumberFormat="1" applyFont="1" applyFill="1" applyBorder="1" applyAlignment="1">
      <alignment horizontal="center" vertical="center"/>
    </xf>
    <xf numFmtId="166" fontId="16" fillId="0" borderId="38" xfId="1392" quotePrefix="1" applyNumberFormat="1" applyFont="1" applyBorder="1" applyAlignment="1">
      <alignment horizontal="center" vertical="center"/>
    </xf>
    <xf numFmtId="166" fontId="16" fillId="0" borderId="65" xfId="1392" quotePrefix="1" applyNumberFormat="1" applyFont="1" applyFill="1" applyBorder="1" applyAlignment="1">
      <alignment horizontal="center" vertical="center"/>
    </xf>
    <xf numFmtId="0" fontId="16" fillId="0" borderId="0" xfId="48" applyFont="1" applyFill="1" applyBorder="1" applyAlignment="1">
      <alignment vertical="center" wrapText="1"/>
    </xf>
    <xf numFmtId="166" fontId="16" fillId="0" borderId="0" xfId="1392" applyNumberFormat="1" applyFont="1" applyFill="1" applyBorder="1" applyAlignment="1">
      <alignment horizontal="center" vertical="center"/>
    </xf>
    <xf numFmtId="166" fontId="16" fillId="0" borderId="0" xfId="1392" applyNumberFormat="1" applyFont="1" applyBorder="1" applyAlignment="1">
      <alignment horizontal="center" vertical="center"/>
    </xf>
    <xf numFmtId="0" fontId="94" fillId="0" borderId="0" xfId="1391" applyFont="1" applyBorder="1"/>
    <xf numFmtId="0" fontId="16" fillId="4" borderId="35" xfId="4" applyFont="1" applyFill="1" applyBorder="1" applyAlignment="1">
      <alignment horizontal="left" vertical="center" wrapText="1"/>
    </xf>
    <xf numFmtId="0" fontId="16" fillId="4" borderId="36" xfId="4" applyFont="1" applyFill="1" applyBorder="1" applyAlignment="1">
      <alignment horizontal="left" vertical="center" wrapText="1"/>
    </xf>
    <xf numFmtId="0" fontId="16" fillId="4" borderId="37" xfId="4" applyFont="1" applyFill="1" applyBorder="1" applyAlignment="1">
      <alignment horizontal="left" vertical="center" wrapText="1"/>
    </xf>
    <xf numFmtId="0" fontId="10" fillId="2" borderId="5" xfId="1005" applyFont="1" applyFill="1" applyBorder="1" applyAlignment="1">
      <alignment horizontal="left" vertical="center" wrapText="1"/>
    </xf>
    <xf numFmtId="0" fontId="10" fillId="2" borderId="6" xfId="1005" applyFont="1" applyFill="1" applyBorder="1" applyAlignment="1">
      <alignment horizontal="left" vertical="center" wrapText="1"/>
    </xf>
    <xf numFmtId="0" fontId="10" fillId="2" borderId="7" xfId="1005" applyFont="1" applyFill="1" applyBorder="1" applyAlignment="1">
      <alignment horizontal="left" vertical="center" wrapText="1"/>
    </xf>
    <xf numFmtId="0" fontId="15" fillId="2" borderId="10" xfId="1389" applyFont="1" applyFill="1" applyBorder="1" applyAlignment="1">
      <alignment horizontal="left" vertical="center" wrapText="1"/>
    </xf>
    <xf numFmtId="0" fontId="15" fillId="2" borderId="15" xfId="1389" applyFont="1" applyFill="1" applyBorder="1" applyAlignment="1">
      <alignment horizontal="left" vertical="center" wrapText="1"/>
    </xf>
    <xf numFmtId="0" fontId="15" fillId="2" borderId="34" xfId="1389" applyFont="1" applyFill="1" applyBorder="1" applyAlignment="1">
      <alignment horizontal="left" vertical="center" wrapText="1"/>
    </xf>
    <xf numFmtId="0" fontId="9" fillId="0" borderId="0" xfId="1" applyFont="1" applyAlignment="1">
      <alignment horizontal="left" wrapText="1"/>
    </xf>
    <xf numFmtId="0" fontId="15" fillId="2" borderId="5" xfId="1389" applyFont="1" applyFill="1" applyBorder="1" applyAlignment="1">
      <alignment horizontal="left" vertical="center" wrapText="1"/>
    </xf>
    <xf numFmtId="0" fontId="15" fillId="2" borderId="6" xfId="1389" applyFont="1" applyFill="1" applyBorder="1" applyAlignment="1">
      <alignment horizontal="left" vertical="center" wrapText="1"/>
    </xf>
    <xf numFmtId="0" fontId="15" fillId="2" borderId="7" xfId="1389" applyFont="1" applyFill="1" applyBorder="1" applyAlignment="1">
      <alignment horizontal="left" vertical="center" wrapText="1"/>
    </xf>
    <xf numFmtId="0" fontId="16" fillId="4" borderId="16" xfId="4" applyFont="1" applyFill="1" applyBorder="1" applyAlignment="1">
      <alignment horizontal="left" vertical="center" wrapText="1"/>
    </xf>
    <xf numFmtId="0" fontId="16" fillId="4" borderId="121" xfId="4" applyFont="1" applyFill="1" applyBorder="1" applyAlignment="1">
      <alignment horizontal="left" vertical="center" wrapText="1"/>
    </xf>
    <xf numFmtId="0" fontId="16" fillId="4" borderId="17" xfId="4" applyFont="1" applyFill="1" applyBorder="1" applyAlignment="1">
      <alignment horizontal="left" vertical="center" wrapText="1"/>
    </xf>
    <xf numFmtId="0" fontId="16" fillId="4" borderId="22" xfId="4" applyFont="1" applyFill="1" applyBorder="1" applyAlignment="1">
      <alignment horizontal="left" vertical="center" wrapText="1"/>
    </xf>
    <xf numFmtId="0" fontId="16" fillId="4" borderId="23" xfId="4" applyFont="1" applyFill="1" applyBorder="1" applyAlignment="1">
      <alignment horizontal="left" vertical="center" wrapText="1"/>
    </xf>
    <xf numFmtId="0" fontId="16" fillId="4" borderId="24" xfId="4" applyFont="1" applyFill="1" applyBorder="1" applyAlignment="1">
      <alignment horizontal="left" vertical="center" wrapText="1"/>
    </xf>
    <xf numFmtId="0" fontId="16" fillId="4" borderId="29" xfId="4" applyFont="1" applyFill="1" applyBorder="1" applyAlignment="1">
      <alignment horizontal="left" vertical="center" wrapText="1"/>
    </xf>
    <xf numFmtId="0" fontId="16" fillId="4" borderId="123" xfId="4" applyFont="1" applyFill="1" applyBorder="1" applyAlignment="1">
      <alignment horizontal="left" vertical="center" wrapText="1"/>
    </xf>
    <xf numFmtId="0" fontId="16" fillId="4" borderId="30"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16" fillId="0" borderId="23" xfId="4" applyFont="1" applyFill="1" applyBorder="1" applyAlignment="1">
      <alignment horizontal="left" vertical="center" wrapText="1"/>
    </xf>
    <xf numFmtId="0" fontId="16" fillId="0" borderId="24" xfId="4" applyFont="1" applyFill="1" applyBorder="1" applyAlignment="1">
      <alignment horizontal="left" vertical="center" wrapText="1"/>
    </xf>
    <xf numFmtId="0" fontId="16" fillId="0" borderId="35" xfId="4" applyFont="1" applyFill="1" applyBorder="1" applyAlignment="1">
      <alignment horizontal="left"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5" fillId="2" borderId="5" xfId="4" applyFont="1" applyFill="1" applyBorder="1" applyAlignment="1">
      <alignment horizontal="left" vertical="center" wrapText="1"/>
    </xf>
    <xf numFmtId="0" fontId="15" fillId="2" borderId="6" xfId="4" applyFont="1" applyFill="1" applyBorder="1" applyAlignment="1">
      <alignment horizontal="left" vertical="center" wrapText="1"/>
    </xf>
    <xf numFmtId="0" fontId="15" fillId="2" borderId="7" xfId="4" applyFont="1" applyFill="1" applyBorder="1" applyAlignment="1">
      <alignment horizontal="left" vertical="center" wrapText="1"/>
    </xf>
    <xf numFmtId="0" fontId="16" fillId="4" borderId="2" xfId="4" applyFont="1" applyFill="1" applyBorder="1" applyAlignment="1">
      <alignment horizontal="left" vertical="center" wrapText="1"/>
    </xf>
    <xf numFmtId="0" fontId="16" fillId="4" borderId="3" xfId="4" applyFont="1" applyFill="1" applyBorder="1" applyAlignment="1">
      <alignment horizontal="left" vertical="center" wrapText="1"/>
    </xf>
    <xf numFmtId="0" fontId="16" fillId="4" borderId="4" xfId="4" applyFont="1" applyFill="1" applyBorder="1" applyAlignment="1">
      <alignment horizontal="left" vertical="center" wrapText="1"/>
    </xf>
    <xf numFmtId="0" fontId="16" fillId="0" borderId="22" xfId="4" applyFont="1" applyBorder="1" applyAlignment="1">
      <alignment horizontal="left" vertical="center" wrapText="1"/>
    </xf>
    <xf numFmtId="0" fontId="16" fillId="0" borderId="23" xfId="4" applyFont="1" applyBorder="1" applyAlignment="1">
      <alignment horizontal="left" vertical="center" wrapText="1"/>
    </xf>
    <xf numFmtId="0" fontId="16" fillId="0" borderId="24" xfId="4" applyFont="1" applyBorder="1" applyAlignment="1">
      <alignment horizontal="left" vertical="center" wrapText="1"/>
    </xf>
    <xf numFmtId="0" fontId="16" fillId="0" borderId="29" xfId="4" applyFont="1" applyFill="1" applyBorder="1" applyAlignment="1">
      <alignment horizontal="left" vertical="center" wrapText="1"/>
    </xf>
    <xf numFmtId="0" fontId="16" fillId="0" borderId="123" xfId="4" applyFont="1" applyFill="1" applyBorder="1" applyAlignment="1">
      <alignment horizontal="left" vertical="center" wrapText="1"/>
    </xf>
    <xf numFmtId="0" fontId="16" fillId="0" borderId="30" xfId="4" applyFont="1" applyFill="1" applyBorder="1" applyAlignment="1">
      <alignment horizontal="left" vertical="center" wrapText="1"/>
    </xf>
    <xf numFmtId="0" fontId="16" fillId="0" borderId="35" xfId="4" applyFont="1" applyBorder="1" applyAlignment="1">
      <alignment horizontal="left" vertical="center" wrapText="1"/>
    </xf>
    <xf numFmtId="0" fontId="16" fillId="0" borderId="36" xfId="4" applyFont="1" applyBorder="1" applyAlignment="1">
      <alignment horizontal="left" vertical="center" wrapText="1"/>
    </xf>
    <xf numFmtId="0" fontId="16" fillId="0" borderId="37" xfId="4" applyFont="1" applyBorder="1" applyAlignment="1">
      <alignment horizontal="left" vertical="center" wrapText="1"/>
    </xf>
    <xf numFmtId="0" fontId="16" fillId="0" borderId="16" xfId="4" applyFont="1" applyFill="1" applyBorder="1" applyAlignment="1">
      <alignment horizontal="left" vertical="center" wrapText="1"/>
    </xf>
    <xf numFmtId="0" fontId="16" fillId="0" borderId="121"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0" borderId="16" xfId="4" applyFont="1" applyBorder="1" applyAlignment="1">
      <alignment horizontal="left" vertical="center" wrapText="1"/>
    </xf>
    <xf numFmtId="0" fontId="16" fillId="0" borderId="121" xfId="4" applyFont="1" applyBorder="1" applyAlignment="1">
      <alignment horizontal="left" vertical="center" wrapText="1"/>
    </xf>
    <xf numFmtId="0" fontId="16" fillId="0" borderId="17" xfId="4" applyFont="1" applyBorder="1" applyAlignment="1">
      <alignment horizontal="left" vertical="center" wrapText="1"/>
    </xf>
    <xf numFmtId="0" fontId="15" fillId="2" borderId="35" xfId="1389" applyFont="1" applyFill="1" applyBorder="1" applyAlignment="1">
      <alignment horizontal="left" vertical="center" wrapText="1"/>
    </xf>
    <xf numFmtId="0" fontId="15" fillId="2" borderId="36" xfId="1389" applyFont="1" applyFill="1" applyBorder="1" applyAlignment="1">
      <alignment horizontal="left" vertical="center" wrapText="1"/>
    </xf>
    <xf numFmtId="0" fontId="15" fillId="2" borderId="37" xfId="1389" applyFont="1" applyFill="1" applyBorder="1" applyAlignment="1">
      <alignment horizontal="left" vertical="center" wrapText="1"/>
    </xf>
    <xf numFmtId="0" fontId="16" fillId="0" borderId="53" xfId="4" applyFont="1" applyBorder="1" applyAlignment="1">
      <alignment horizontal="left" vertical="center" wrapText="1"/>
    </xf>
    <xf numFmtId="0" fontId="16" fillId="0" borderId="54" xfId="4" applyFont="1" applyBorder="1" applyAlignment="1">
      <alignment horizontal="left" vertical="center" wrapText="1"/>
    </xf>
    <xf numFmtId="0" fontId="16" fillId="0" borderId="55" xfId="4" applyFont="1" applyBorder="1" applyAlignment="1">
      <alignment horizontal="left" vertical="center" wrapText="1"/>
    </xf>
    <xf numFmtId="0" fontId="101" fillId="0" borderId="23" xfId="4" applyFont="1" applyFill="1" applyBorder="1" applyAlignment="1">
      <alignment horizontal="left" vertical="center" wrapText="1"/>
    </xf>
    <xf numFmtId="0" fontId="101" fillId="0" borderId="24" xfId="4" applyFont="1" applyFill="1" applyBorder="1" applyAlignment="1">
      <alignment horizontal="left" vertical="center" wrapText="1"/>
    </xf>
    <xf numFmtId="0" fontId="16" fillId="0" borderId="22" xfId="1389" applyFont="1" applyFill="1" applyBorder="1" applyAlignment="1">
      <alignment horizontal="left" vertical="center" wrapText="1"/>
    </xf>
    <xf numFmtId="0" fontId="16" fillId="0" borderId="23" xfId="1389" applyFont="1" applyFill="1" applyBorder="1" applyAlignment="1">
      <alignment horizontal="left" vertical="center" wrapText="1"/>
    </xf>
    <xf numFmtId="0" fontId="16" fillId="0" borderId="24" xfId="1389" applyFont="1" applyFill="1" applyBorder="1" applyAlignment="1">
      <alignment horizontal="left" vertical="center" wrapText="1"/>
    </xf>
    <xf numFmtId="0" fontId="16" fillId="0" borderId="35" xfId="1389" applyFont="1" applyFill="1" applyBorder="1" applyAlignment="1">
      <alignment horizontal="left" vertical="center" wrapText="1"/>
    </xf>
    <xf numFmtId="0" fontId="16" fillId="0" borderId="36" xfId="1389" applyFont="1" applyFill="1" applyBorder="1" applyAlignment="1">
      <alignment horizontal="left" vertical="center" wrapText="1"/>
    </xf>
    <xf numFmtId="0" fontId="16" fillId="0" borderId="37" xfId="1389" applyFont="1" applyFill="1" applyBorder="1" applyAlignment="1">
      <alignment horizontal="left" vertical="center" wrapText="1"/>
    </xf>
    <xf numFmtId="0" fontId="15" fillId="2" borderId="120" xfId="1389" applyFont="1" applyFill="1" applyBorder="1" applyAlignment="1">
      <alignment horizontal="left" vertical="center" wrapText="1"/>
    </xf>
    <xf numFmtId="0" fontId="15" fillId="2" borderId="14" xfId="1389" applyFont="1" applyFill="1" applyBorder="1" applyAlignment="1">
      <alignment horizontal="left" vertical="center" wrapText="1"/>
    </xf>
    <xf numFmtId="0" fontId="15" fillId="2" borderId="117" xfId="1389" applyFont="1" applyFill="1" applyBorder="1" applyAlignment="1">
      <alignment horizontal="left" vertical="center" wrapText="1"/>
    </xf>
    <xf numFmtId="0" fontId="16" fillId="0" borderId="53"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55" xfId="4" applyFont="1" applyFill="1" applyBorder="1" applyAlignment="1">
      <alignment horizontal="left" vertical="center" wrapText="1"/>
    </xf>
    <xf numFmtId="0" fontId="16" fillId="0" borderId="22" xfId="1389" applyFont="1" applyBorder="1" applyAlignment="1">
      <alignment horizontal="left" vertical="center" wrapText="1"/>
    </xf>
    <xf numFmtId="0" fontId="16" fillId="0" borderId="23" xfId="1389" applyFont="1" applyBorder="1" applyAlignment="1">
      <alignment horizontal="left" vertical="center" wrapText="1"/>
    </xf>
    <xf numFmtId="0" fontId="16" fillId="0" borderId="24" xfId="1389" applyFont="1" applyBorder="1" applyAlignment="1">
      <alignment horizontal="left" vertical="center" wrapText="1"/>
    </xf>
    <xf numFmtId="0" fontId="16" fillId="0" borderId="27" xfId="1389" applyFont="1" applyBorder="1" applyAlignment="1">
      <alignment horizontal="left" vertical="center" wrapText="1"/>
    </xf>
    <xf numFmtId="0" fontId="101" fillId="0" borderId="23" xfId="1389" applyFont="1" applyBorder="1" applyAlignment="1">
      <alignment horizontal="left" vertical="center" wrapText="1"/>
    </xf>
    <xf numFmtId="0" fontId="101" fillId="0" borderId="24" xfId="1389" applyFont="1" applyBorder="1" applyAlignment="1">
      <alignment horizontal="left" vertical="center" wrapText="1"/>
    </xf>
    <xf numFmtId="0" fontId="16" fillId="0" borderId="26" xfId="1389" applyFont="1" applyFill="1" applyBorder="1" applyAlignment="1">
      <alignment horizontal="left" vertical="center" wrapText="1"/>
    </xf>
    <xf numFmtId="0" fontId="16" fillId="0" borderId="51" xfId="1389" applyFont="1" applyFill="1" applyBorder="1" applyAlignment="1">
      <alignment horizontal="left" vertical="center" wrapText="1"/>
    </xf>
    <xf numFmtId="0" fontId="16" fillId="0" borderId="26" xfId="1389" applyFont="1" applyBorder="1" applyAlignment="1">
      <alignment horizontal="left" vertical="center" wrapText="1"/>
    </xf>
    <xf numFmtId="0" fontId="16" fillId="0" borderId="51" xfId="1389" applyFont="1" applyBorder="1" applyAlignment="1">
      <alignment horizontal="left" vertical="center" wrapText="1"/>
    </xf>
    <xf numFmtId="0" fontId="9" fillId="0" borderId="27" xfId="1"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6" fillId="0" borderId="27" xfId="1389" applyFont="1" applyFill="1" applyBorder="1" applyAlignment="1">
      <alignment horizontal="left" vertical="center" wrapText="1"/>
    </xf>
    <xf numFmtId="0" fontId="9" fillId="0" borderId="26" xfId="6" applyFont="1" applyFill="1" applyBorder="1" applyAlignment="1">
      <alignment horizontal="left" vertical="center" wrapText="1"/>
    </xf>
    <xf numFmtId="0" fontId="9" fillId="0" borderId="51" xfId="6" applyFont="1" applyFill="1" applyBorder="1" applyAlignment="1">
      <alignment horizontal="left" vertical="center" wrapText="1"/>
    </xf>
    <xf numFmtId="0" fontId="9" fillId="0" borderId="22" xfId="6" applyFont="1" applyBorder="1" applyAlignment="1">
      <alignment horizontal="left" vertical="center" wrapText="1"/>
    </xf>
    <xf numFmtId="0" fontId="9" fillId="0" borderId="23" xfId="6" applyFont="1" applyBorder="1" applyAlignment="1">
      <alignment horizontal="left" vertical="center" wrapText="1"/>
    </xf>
    <xf numFmtId="0" fontId="9" fillId="0" borderId="24" xfId="6" applyFont="1" applyBorder="1" applyAlignment="1">
      <alignment horizontal="left" vertical="center" wrapText="1"/>
    </xf>
    <xf numFmtId="0" fontId="9" fillId="0" borderId="26" xfId="6" applyFont="1" applyBorder="1" applyAlignment="1">
      <alignment horizontal="left" vertical="center" wrapText="1"/>
    </xf>
    <xf numFmtId="0" fontId="9" fillId="0" borderId="51" xfId="6" applyFont="1" applyBorder="1" applyAlignment="1">
      <alignment horizontal="left" vertical="center" wrapText="1"/>
    </xf>
    <xf numFmtId="0" fontId="9" fillId="0" borderId="26" xfId="1" applyFont="1" applyFill="1" applyBorder="1" applyAlignment="1">
      <alignment horizontal="left" vertical="center" wrapText="1"/>
    </xf>
    <xf numFmtId="0" fontId="9" fillId="0" borderId="51" xfId="1" applyFont="1" applyFill="1" applyBorder="1" applyAlignment="1">
      <alignment horizontal="left" vertical="center" wrapText="1"/>
    </xf>
    <xf numFmtId="0" fontId="9" fillId="0" borderId="26" xfId="1" applyFont="1" applyBorder="1" applyAlignment="1">
      <alignment horizontal="left" vertical="center" wrapText="1"/>
    </xf>
    <xf numFmtId="0" fontId="9" fillId="0" borderId="51" xfId="1" applyFont="1" applyBorder="1" applyAlignment="1">
      <alignment horizontal="left" vertical="center" wrapText="1"/>
    </xf>
    <xf numFmtId="0" fontId="16" fillId="0" borderId="32" xfId="1389" applyFont="1" applyBorder="1" applyAlignment="1">
      <alignment horizontal="left" vertical="center" wrapText="1"/>
    </xf>
    <xf numFmtId="0" fontId="16" fillId="0" borderId="52" xfId="1389" applyFont="1" applyBorder="1" applyAlignment="1">
      <alignment horizontal="left" vertical="center" wrapText="1"/>
    </xf>
    <xf numFmtId="0" fontId="16" fillId="0" borderId="53" xfId="1389" applyFont="1" applyBorder="1" applyAlignment="1">
      <alignment horizontal="left" vertical="center" wrapText="1"/>
    </xf>
    <xf numFmtId="0" fontId="16" fillId="0" borderId="54" xfId="1389" applyFont="1" applyBorder="1" applyAlignment="1">
      <alignment horizontal="left" vertical="center" wrapText="1"/>
    </xf>
    <xf numFmtId="0" fontId="16" fillId="0" borderId="55" xfId="1389" applyFont="1" applyBorder="1" applyAlignment="1">
      <alignment horizontal="left" vertical="center" wrapText="1"/>
    </xf>
    <xf numFmtId="0" fontId="16" fillId="0" borderId="23" xfId="1389" applyFont="1" applyBorder="1"/>
    <xf numFmtId="0" fontId="16" fillId="0" borderId="24" xfId="1389" applyFont="1" applyBorder="1"/>
    <xf numFmtId="0" fontId="9" fillId="0" borderId="23" xfId="5" applyFont="1" applyFill="1" applyBorder="1" applyAlignment="1">
      <alignment horizontal="left" vertical="center" wrapText="1"/>
    </xf>
    <xf numFmtId="0" fontId="9" fillId="0" borderId="24" xfId="5" applyFont="1" applyFill="1" applyBorder="1" applyAlignment="1">
      <alignment horizontal="left" vertical="center" wrapText="1"/>
    </xf>
    <xf numFmtId="0" fontId="9" fillId="0" borderId="23" xfId="1" applyFont="1" applyFill="1" applyBorder="1" applyAlignment="1">
      <alignment horizontal="left" vertical="center" wrapText="1"/>
    </xf>
    <xf numFmtId="0" fontId="9" fillId="0" borderId="24" xfId="1" applyFont="1" applyFill="1" applyBorder="1" applyAlignment="1">
      <alignment horizontal="left" vertical="center" wrapText="1"/>
    </xf>
    <xf numFmtId="0" fontId="16" fillId="0" borderId="22" xfId="5" applyFont="1" applyFill="1" applyBorder="1" applyAlignment="1">
      <alignment horizontal="left" vertical="center" wrapText="1"/>
    </xf>
    <xf numFmtId="0" fontId="16" fillId="0" borderId="23" xfId="5" applyFont="1" applyFill="1" applyBorder="1" applyAlignment="1">
      <alignment horizontal="left" vertical="center" wrapText="1"/>
    </xf>
    <xf numFmtId="0" fontId="16" fillId="0" borderId="24" xfId="5" applyFont="1" applyFill="1" applyBorder="1" applyAlignment="1">
      <alignment horizontal="left" vertical="center" wrapText="1"/>
    </xf>
    <xf numFmtId="0" fontId="16" fillId="0" borderId="26" xfId="6" applyFont="1" applyBorder="1" applyAlignment="1">
      <alignment horizontal="left" vertical="center" wrapText="1"/>
    </xf>
    <xf numFmtId="0" fontId="16" fillId="0" borderId="51" xfId="6" applyFont="1" applyBorder="1" applyAlignment="1">
      <alignment horizontal="left" vertical="center" wrapText="1"/>
    </xf>
    <xf numFmtId="0" fontId="16" fillId="0" borderId="46" xfId="1389" applyFont="1" applyBorder="1" applyAlignment="1">
      <alignment horizontal="left" vertical="center" wrapText="1"/>
    </xf>
    <xf numFmtId="0" fontId="15" fillId="2" borderId="48" xfId="1389" applyFont="1" applyFill="1" applyBorder="1" applyAlignment="1">
      <alignment horizontal="left" vertical="center" wrapText="1"/>
    </xf>
    <xf numFmtId="0" fontId="15" fillId="2" borderId="49" xfId="1389" applyFont="1" applyFill="1" applyBorder="1" applyAlignment="1">
      <alignment horizontal="left" vertical="center" wrapText="1"/>
    </xf>
    <xf numFmtId="0" fontId="15" fillId="2" borderId="50" xfId="1389" applyFont="1" applyFill="1" applyBorder="1" applyAlignment="1">
      <alignment horizontal="left" vertical="center" wrapText="1"/>
    </xf>
    <xf numFmtId="0" fontId="16" fillId="0" borderId="5" xfId="6" applyFont="1" applyBorder="1" applyAlignment="1">
      <alignment horizontal="left" vertical="center" wrapText="1"/>
    </xf>
    <xf numFmtId="0" fontId="16" fillId="0" borderId="6" xfId="6" applyFont="1" applyBorder="1" applyAlignment="1">
      <alignment horizontal="left" vertical="center" wrapText="1"/>
    </xf>
    <xf numFmtId="0" fontId="16" fillId="0" borderId="7" xfId="6" applyFont="1" applyBorder="1" applyAlignment="1">
      <alignment horizontal="left" vertical="center" wrapText="1"/>
    </xf>
    <xf numFmtId="0" fontId="16" fillId="0" borderId="16" xfId="1389" applyFont="1" applyBorder="1" applyAlignment="1">
      <alignment horizontal="left" vertical="center" wrapText="1"/>
    </xf>
    <xf numFmtId="0" fontId="16" fillId="0" borderId="121" xfId="1389" applyFont="1" applyBorder="1" applyAlignment="1">
      <alignment horizontal="left" vertical="center" wrapText="1"/>
    </xf>
    <xf numFmtId="0" fontId="16" fillId="0" borderId="17" xfId="1389" applyFont="1" applyBorder="1" applyAlignment="1">
      <alignment horizontal="left" vertical="center" wrapText="1"/>
    </xf>
    <xf numFmtId="0" fontId="9" fillId="0" borderId="16" xfId="1" applyFont="1" applyBorder="1" applyAlignment="1">
      <alignment horizontal="left" vertical="center" wrapText="1"/>
    </xf>
    <xf numFmtId="0" fontId="9" fillId="0" borderId="121" xfId="1" applyFont="1" applyBorder="1" applyAlignment="1">
      <alignment horizontal="left" vertical="center" wrapText="1"/>
    </xf>
    <xf numFmtId="0" fontId="9" fillId="0" borderId="17" xfId="1" applyFont="1" applyBorder="1" applyAlignment="1">
      <alignment horizontal="left" vertical="center" wrapText="1"/>
    </xf>
    <xf numFmtId="0" fontId="15" fillId="2" borderId="43" xfId="1389" applyFont="1" applyFill="1" applyBorder="1" applyAlignment="1">
      <alignment horizontal="left" vertical="center" wrapText="1"/>
    </xf>
    <xf numFmtId="0" fontId="15" fillId="2" borderId="44" xfId="1389" applyFont="1" applyFill="1" applyBorder="1" applyAlignment="1">
      <alignment horizontal="left" vertical="center" wrapText="1"/>
    </xf>
    <xf numFmtId="0" fontId="15" fillId="2" borderId="45" xfId="1389" applyFont="1" applyFill="1" applyBorder="1" applyAlignment="1">
      <alignment horizontal="left" vertical="center" wrapText="1"/>
    </xf>
    <xf numFmtId="0" fontId="9" fillId="0" borderId="22" xfId="1" applyFont="1" applyBorder="1" applyAlignment="1">
      <alignment horizontal="left" vertical="center" wrapText="1"/>
    </xf>
    <xf numFmtId="0" fontId="9" fillId="0" borderId="23" xfId="1" applyFont="1" applyBorder="1" applyAlignment="1">
      <alignment horizontal="left" vertical="center" wrapText="1"/>
    </xf>
    <xf numFmtId="0" fontId="9" fillId="0" borderId="24" xfId="1" applyFont="1" applyBorder="1" applyAlignment="1">
      <alignment horizontal="left" vertical="center" wrapText="1"/>
    </xf>
    <xf numFmtId="0" fontId="13" fillId="0" borderId="29" xfId="1" applyFont="1" applyBorder="1" applyAlignment="1">
      <alignment horizontal="left" vertical="center" wrapText="1"/>
    </xf>
    <xf numFmtId="0" fontId="13" fillId="0" borderId="123" xfId="1" applyFont="1" applyBorder="1" applyAlignment="1">
      <alignment horizontal="left" vertical="center" wrapText="1"/>
    </xf>
    <xf numFmtId="0" fontId="13" fillId="0" borderId="30" xfId="1" applyFont="1" applyBorder="1" applyAlignment="1">
      <alignment horizontal="left" vertical="center" wrapText="1"/>
    </xf>
    <xf numFmtId="0" fontId="10" fillId="2" borderId="10"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10" fillId="0" borderId="0" xfId="1" applyFont="1" applyAlignment="1">
      <alignment horizontal="center" wrapText="1"/>
    </xf>
    <xf numFmtId="0" fontId="9" fillId="0" borderId="1" xfId="1" applyFont="1" applyBorder="1" applyAlignment="1">
      <alignment horizontal="right"/>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5" xfId="1" applyNumberFormat="1" applyFont="1" applyFill="1" applyBorder="1" applyAlignment="1">
      <alignment horizontal="center" wrapText="1"/>
    </xf>
    <xf numFmtId="49" fontId="10" fillId="2" borderId="6" xfId="1" applyNumberFormat="1" applyFont="1" applyFill="1" applyBorder="1" applyAlignment="1">
      <alignment horizontal="center" wrapText="1"/>
    </xf>
    <xf numFmtId="49" fontId="10" fillId="2" borderId="7" xfId="1" applyNumberFormat="1" applyFont="1" applyFill="1" applyBorder="1" applyAlignment="1">
      <alignment horizontal="center" wrapText="1"/>
    </xf>
    <xf numFmtId="0" fontId="11" fillId="2" borderId="120"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117" xfId="1" applyFont="1" applyFill="1" applyBorder="1" applyAlignment="1">
      <alignment horizontal="left" vertical="center" wrapText="1"/>
    </xf>
    <xf numFmtId="0" fontId="9" fillId="0" borderId="35" xfId="1" applyFont="1" applyBorder="1" applyAlignment="1">
      <alignment horizontal="left" vertical="center" wrapText="1"/>
    </xf>
    <xf numFmtId="0" fontId="9" fillId="0" borderId="36" xfId="1" applyFont="1" applyBorder="1" applyAlignment="1">
      <alignment horizontal="left" vertical="center" wrapText="1"/>
    </xf>
    <xf numFmtId="0" fontId="9" fillId="0" borderId="37" xfId="1" applyFont="1" applyBorder="1" applyAlignment="1">
      <alignment horizontal="left" vertical="center" wrapText="1"/>
    </xf>
    <xf numFmtId="0" fontId="10" fillId="2" borderId="120"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117" xfId="1" applyFont="1" applyFill="1" applyBorder="1" applyAlignment="1">
      <alignment horizontal="left" vertical="center" wrapText="1"/>
    </xf>
    <xf numFmtId="0" fontId="15" fillId="3" borderId="10" xfId="1390" applyFont="1" applyFill="1" applyBorder="1" applyAlignment="1">
      <alignment horizontal="left" vertical="center" wrapText="1"/>
    </xf>
    <xf numFmtId="0" fontId="15" fillId="3" borderId="15" xfId="1390" applyFont="1" applyFill="1" applyBorder="1" applyAlignment="1">
      <alignment horizontal="left" vertical="center" wrapText="1"/>
    </xf>
    <xf numFmtId="0" fontId="15" fillId="3" borderId="34" xfId="1390" applyFont="1" applyFill="1" applyBorder="1" applyAlignment="1">
      <alignment horizontal="left" vertical="center" wrapText="1"/>
    </xf>
    <xf numFmtId="0" fontId="16" fillId="0" borderId="19" xfId="4" applyFont="1" applyBorder="1" applyAlignment="1">
      <alignment horizontal="left" vertical="center" wrapText="1"/>
    </xf>
    <xf numFmtId="0" fontId="16" fillId="0" borderId="118" xfId="4" applyFont="1" applyBorder="1" applyAlignment="1">
      <alignment horizontal="left" vertical="center" wrapText="1"/>
    </xf>
    <xf numFmtId="0" fontId="16" fillId="0" borderId="26" xfId="4" applyFont="1" applyBorder="1" applyAlignment="1">
      <alignment horizontal="left" vertical="center" wrapText="1"/>
    </xf>
    <xf numFmtId="0" fontId="16" fillId="0" borderId="51" xfId="4" applyFont="1" applyBorder="1" applyAlignment="1">
      <alignment horizontal="left" vertical="center" wrapText="1"/>
    </xf>
    <xf numFmtId="0" fontId="16" fillId="0" borderId="32" xfId="4" applyFont="1" applyBorder="1" applyAlignment="1">
      <alignment horizontal="left" vertical="center" wrapText="1"/>
    </xf>
    <xf numFmtId="0" fontId="16" fillId="0" borderId="52" xfId="4" applyFont="1" applyBorder="1" applyAlignment="1">
      <alignment horizontal="left" vertical="center" wrapText="1"/>
    </xf>
    <xf numFmtId="0" fontId="16" fillId="0" borderId="66" xfId="4" applyFont="1" applyBorder="1" applyAlignment="1">
      <alignment horizontal="left" vertical="center"/>
    </xf>
    <xf numFmtId="0" fontId="16" fillId="0" borderId="36" xfId="4" applyFont="1" applyBorder="1" applyAlignment="1">
      <alignment horizontal="left" vertical="center"/>
    </xf>
    <xf numFmtId="0" fontId="16" fillId="0" borderId="37" xfId="4" applyFont="1" applyBorder="1" applyAlignment="1">
      <alignment horizontal="left" vertical="center"/>
    </xf>
    <xf numFmtId="0" fontId="16" fillId="0" borderId="39" xfId="4" applyFont="1" applyBorder="1" applyAlignment="1">
      <alignment horizontal="left" vertical="center" wrapText="1"/>
    </xf>
    <xf numFmtId="0" fontId="16" fillId="0" borderId="65" xfId="4" applyFont="1" applyBorder="1" applyAlignment="1">
      <alignment horizontal="left" vertical="center" wrapText="1"/>
    </xf>
    <xf numFmtId="0" fontId="15" fillId="3" borderId="5" xfId="1390" applyFont="1" applyFill="1" applyBorder="1" applyAlignment="1">
      <alignment horizontal="left" vertical="center" wrapText="1"/>
    </xf>
    <xf numFmtId="0" fontId="15" fillId="3" borderId="6" xfId="1390" applyFont="1" applyFill="1" applyBorder="1" applyAlignment="1">
      <alignment horizontal="left" vertical="center" wrapText="1"/>
    </xf>
    <xf numFmtId="0" fontId="15" fillId="3" borderId="7" xfId="1390" applyFont="1" applyFill="1" applyBorder="1" applyAlignment="1">
      <alignment horizontal="left" vertical="center" wrapText="1"/>
    </xf>
    <xf numFmtId="0" fontId="16" fillId="0" borderId="15" xfId="4" applyFont="1" applyBorder="1" applyAlignment="1">
      <alignment horizontal="left" vertical="center" wrapText="1"/>
    </xf>
    <xf numFmtId="0" fontId="16" fillId="0" borderId="34" xfId="4" applyFont="1" applyBorder="1" applyAlignment="1">
      <alignment horizontal="left" vertical="center" wrapText="1"/>
    </xf>
    <xf numFmtId="0" fontId="16" fillId="0" borderId="49" xfId="4" applyFont="1" applyBorder="1" applyAlignment="1">
      <alignment horizontal="left" vertical="center" wrapText="1"/>
    </xf>
    <xf numFmtId="0" fontId="16" fillId="0" borderId="50" xfId="4" applyFont="1" applyBorder="1" applyAlignment="1">
      <alignment horizontal="left" vertical="center" wrapText="1"/>
    </xf>
    <xf numFmtId="0" fontId="16" fillId="0" borderId="49" xfId="1" applyFont="1" applyBorder="1" applyAlignment="1">
      <alignment horizontal="left" vertical="center" wrapText="1"/>
    </xf>
    <xf numFmtId="0" fontId="16" fillId="0" borderId="50" xfId="1" applyFont="1" applyBorder="1" applyAlignment="1">
      <alignment horizontal="left" vertical="center" wrapText="1"/>
    </xf>
    <xf numFmtId="0" fontId="15" fillId="3" borderId="53" xfId="1390" applyFont="1" applyFill="1" applyBorder="1" applyAlignment="1">
      <alignment horizontal="left" vertical="center" wrapText="1"/>
    </xf>
    <xf numFmtId="0" fontId="15" fillId="3" borderId="54" xfId="1390" applyFont="1" applyFill="1" applyBorder="1" applyAlignment="1">
      <alignment horizontal="left" vertical="center" wrapText="1"/>
    </xf>
    <xf numFmtId="0" fontId="15" fillId="3" borderId="55" xfId="1390" applyFont="1" applyFill="1" applyBorder="1" applyAlignment="1">
      <alignment horizontal="left" vertical="center" wrapText="1"/>
    </xf>
    <xf numFmtId="0" fontId="16" fillId="0" borderId="49" xfId="1390" applyFont="1" applyBorder="1" applyAlignment="1">
      <alignment horizontal="left" vertical="center" wrapText="1"/>
    </xf>
    <xf numFmtId="0" fontId="16" fillId="0" borderId="50" xfId="1390" applyFont="1" applyBorder="1" applyAlignment="1">
      <alignment horizontal="left" vertical="center" wrapText="1"/>
    </xf>
    <xf numFmtId="0" fontId="16" fillId="0" borderId="27" xfId="4" applyFont="1" applyFill="1" applyBorder="1" applyAlignment="1">
      <alignment horizontal="left" vertical="center" wrapText="1"/>
    </xf>
    <xf numFmtId="0" fontId="16" fillId="0" borderId="27" xfId="4" applyFont="1" applyBorder="1" applyAlignment="1">
      <alignment horizontal="left" vertical="center" wrapText="1"/>
    </xf>
    <xf numFmtId="0" fontId="16" fillId="0" borderId="20" xfId="4" applyFont="1" applyBorder="1" applyAlignment="1">
      <alignment horizontal="left" vertical="center" wrapText="1"/>
    </xf>
    <xf numFmtId="0" fontId="16" fillId="0" borderId="19" xfId="4" applyFont="1" applyFill="1" applyBorder="1" applyAlignment="1">
      <alignment horizontal="left" vertical="center" wrapText="1"/>
    </xf>
    <xf numFmtId="0" fontId="16" fillId="0" borderId="118" xfId="4" applyFont="1" applyFill="1" applyBorder="1" applyAlignment="1">
      <alignment horizontal="left" vertical="center" wrapText="1"/>
    </xf>
    <xf numFmtId="0" fontId="16" fillId="0" borderId="63" xfId="4" applyFont="1" applyBorder="1" applyAlignment="1">
      <alignment horizontal="left" vertical="center" wrapText="1"/>
    </xf>
    <xf numFmtId="0" fontId="16" fillId="0" borderId="1" xfId="4" applyFont="1" applyBorder="1" applyAlignment="1">
      <alignment horizontal="left" vertical="center" wrapText="1"/>
    </xf>
    <xf numFmtId="0" fontId="16" fillId="0" borderId="9" xfId="4" applyFont="1" applyBorder="1" applyAlignment="1">
      <alignment horizontal="left" vertical="center" wrapText="1"/>
    </xf>
    <xf numFmtId="0" fontId="9" fillId="0" borderId="39" xfId="1" applyFont="1" applyBorder="1" applyAlignment="1">
      <alignment horizontal="left" vertical="center" wrapText="1"/>
    </xf>
    <xf numFmtId="0" fontId="9" fillId="0" borderId="65" xfId="1" applyFont="1" applyBorder="1" applyAlignment="1">
      <alignment horizontal="left" vertical="center" wrapText="1"/>
    </xf>
    <xf numFmtId="0" fontId="15" fillId="3" borderId="124" xfId="1390"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9" fillId="0" borderId="49" xfId="1" applyFont="1" applyFill="1" applyBorder="1" applyAlignment="1">
      <alignment horizontal="left" vertical="center" wrapText="1"/>
    </xf>
    <xf numFmtId="0" fontId="9" fillId="0" borderId="50" xfId="1" applyFont="1" applyFill="1" applyBorder="1" applyAlignment="1">
      <alignment horizontal="left" vertical="center" wrapText="1"/>
    </xf>
    <xf numFmtId="0" fontId="16" fillId="0" borderId="122" xfId="4" applyFont="1" applyBorder="1" applyAlignment="1">
      <alignment horizontal="left" vertical="center" wrapText="1"/>
    </xf>
    <xf numFmtId="0" fontId="16" fillId="0" borderId="123" xfId="4" applyFont="1" applyBorder="1" applyAlignment="1">
      <alignment horizontal="left" vertical="center" wrapText="1"/>
    </xf>
    <xf numFmtId="0" fontId="16" fillId="0" borderId="30" xfId="4" applyFont="1" applyBorder="1" applyAlignment="1">
      <alignment horizontal="left" vertical="center" wrapText="1"/>
    </xf>
    <xf numFmtId="0" fontId="9" fillId="0" borderId="0" xfId="1" applyFont="1" applyBorder="1" applyAlignment="1">
      <alignment horizontal="right"/>
    </xf>
    <xf numFmtId="0" fontId="15" fillId="3" borderId="14" xfId="1390" applyFont="1" applyFill="1" applyBorder="1" applyAlignment="1">
      <alignment horizontal="left" vertical="center" wrapText="1"/>
    </xf>
    <xf numFmtId="0" fontId="15" fillId="3" borderId="117" xfId="1390" applyFont="1" applyFill="1" applyBorder="1" applyAlignment="1">
      <alignment horizontal="left" vertical="center" wrapText="1"/>
    </xf>
    <xf numFmtId="0" fontId="16" fillId="0" borderId="57" xfId="1" applyFont="1" applyBorder="1" applyAlignment="1">
      <alignment horizontal="left" vertical="center" wrapText="1"/>
    </xf>
    <xf numFmtId="0" fontId="16" fillId="0" borderId="54" xfId="1" applyFont="1" applyBorder="1" applyAlignment="1">
      <alignment horizontal="left" vertical="center" wrapText="1"/>
    </xf>
    <xf numFmtId="0" fontId="16" fillId="0" borderId="55" xfId="1" applyFont="1" applyBorder="1" applyAlignment="1">
      <alignment horizontal="left" vertical="center" wrapText="1"/>
    </xf>
    <xf numFmtId="0" fontId="9" fillId="0" borderId="32" xfId="1" applyFont="1" applyBorder="1" applyAlignment="1">
      <alignment horizontal="left" vertical="center" wrapText="1"/>
    </xf>
    <xf numFmtId="0" fontId="9" fillId="0" borderId="52" xfId="1" applyFont="1" applyBorder="1" applyAlignment="1">
      <alignment horizontal="left" vertical="center" wrapText="1"/>
    </xf>
    <xf numFmtId="0" fontId="10" fillId="3" borderId="10"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4"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99" fillId="0" borderId="66" xfId="44" applyFont="1" applyBorder="1" applyAlignment="1">
      <alignment horizontal="left" vertical="center" wrapText="1"/>
    </xf>
    <xf numFmtId="0" fontId="99" fillId="0" borderId="36" xfId="44" applyFont="1" applyBorder="1" applyAlignment="1">
      <alignment horizontal="left" vertical="center" wrapText="1"/>
    </xf>
    <xf numFmtId="0" fontId="99" fillId="0" borderId="37" xfId="44" applyFont="1" applyBorder="1" applyAlignment="1">
      <alignment horizontal="left" vertical="center" wrapText="1"/>
    </xf>
    <xf numFmtId="0" fontId="10" fillId="3" borderId="5" xfId="44" applyFont="1" applyFill="1" applyBorder="1" applyAlignment="1">
      <alignment horizontal="left" vertical="center" wrapText="1"/>
    </xf>
    <xf numFmtId="0" fontId="10" fillId="3" borderId="6" xfId="44" applyFont="1" applyFill="1" applyBorder="1" applyAlignment="1">
      <alignment horizontal="left" vertical="center" wrapText="1"/>
    </xf>
    <xf numFmtId="0" fontId="10" fillId="3" borderId="7" xfId="44" applyFont="1" applyFill="1" applyBorder="1" applyAlignment="1">
      <alignment horizontal="left" vertical="center" wrapText="1"/>
    </xf>
    <xf numFmtId="0" fontId="9" fillId="0" borderId="57" xfId="44" applyFont="1" applyBorder="1" applyAlignment="1">
      <alignment horizontal="left" vertical="center" wrapText="1"/>
    </xf>
    <xf numFmtId="0" fontId="9" fillId="0" borderId="54" xfId="44" applyFont="1" applyBorder="1" applyAlignment="1">
      <alignment horizontal="left" vertical="center" wrapText="1"/>
    </xf>
    <xf numFmtId="0" fontId="9" fillId="0" borderId="55" xfId="44" applyFont="1" applyBorder="1" applyAlignment="1">
      <alignment horizontal="left" vertical="center" wrapText="1"/>
    </xf>
    <xf numFmtId="0" fontId="9" fillId="0" borderId="66" xfId="44" applyFont="1" applyBorder="1" applyAlignment="1">
      <alignment vertical="center" wrapText="1"/>
    </xf>
    <xf numFmtId="0" fontId="9" fillId="0" borderId="36" xfId="44" applyFont="1" applyBorder="1" applyAlignment="1">
      <alignment vertical="center" wrapText="1"/>
    </xf>
    <xf numFmtId="0" fontId="9" fillId="0" borderId="37" xfId="44" applyFont="1" applyBorder="1" applyAlignment="1">
      <alignment vertical="center" wrapText="1"/>
    </xf>
    <xf numFmtId="0" fontId="9" fillId="0" borderId="27" xfId="44" applyFont="1" applyBorder="1" applyAlignment="1">
      <alignment horizontal="left" vertical="center" wrapText="1"/>
    </xf>
    <xf numFmtId="0" fontId="9" fillId="0" borderId="23" xfId="44" applyFont="1" applyBorder="1" applyAlignment="1">
      <alignment horizontal="left" vertical="center" wrapText="1"/>
    </xf>
    <xf numFmtId="0" fontId="9" fillId="0" borderId="24" xfId="44" applyFont="1" applyBorder="1" applyAlignment="1">
      <alignment horizontal="left" vertical="center" wrapText="1"/>
    </xf>
    <xf numFmtId="0" fontId="16" fillId="0" borderId="27" xfId="44" applyFont="1" applyBorder="1" applyAlignment="1">
      <alignment horizontal="left" vertical="center" wrapText="1"/>
    </xf>
    <xf numFmtId="0" fontId="16" fillId="0" borderId="24" xfId="44" applyFont="1" applyBorder="1" applyAlignment="1">
      <alignment horizontal="left" vertical="center" wrapText="1"/>
    </xf>
    <xf numFmtId="0" fontId="16" fillId="0" borderId="57" xfId="44" applyFont="1" applyBorder="1" applyAlignment="1">
      <alignment horizontal="left" vertical="center" wrapText="1"/>
    </xf>
    <xf numFmtId="0" fontId="16" fillId="0" borderId="54" xfId="44" applyFont="1" applyBorder="1" applyAlignment="1">
      <alignment horizontal="left" vertical="center" wrapText="1"/>
    </xf>
    <xf numFmtId="0" fontId="16" fillId="0" borderId="55" xfId="44" applyFont="1" applyBorder="1" applyAlignment="1">
      <alignment horizontal="left" vertical="center" wrapText="1"/>
    </xf>
    <xf numFmtId="0" fontId="16" fillId="0" borderId="23" xfId="44" applyFont="1" applyBorder="1" applyAlignment="1">
      <alignment horizontal="left" vertical="center" wrapText="1"/>
    </xf>
    <xf numFmtId="0" fontId="15" fillId="3" borderId="5" xfId="44" applyFont="1" applyFill="1" applyBorder="1" applyAlignment="1">
      <alignment horizontal="left" vertical="center" wrapText="1"/>
    </xf>
    <xf numFmtId="0" fontId="15" fillId="3" borderId="6" xfId="44" applyFont="1" applyFill="1" applyBorder="1" applyAlignment="1">
      <alignment horizontal="left" vertical="center" wrapText="1"/>
    </xf>
    <xf numFmtId="0" fontId="15" fillId="3" borderId="7" xfId="44" applyFont="1" applyFill="1" applyBorder="1" applyAlignment="1">
      <alignment horizontal="left" vertical="center" wrapText="1"/>
    </xf>
    <xf numFmtId="0" fontId="16" fillId="0" borderId="66" xfId="44" applyFont="1" applyBorder="1" applyAlignment="1">
      <alignment horizontal="left" vertical="center" wrapText="1"/>
    </xf>
    <xf numFmtId="0" fontId="16" fillId="0" borderId="37" xfId="44" applyFont="1" applyBorder="1" applyAlignment="1">
      <alignment horizontal="left" vertical="center" wrapText="1"/>
    </xf>
    <xf numFmtId="0" fontId="16" fillId="0" borderId="27" xfId="44" applyFont="1" applyBorder="1" applyAlignment="1">
      <alignment horizontal="left" vertical="center"/>
    </xf>
    <xf numFmtId="0" fontId="16" fillId="0" borderId="23" xfId="44" applyFont="1" applyBorder="1" applyAlignment="1">
      <alignment horizontal="left" vertical="center"/>
    </xf>
    <xf numFmtId="0" fontId="16" fillId="0" borderId="36" xfId="44" applyFont="1" applyBorder="1" applyAlignment="1">
      <alignment horizontal="left" vertical="center" wrapText="1"/>
    </xf>
    <xf numFmtId="0" fontId="9" fillId="0" borderId="66" xfId="44" applyFont="1" applyFill="1" applyBorder="1" applyAlignment="1">
      <alignment horizontal="left" vertical="center" wrapText="1"/>
    </xf>
    <xf numFmtId="0" fontId="9" fillId="0" borderId="36" xfId="44" applyFont="1" applyFill="1" applyBorder="1" applyAlignment="1">
      <alignment horizontal="left" vertical="center" wrapText="1"/>
    </xf>
    <xf numFmtId="0" fontId="9" fillId="0" borderId="37" xfId="44" applyFont="1" applyFill="1" applyBorder="1" applyAlignment="1">
      <alignment horizontal="left" vertical="center" wrapText="1"/>
    </xf>
    <xf numFmtId="0" fontId="9" fillId="0" borderId="27" xfId="44" applyFont="1" applyBorder="1" applyAlignment="1">
      <alignment horizontal="left" vertical="center"/>
    </xf>
    <xf numFmtId="0" fontId="9" fillId="0" borderId="23" xfId="44" applyFont="1" applyBorder="1" applyAlignment="1">
      <alignment horizontal="left" vertical="center"/>
    </xf>
    <xf numFmtId="0" fontId="9" fillId="0" borderId="26" xfId="44" applyFont="1" applyBorder="1" applyAlignment="1">
      <alignment horizontal="left" vertical="center" wrapText="1"/>
    </xf>
    <xf numFmtId="0" fontId="9" fillId="0" borderId="26" xfId="44" applyFont="1" applyBorder="1" applyAlignment="1">
      <alignment horizontal="left" vertical="center"/>
    </xf>
    <xf numFmtId="0" fontId="9" fillId="0" borderId="27" xfId="44" applyFont="1" applyFill="1" applyBorder="1" applyAlignment="1">
      <alignment horizontal="left" vertical="center" wrapText="1"/>
    </xf>
    <xf numFmtId="0" fontId="9" fillId="0" borderId="24" xfId="44" applyFont="1" applyFill="1" applyBorder="1" applyAlignment="1">
      <alignment horizontal="left" vertical="center" wrapText="1"/>
    </xf>
    <xf numFmtId="0" fontId="10" fillId="0" borderId="0" xfId="46" applyFont="1" applyAlignment="1">
      <alignment horizontal="center" vertical="center"/>
    </xf>
    <xf numFmtId="0" fontId="9" fillId="0" borderId="0" xfId="46" applyFont="1" applyBorder="1" applyAlignment="1">
      <alignment horizontal="center" vertical="center"/>
    </xf>
    <xf numFmtId="0" fontId="10" fillId="66" borderId="2" xfId="46" applyFont="1" applyFill="1" applyBorder="1" applyAlignment="1">
      <alignment horizontal="center" vertical="center" wrapText="1"/>
    </xf>
    <xf numFmtId="0" fontId="10" fillId="66" borderId="3" xfId="46" applyFont="1" applyFill="1" applyBorder="1" applyAlignment="1">
      <alignment horizontal="center" vertical="center" wrapText="1"/>
    </xf>
    <xf numFmtId="0" fontId="10" fillId="66" borderId="4" xfId="46" applyFont="1" applyFill="1" applyBorder="1" applyAlignment="1">
      <alignment horizontal="center" vertical="center" wrapText="1"/>
    </xf>
    <xf numFmtId="0" fontId="10" fillId="66" borderId="8" xfId="46" applyFont="1" applyFill="1" applyBorder="1" applyAlignment="1">
      <alignment horizontal="center" vertical="center" wrapText="1"/>
    </xf>
    <xf numFmtId="0" fontId="10" fillId="66" borderId="1" xfId="46" applyFont="1" applyFill="1" applyBorder="1" applyAlignment="1">
      <alignment horizontal="center" vertical="center" wrapText="1"/>
    </xf>
    <xf numFmtId="49" fontId="10" fillId="67" borderId="5" xfId="46" applyNumberFormat="1" applyFont="1" applyFill="1" applyBorder="1" applyAlignment="1">
      <alignment horizontal="center" vertical="center"/>
    </xf>
    <xf numFmtId="49" fontId="10" fillId="67" borderId="6" xfId="46" applyNumberFormat="1" applyFont="1" applyFill="1" applyBorder="1" applyAlignment="1">
      <alignment horizontal="center" vertical="center"/>
    </xf>
    <xf numFmtId="49" fontId="10" fillId="67" borderId="7" xfId="46" applyNumberFormat="1" applyFont="1" applyFill="1" applyBorder="1" applyAlignment="1">
      <alignment horizontal="center" vertical="center"/>
    </xf>
    <xf numFmtId="49" fontId="15" fillId="67" borderId="5" xfId="44" quotePrefix="1" applyNumberFormat="1" applyFont="1" applyFill="1" applyBorder="1" applyAlignment="1">
      <alignment horizontal="center"/>
    </xf>
    <xf numFmtId="49" fontId="15" fillId="67" borderId="6" xfId="44" applyNumberFormat="1" applyFont="1" applyFill="1" applyBorder="1" applyAlignment="1">
      <alignment horizontal="center"/>
    </xf>
    <xf numFmtId="49" fontId="15" fillId="67" borderId="7" xfId="44" applyNumberFormat="1" applyFont="1" applyFill="1" applyBorder="1" applyAlignment="1">
      <alignment horizontal="center"/>
    </xf>
    <xf numFmtId="0" fontId="15" fillId="3" borderId="10" xfId="44" applyFont="1" applyFill="1" applyBorder="1" applyAlignment="1">
      <alignment horizontal="left" vertical="center"/>
    </xf>
    <xf numFmtId="0" fontId="15" fillId="3" borderId="15" xfId="44" applyFont="1" applyFill="1" applyBorder="1" applyAlignment="1">
      <alignment horizontal="left" vertical="center"/>
    </xf>
    <xf numFmtId="0" fontId="15" fillId="3" borderId="12" xfId="44" applyFont="1" applyFill="1" applyBorder="1" applyAlignment="1">
      <alignment horizontal="left" vertical="center"/>
    </xf>
    <xf numFmtId="0" fontId="9" fillId="0" borderId="20" xfId="44" applyFont="1" applyBorder="1" applyAlignment="1">
      <alignment horizontal="left" vertical="center"/>
    </xf>
    <xf numFmtId="0" fontId="9" fillId="0" borderId="121" xfId="44" applyFont="1" applyBorder="1" applyAlignment="1">
      <alignment horizontal="left" vertical="center"/>
    </xf>
    <xf numFmtId="0" fontId="10" fillId="0" borderId="0" xfId="31" applyFont="1" applyAlignment="1">
      <alignment horizontal="right"/>
    </xf>
    <xf numFmtId="0" fontId="18" fillId="0" borderId="0" xfId="31" applyFont="1" applyAlignment="1">
      <alignment horizontal="left"/>
    </xf>
    <xf numFmtId="0" fontId="96" fillId="0" borderId="46" xfId="31" applyFont="1" applyBorder="1" applyAlignment="1">
      <alignment horizontal="center" vertical="center" wrapText="1"/>
    </xf>
    <xf numFmtId="0" fontId="9" fillId="0" borderId="46" xfId="31" applyFont="1" applyBorder="1" applyAlignment="1">
      <alignment horizontal="center" vertical="center" wrapText="1"/>
    </xf>
    <xf numFmtId="0" fontId="10" fillId="0" borderId="23" xfId="31" applyFont="1" applyBorder="1" applyAlignment="1">
      <alignment horizontal="center" vertical="center" wrapText="1"/>
    </xf>
    <xf numFmtId="0" fontId="10" fillId="0" borderId="46" xfId="31" applyFont="1" applyBorder="1" applyAlignment="1">
      <alignment horizontal="center" vertical="center" wrapText="1"/>
    </xf>
    <xf numFmtId="0" fontId="10" fillId="0" borderId="26" xfId="31" applyFont="1" applyBorder="1" applyAlignment="1">
      <alignment horizontal="center" vertical="center" wrapText="1"/>
    </xf>
    <xf numFmtId="0" fontId="10" fillId="0" borderId="27" xfId="31" applyFont="1" applyBorder="1" applyAlignment="1">
      <alignment horizontal="center" vertical="center" wrapText="1"/>
    </xf>
    <xf numFmtId="0" fontId="9" fillId="0" borderId="23" xfId="31" applyFont="1" applyBorder="1" applyAlignment="1">
      <alignment horizontal="center" wrapText="1"/>
    </xf>
    <xf numFmtId="0" fontId="15" fillId="0" borderId="61" xfId="36" applyFont="1" applyFill="1" applyBorder="1" applyAlignment="1">
      <alignment horizontal="center" vertical="center" textRotation="90" wrapText="1"/>
    </xf>
    <xf numFmtId="0" fontId="15" fillId="0" borderId="42" xfId="36" applyFont="1" applyFill="1" applyBorder="1" applyAlignment="1">
      <alignment horizontal="center" vertical="center" textRotation="90" wrapText="1"/>
    </xf>
    <xf numFmtId="0" fontId="15" fillId="0" borderId="64" xfId="36" applyFont="1" applyFill="1" applyBorder="1" applyAlignment="1">
      <alignment horizontal="center" vertical="center" textRotation="90" wrapText="1"/>
    </xf>
    <xf numFmtId="49" fontId="15" fillId="0" borderId="61" xfId="36" applyNumberFormat="1" applyFont="1" applyFill="1" applyBorder="1" applyAlignment="1">
      <alignment horizontal="center" vertical="center" textRotation="90" wrapText="1"/>
    </xf>
    <xf numFmtId="49" fontId="15" fillId="0" borderId="42" xfId="36" applyNumberFormat="1" applyFont="1" applyFill="1" applyBorder="1" applyAlignment="1">
      <alignment horizontal="center" vertical="center" textRotation="90" wrapText="1"/>
    </xf>
    <xf numFmtId="49" fontId="15" fillId="0" borderId="64" xfId="36" applyNumberFormat="1" applyFont="1" applyFill="1" applyBorder="1" applyAlignment="1">
      <alignment horizontal="center" vertical="center" textRotation="90" wrapText="1"/>
    </xf>
    <xf numFmtId="3" fontId="15" fillId="0" borderId="2" xfId="38" applyNumberFormat="1" applyFont="1" applyFill="1" applyBorder="1" applyAlignment="1">
      <alignment horizontal="center" wrapText="1"/>
    </xf>
    <xf numFmtId="3" fontId="15" fillId="0" borderId="3" xfId="38" applyNumberFormat="1" applyFont="1" applyFill="1" applyBorder="1" applyAlignment="1">
      <alignment horizontal="center" wrapText="1"/>
    </xf>
    <xf numFmtId="3" fontId="15" fillId="0" borderId="4" xfId="38" applyNumberFormat="1" applyFont="1" applyFill="1" applyBorder="1" applyAlignment="1">
      <alignment horizontal="center" wrapText="1"/>
    </xf>
    <xf numFmtId="3" fontId="15" fillId="0" borderId="59" xfId="38" applyNumberFormat="1" applyFont="1" applyFill="1" applyBorder="1" applyAlignment="1">
      <alignment horizontal="center" wrapText="1"/>
    </xf>
    <xf numFmtId="3" fontId="15" fillId="0" borderId="0" xfId="38" applyNumberFormat="1" applyFont="1" applyFill="1" applyBorder="1" applyAlignment="1">
      <alignment horizontal="center" wrapText="1"/>
    </xf>
    <xf numFmtId="3" fontId="15" fillId="0" borderId="41" xfId="38" applyNumberFormat="1" applyFont="1" applyFill="1" applyBorder="1" applyAlignment="1">
      <alignment horizontal="center" wrapText="1"/>
    </xf>
    <xf numFmtId="3" fontId="15" fillId="0" borderId="8" xfId="38" applyNumberFormat="1" applyFont="1" applyFill="1" applyBorder="1" applyAlignment="1">
      <alignment horizontal="center" wrapText="1"/>
    </xf>
    <xf numFmtId="3" fontId="15" fillId="0" borderId="1" xfId="38" applyNumberFormat="1" applyFont="1" applyFill="1" applyBorder="1" applyAlignment="1">
      <alignment horizontal="center" wrapText="1"/>
    </xf>
    <xf numFmtId="3" fontId="15" fillId="0" borderId="9" xfId="38" applyNumberFormat="1" applyFont="1" applyFill="1" applyBorder="1" applyAlignment="1">
      <alignment horizontal="center" wrapText="1"/>
    </xf>
    <xf numFmtId="0" fontId="20" fillId="0" borderId="0" xfId="36" applyFont="1" applyFill="1" applyAlignment="1">
      <alignment horizontal="right" vertical="center" wrapText="1"/>
    </xf>
    <xf numFmtId="166" fontId="88" fillId="0" borderId="0" xfId="37" applyNumberFormat="1" applyFont="1" applyFill="1" applyBorder="1" applyAlignment="1">
      <alignment horizontal="center" wrapText="1"/>
    </xf>
    <xf numFmtId="0" fontId="16" fillId="0" borderId="1" xfId="36" applyFont="1" applyFill="1" applyBorder="1" applyAlignment="1">
      <alignment horizontal="right" wrapText="1"/>
    </xf>
    <xf numFmtId="0" fontId="15" fillId="0" borderId="2" xfId="36" applyFont="1" applyFill="1" applyBorder="1" applyAlignment="1">
      <alignment horizontal="center" vertical="center" wrapText="1"/>
    </xf>
    <xf numFmtId="0" fontId="15" fillId="0" borderId="59" xfId="36" applyFont="1" applyFill="1" applyBorder="1" applyAlignment="1">
      <alignment horizontal="center" vertical="center" wrapText="1"/>
    </xf>
    <xf numFmtId="0" fontId="15" fillId="0" borderId="61" xfId="36" applyFont="1" applyFill="1" applyBorder="1" applyAlignment="1">
      <alignment horizontal="center" vertical="center" wrapText="1"/>
    </xf>
    <xf numFmtId="0" fontId="15" fillId="0" borderId="64" xfId="36" applyFont="1" applyFill="1" applyBorder="1" applyAlignment="1">
      <alignment horizontal="center" vertical="center" wrapText="1"/>
    </xf>
    <xf numFmtId="0" fontId="15" fillId="0" borderId="3" xfId="36" applyFont="1" applyFill="1" applyBorder="1" applyAlignment="1">
      <alignment horizontal="center" vertical="center" wrapText="1"/>
    </xf>
    <xf numFmtId="0" fontId="15" fillId="0" borderId="53" xfId="36" applyFont="1" applyFill="1" applyBorder="1" applyAlignment="1">
      <alignment horizontal="center" vertical="center" wrapText="1"/>
    </xf>
    <xf numFmtId="0" fontId="15" fillId="0" borderId="54" xfId="36" applyFont="1" applyFill="1" applyBorder="1" applyAlignment="1">
      <alignment horizontal="center" vertical="center" wrapText="1"/>
    </xf>
    <xf numFmtId="0" fontId="15" fillId="0" borderId="55" xfId="36" applyFont="1" applyFill="1" applyBorder="1" applyAlignment="1">
      <alignment horizontal="center" vertical="center" wrapText="1"/>
    </xf>
    <xf numFmtId="0" fontId="15" fillId="0" borderId="4" xfId="36" applyFont="1" applyFill="1" applyBorder="1" applyAlignment="1">
      <alignment horizontal="center" vertical="center" wrapText="1"/>
    </xf>
    <xf numFmtId="180" fontId="10" fillId="3" borderId="53" xfId="38" applyNumberFormat="1" applyFont="1" applyFill="1" applyBorder="1" applyAlignment="1">
      <alignment horizontal="center" vertical="center" wrapText="1"/>
    </xf>
    <xf numFmtId="180" fontId="10" fillId="3" borderId="54" xfId="38" applyNumberFormat="1" applyFont="1" applyFill="1" applyBorder="1" applyAlignment="1">
      <alignment horizontal="center" vertical="center" wrapText="1"/>
    </xf>
    <xf numFmtId="180" fontId="10" fillId="3" borderId="55" xfId="38" applyNumberFormat="1" applyFont="1" applyFill="1" applyBorder="1" applyAlignment="1">
      <alignment horizontal="center" vertical="center" wrapText="1"/>
    </xf>
    <xf numFmtId="49" fontId="10" fillId="0" borderId="61" xfId="38" applyNumberFormat="1" applyFont="1" applyFill="1" applyBorder="1" applyAlignment="1">
      <alignment horizontal="center" vertical="center" textRotation="90" wrapText="1"/>
    </xf>
    <xf numFmtId="49" fontId="10" fillId="0" borderId="42" xfId="38" applyNumberFormat="1" applyFont="1" applyFill="1" applyBorder="1" applyAlignment="1">
      <alignment horizontal="center" vertical="center" textRotation="90" wrapText="1"/>
    </xf>
    <xf numFmtId="49" fontId="10" fillId="0" borderId="64" xfId="38" applyNumberFormat="1" applyFont="1" applyFill="1" applyBorder="1" applyAlignment="1">
      <alignment horizontal="center" vertical="center" textRotation="90" wrapText="1"/>
    </xf>
    <xf numFmtId="180" fontId="21" fillId="0" borderId="0" xfId="38" applyNumberFormat="1" applyFont="1" applyFill="1" applyAlignment="1">
      <alignment horizontal="right" vertical="center" wrapText="1"/>
    </xf>
    <xf numFmtId="180" fontId="10" fillId="0" borderId="0" xfId="38" applyNumberFormat="1" applyFont="1" applyFill="1" applyBorder="1" applyAlignment="1">
      <alignment horizontal="center" wrapText="1"/>
    </xf>
    <xf numFmtId="180" fontId="9" fillId="0" borderId="1" xfId="38" applyNumberFormat="1" applyFont="1" applyFill="1" applyBorder="1" applyAlignment="1">
      <alignment horizontal="right" wrapText="1"/>
    </xf>
    <xf numFmtId="180" fontId="10" fillId="3" borderId="2" xfId="38" applyNumberFormat="1" applyFont="1" applyFill="1" applyBorder="1" applyAlignment="1">
      <alignment horizontal="center" vertical="center" wrapText="1"/>
    </xf>
    <xf numFmtId="180" fontId="10" fillId="3" borderId="59" xfId="38" applyNumberFormat="1" applyFont="1" applyFill="1" applyBorder="1" applyAlignment="1">
      <alignment horizontal="center" vertical="center" wrapText="1"/>
    </xf>
    <xf numFmtId="180" fontId="10" fillId="3" borderId="61" xfId="38" applyNumberFormat="1" applyFont="1" applyFill="1" applyBorder="1" applyAlignment="1">
      <alignment horizontal="center" vertical="center" wrapText="1"/>
    </xf>
    <xf numFmtId="180" fontId="10" fillId="3" borderId="42" xfId="38" applyNumberFormat="1" applyFont="1" applyFill="1" applyBorder="1" applyAlignment="1">
      <alignment horizontal="center" vertical="center" wrapText="1"/>
    </xf>
    <xf numFmtId="180" fontId="10" fillId="3" borderId="64" xfId="38" applyNumberFormat="1" applyFont="1" applyFill="1" applyBorder="1" applyAlignment="1">
      <alignment horizontal="center" vertical="center" wrapText="1"/>
    </xf>
    <xf numFmtId="180" fontId="10" fillId="3" borderId="8" xfId="38" applyNumberFormat="1" applyFont="1" applyFill="1" applyBorder="1" applyAlignment="1">
      <alignment horizontal="center" vertical="center" wrapText="1"/>
    </xf>
    <xf numFmtId="180" fontId="10" fillId="3" borderId="5" xfId="38" applyNumberFormat="1" applyFont="1" applyFill="1" applyBorder="1" applyAlignment="1">
      <alignment horizontal="center" vertical="center" wrapText="1"/>
    </xf>
    <xf numFmtId="180" fontId="10" fillId="3" borderId="6" xfId="38" applyNumberFormat="1" applyFont="1" applyFill="1" applyBorder="1" applyAlignment="1">
      <alignment horizontal="center" vertical="center" wrapText="1"/>
    </xf>
    <xf numFmtId="180" fontId="10" fillId="3" borderId="7" xfId="38" applyNumberFormat="1" applyFont="1" applyFill="1" applyBorder="1" applyAlignment="1">
      <alignment horizontal="center" vertical="center" wrapText="1"/>
    </xf>
    <xf numFmtId="180" fontId="10" fillId="3" borderId="3" xfId="38" applyNumberFormat="1" applyFont="1" applyFill="1" applyBorder="1" applyAlignment="1">
      <alignment horizontal="center" vertical="center" wrapText="1"/>
    </xf>
    <xf numFmtId="180" fontId="10" fillId="3" borderId="4" xfId="38" applyNumberFormat="1" applyFont="1" applyFill="1" applyBorder="1" applyAlignment="1">
      <alignment horizontal="center" vertical="center" wrapText="1"/>
    </xf>
    <xf numFmtId="0" fontId="15" fillId="0" borderId="48" xfId="36" applyFont="1" applyFill="1" applyBorder="1" applyAlignment="1">
      <alignment horizontal="center" vertical="center" wrapText="1"/>
    </xf>
    <xf numFmtId="0" fontId="15" fillId="0" borderId="25" xfId="36" applyFont="1" applyFill="1" applyBorder="1" applyAlignment="1">
      <alignment horizontal="center" vertical="center" wrapText="1"/>
    </xf>
    <xf numFmtId="0" fontId="15" fillId="0" borderId="38" xfId="36" applyFont="1" applyFill="1" applyBorder="1" applyAlignment="1">
      <alignment horizontal="center" vertical="center" wrapText="1"/>
    </xf>
    <xf numFmtId="0" fontId="15" fillId="0" borderId="18" xfId="36" applyFont="1" applyFill="1" applyBorder="1" applyAlignment="1">
      <alignment horizontal="center" vertical="center" wrapText="1"/>
    </xf>
    <xf numFmtId="0" fontId="105" fillId="0" borderId="0" xfId="36" applyFont="1" applyBorder="1" applyAlignment="1">
      <alignment horizontal="center" wrapText="1"/>
    </xf>
    <xf numFmtId="0" fontId="15" fillId="0" borderId="50" xfId="36" applyFont="1" applyFill="1" applyBorder="1" applyAlignment="1">
      <alignment horizontal="center" vertical="center" wrapText="1"/>
    </xf>
    <xf numFmtId="0" fontId="15" fillId="0" borderId="65" xfId="36" applyFont="1" applyFill="1" applyBorder="1" applyAlignment="1">
      <alignment horizontal="center" vertical="center" wrapText="1"/>
    </xf>
    <xf numFmtId="49" fontId="15" fillId="0" borderId="48" xfId="36" applyNumberFormat="1" applyFont="1" applyFill="1" applyBorder="1" applyAlignment="1">
      <alignment horizontal="center" vertical="center" wrapText="1"/>
    </xf>
    <xf numFmtId="49" fontId="15" fillId="0" borderId="49" xfId="36" applyNumberFormat="1" applyFont="1" applyFill="1" applyBorder="1" applyAlignment="1">
      <alignment horizontal="center" vertical="center" wrapText="1"/>
    </xf>
    <xf numFmtId="49" fontId="15" fillId="0" borderId="50" xfId="36" applyNumberFormat="1" applyFont="1" applyFill="1" applyBorder="1" applyAlignment="1">
      <alignment horizontal="center" vertical="center" wrapText="1"/>
    </xf>
    <xf numFmtId="0" fontId="15" fillId="0" borderId="31" xfId="36" applyFont="1" applyFill="1" applyBorder="1" applyAlignment="1">
      <alignment horizontal="center" vertical="center" wrapText="1"/>
    </xf>
    <xf numFmtId="0" fontId="15" fillId="0" borderId="43" xfId="36" applyFont="1" applyFill="1" applyBorder="1" applyAlignment="1">
      <alignment horizontal="center" vertical="center" wrapText="1"/>
    </xf>
    <xf numFmtId="0" fontId="15" fillId="0" borderId="124" xfId="36" applyFont="1" applyFill="1" applyBorder="1" applyAlignment="1">
      <alignment horizontal="center" vertical="center" wrapText="1"/>
    </xf>
    <xf numFmtId="0" fontId="15" fillId="0" borderId="120" xfId="36" applyFont="1" applyFill="1" applyBorder="1" applyAlignment="1">
      <alignment horizontal="center" vertical="center" wrapText="1"/>
    </xf>
    <xf numFmtId="0" fontId="88" fillId="0" borderId="0" xfId="36" applyFont="1" applyAlignment="1">
      <alignment horizontal="center" wrapText="1"/>
    </xf>
    <xf numFmtId="0" fontId="15" fillId="0" borderId="8" xfId="36" applyFont="1" applyFill="1" applyBorder="1" applyAlignment="1">
      <alignment horizontal="center" vertical="center" wrapText="1"/>
    </xf>
    <xf numFmtId="0" fontId="15" fillId="0" borderId="9" xfId="36" applyFont="1" applyFill="1" applyBorder="1" applyAlignment="1">
      <alignment horizontal="center" vertical="center" wrapText="1"/>
    </xf>
    <xf numFmtId="14" fontId="15" fillId="0" borderId="53" xfId="36" applyNumberFormat="1" applyFont="1" applyFill="1" applyBorder="1" applyAlignment="1">
      <alignment horizontal="center" vertical="center"/>
    </xf>
    <xf numFmtId="14" fontId="15" fillId="0" borderId="54" xfId="36" applyNumberFormat="1" applyFont="1" applyFill="1" applyBorder="1" applyAlignment="1">
      <alignment horizontal="center" vertical="center"/>
    </xf>
    <xf numFmtId="14" fontId="15" fillId="0" borderId="55" xfId="36" applyNumberFormat="1" applyFont="1" applyFill="1" applyBorder="1" applyAlignment="1">
      <alignment horizontal="center" vertical="center"/>
    </xf>
    <xf numFmtId="49" fontId="15" fillId="0" borderId="5" xfId="36" applyNumberFormat="1" applyFont="1" applyFill="1" applyBorder="1" applyAlignment="1">
      <alignment horizontal="center" vertical="center" wrapText="1"/>
    </xf>
    <xf numFmtId="49" fontId="15" fillId="0" borderId="6" xfId="36" applyNumberFormat="1" applyFont="1" applyFill="1" applyBorder="1" applyAlignment="1">
      <alignment horizontal="center" vertical="center" wrapText="1"/>
    </xf>
    <xf numFmtId="49" fontId="15" fillId="0" borderId="7" xfId="36" applyNumberFormat="1" applyFont="1" applyFill="1" applyBorder="1" applyAlignment="1">
      <alignment horizontal="center" vertical="center" wrapText="1"/>
    </xf>
    <xf numFmtId="0" fontId="22" fillId="0" borderId="3" xfId="36" applyFont="1" applyBorder="1" applyAlignment="1">
      <alignment horizontal="left" vertical="center" wrapText="1"/>
    </xf>
    <xf numFmtId="0" fontId="23" fillId="0" borderId="0" xfId="36" applyFont="1" applyAlignment="1">
      <alignment horizontal="center"/>
    </xf>
    <xf numFmtId="0" fontId="20" fillId="0" borderId="61" xfId="36" applyFont="1" applyBorder="1" applyAlignment="1">
      <alignment horizontal="center" vertical="center" wrapText="1"/>
    </xf>
    <xf numFmtId="0" fontId="20" fillId="0" borderId="42" xfId="36" applyFont="1" applyBorder="1" applyAlignment="1">
      <alignment horizontal="center" vertical="center" wrapText="1"/>
    </xf>
    <xf numFmtId="0" fontId="20" fillId="0" borderId="64" xfId="36" applyFont="1" applyBorder="1" applyAlignment="1">
      <alignment horizontal="center" vertical="center" wrapText="1"/>
    </xf>
    <xf numFmtId="0" fontId="20" fillId="0" borderId="2" xfId="36" applyFont="1" applyBorder="1" applyAlignment="1">
      <alignment horizontal="left" vertical="center" wrapText="1"/>
    </xf>
    <xf numFmtId="0" fontId="20" fillId="0" borderId="4" xfId="36" applyFont="1" applyBorder="1" applyAlignment="1">
      <alignment horizontal="left" vertical="center" wrapText="1"/>
    </xf>
    <xf numFmtId="0" fontId="20" fillId="0" borderId="5" xfId="36" applyFont="1" applyBorder="1" applyAlignment="1">
      <alignment horizontal="left" vertical="center" wrapText="1"/>
    </xf>
    <xf numFmtId="0" fontId="20" fillId="0" borderId="7" xfId="36" applyFont="1" applyBorder="1" applyAlignment="1">
      <alignment horizontal="left" vertical="center" wrapText="1"/>
    </xf>
    <xf numFmtId="0" fontId="15" fillId="0" borderId="4" xfId="39" applyFont="1" applyBorder="1" applyAlignment="1">
      <alignment horizontal="center" vertical="center" wrapText="1"/>
    </xf>
    <xf numFmtId="0" fontId="15" fillId="0" borderId="41" xfId="39" applyFont="1" applyBorder="1" applyAlignment="1">
      <alignment horizontal="center" vertical="center" wrapText="1"/>
    </xf>
    <xf numFmtId="0" fontId="15" fillId="0" borderId="9" xfId="39" applyFont="1" applyBorder="1" applyAlignment="1">
      <alignment horizontal="center" vertical="center" wrapText="1"/>
    </xf>
    <xf numFmtId="0" fontId="15" fillId="0" borderId="55" xfId="39" applyFont="1" applyBorder="1" applyAlignment="1">
      <alignment horizontal="center" vertical="center" wrapText="1"/>
    </xf>
    <xf numFmtId="0" fontId="15" fillId="0" borderId="24" xfId="39" applyFont="1" applyBorder="1" applyAlignment="1">
      <alignment horizontal="center" vertical="center" wrapText="1"/>
    </xf>
    <xf numFmtId="0" fontId="15" fillId="0" borderId="37" xfId="39" applyFont="1" applyBorder="1" applyAlignment="1">
      <alignment horizontal="center" vertical="center" wrapText="1"/>
    </xf>
    <xf numFmtId="0" fontId="15" fillId="0" borderId="0" xfId="39" applyFont="1" applyAlignment="1">
      <alignment horizontal="center" wrapText="1"/>
    </xf>
    <xf numFmtId="0" fontId="10" fillId="0" borderId="3" xfId="39" applyFont="1" applyBorder="1" applyAlignment="1">
      <alignment horizontal="center" vertical="center" wrapText="1"/>
    </xf>
    <xf numFmtId="0" fontId="10" fillId="0" borderId="4" xfId="39" applyFont="1" applyBorder="1" applyAlignment="1">
      <alignment horizontal="center" vertical="center" wrapText="1"/>
    </xf>
    <xf numFmtId="0" fontId="10" fillId="0" borderId="1" xfId="39" applyFont="1" applyBorder="1" applyAlignment="1">
      <alignment horizontal="center" vertical="center" wrapText="1"/>
    </xf>
    <xf numFmtId="0" fontId="10" fillId="0" borderId="9" xfId="39" applyFont="1" applyBorder="1" applyAlignment="1">
      <alignment horizontal="center" vertical="center" wrapText="1"/>
    </xf>
    <xf numFmtId="0" fontId="10" fillId="0" borderId="5" xfId="39" applyFont="1" applyBorder="1" applyAlignment="1">
      <alignment horizontal="center" vertical="center"/>
    </xf>
    <xf numFmtId="0" fontId="10" fillId="0" borderId="6" xfId="39" applyFont="1" applyBorder="1" applyAlignment="1">
      <alignment horizontal="center" vertical="center"/>
    </xf>
    <xf numFmtId="0" fontId="10" fillId="0" borderId="7" xfId="39" applyFont="1" applyBorder="1" applyAlignment="1">
      <alignment horizontal="center" vertical="center"/>
    </xf>
    <xf numFmtId="0" fontId="15" fillId="0" borderId="30" xfId="39" applyFont="1" applyBorder="1" applyAlignment="1">
      <alignment horizontal="center" vertical="center" wrapText="1"/>
    </xf>
    <xf numFmtId="49" fontId="15" fillId="0" borderId="61" xfId="39" applyNumberFormat="1" applyFont="1" applyBorder="1" applyAlignment="1">
      <alignment horizontal="center" vertical="center" textRotation="90" wrapText="1"/>
    </xf>
    <xf numFmtId="49" fontId="15" fillId="0" borderId="42" xfId="39" applyNumberFormat="1" applyFont="1" applyBorder="1" applyAlignment="1">
      <alignment horizontal="center" vertical="center" textRotation="90" wrapText="1"/>
    </xf>
    <xf numFmtId="49" fontId="15" fillId="0" borderId="64" xfId="39" applyNumberFormat="1" applyFont="1" applyBorder="1" applyAlignment="1">
      <alignment horizontal="center" vertical="center" textRotation="90" wrapText="1"/>
    </xf>
    <xf numFmtId="49" fontId="15" fillId="0" borderId="61" xfId="39" applyNumberFormat="1" applyFont="1" applyFill="1" applyBorder="1" applyAlignment="1">
      <alignment horizontal="center" vertical="center" textRotation="90" wrapText="1"/>
    </xf>
    <xf numFmtId="49" fontId="15" fillId="0" borderId="42" xfId="39" applyNumberFormat="1" applyFont="1" applyFill="1" applyBorder="1" applyAlignment="1">
      <alignment horizontal="center" vertical="center" textRotation="90" wrapText="1"/>
    </xf>
    <xf numFmtId="49" fontId="15" fillId="0" borderId="64" xfId="39" applyNumberFormat="1" applyFont="1" applyFill="1" applyBorder="1" applyAlignment="1">
      <alignment horizontal="center" vertical="center" textRotation="90" wrapText="1"/>
    </xf>
    <xf numFmtId="49" fontId="15" fillId="0" borderId="21" xfId="39" applyNumberFormat="1" applyFont="1" applyFill="1" applyBorder="1" applyAlignment="1">
      <alignment horizontal="center" vertical="center" textRotation="90" wrapText="1"/>
    </xf>
    <xf numFmtId="49" fontId="15" fillId="0" borderId="28" xfId="39" applyNumberFormat="1" applyFont="1" applyFill="1" applyBorder="1" applyAlignment="1">
      <alignment horizontal="center" vertical="center" textRotation="90" wrapText="1"/>
    </xf>
    <xf numFmtId="49" fontId="15" fillId="0" borderId="56" xfId="39" applyNumberFormat="1" applyFont="1" applyFill="1" applyBorder="1" applyAlignment="1">
      <alignment horizontal="center" vertical="center" textRotation="90" wrapText="1"/>
    </xf>
    <xf numFmtId="0" fontId="20" fillId="0" borderId="0" xfId="39" applyFont="1" applyFill="1" applyAlignment="1">
      <alignment horizontal="right" vertical="center" wrapText="1"/>
    </xf>
    <xf numFmtId="0" fontId="16" fillId="0" borderId="1" xfId="39" applyFont="1" applyFill="1" applyBorder="1" applyAlignment="1">
      <alignment horizontal="right" wrapText="1"/>
    </xf>
    <xf numFmtId="0" fontId="15" fillId="3" borderId="61" xfId="39" applyFont="1" applyFill="1" applyBorder="1" applyAlignment="1">
      <alignment horizontal="center" vertical="center" wrapText="1"/>
    </xf>
    <xf numFmtId="0" fontId="15" fillId="3" borderId="64" xfId="39" applyFont="1" applyFill="1" applyBorder="1" applyAlignment="1">
      <alignment horizontal="center" vertical="center" wrapText="1"/>
    </xf>
    <xf numFmtId="0" fontId="15" fillId="3" borderId="53" xfId="39" applyFont="1" applyFill="1" applyBorder="1" applyAlignment="1">
      <alignment horizontal="center" vertical="center" wrapText="1"/>
    </xf>
    <xf numFmtId="0" fontId="15" fillId="3" borderId="54" xfId="39" applyFont="1" applyFill="1" applyBorder="1" applyAlignment="1">
      <alignment horizontal="center" vertical="center" wrapText="1"/>
    </xf>
    <xf numFmtId="0" fontId="15" fillId="3" borderId="55" xfId="39" applyFont="1" applyFill="1" applyBorder="1" applyAlignment="1">
      <alignment horizontal="center" vertical="center" wrapText="1"/>
    </xf>
    <xf numFmtId="0" fontId="15" fillId="2" borderId="53" xfId="39" applyFont="1" applyFill="1" applyBorder="1" applyAlignment="1">
      <alignment horizontal="center" vertical="center" wrapText="1"/>
    </xf>
    <xf numFmtId="0" fontId="15" fillId="2" borderId="54" xfId="39" applyFont="1" applyFill="1" applyBorder="1" applyAlignment="1">
      <alignment horizontal="center" vertical="center" wrapText="1"/>
    </xf>
    <xf numFmtId="0" fontId="15" fillId="2" borderId="55" xfId="39" applyFont="1" applyFill="1" applyBorder="1" applyAlignment="1">
      <alignment horizontal="center" vertical="center" wrapText="1"/>
    </xf>
    <xf numFmtId="0" fontId="15" fillId="3" borderId="5" xfId="39" applyFont="1" applyFill="1" applyBorder="1" applyAlignment="1">
      <alignment horizontal="center" vertical="center" wrapText="1"/>
    </xf>
    <xf numFmtId="0" fontId="15" fillId="3" borderId="6" xfId="39" applyFont="1" applyFill="1" applyBorder="1" applyAlignment="1">
      <alignment horizontal="center" vertical="center" wrapText="1"/>
    </xf>
    <xf numFmtId="0" fontId="15" fillId="3" borderId="7" xfId="39" applyFont="1" applyFill="1" applyBorder="1" applyAlignment="1">
      <alignment horizontal="center" vertical="center" wrapText="1"/>
    </xf>
    <xf numFmtId="49" fontId="15" fillId="0" borderId="61" xfId="39" applyNumberFormat="1" applyFont="1" applyBorder="1" applyAlignment="1">
      <alignment horizontal="center" vertical="center" textRotation="90"/>
    </xf>
    <xf numFmtId="49" fontId="15" fillId="0" borderId="42" xfId="39" applyNumberFormat="1" applyFont="1" applyBorder="1" applyAlignment="1">
      <alignment horizontal="center" vertical="center" textRotation="90"/>
    </xf>
    <xf numFmtId="49" fontId="15" fillId="0" borderId="64" xfId="39" applyNumberFormat="1" applyFont="1" applyBorder="1" applyAlignment="1">
      <alignment horizontal="center" vertical="center" textRotation="90"/>
    </xf>
    <xf numFmtId="0" fontId="15" fillId="3" borderId="2" xfId="39" applyFont="1" applyFill="1" applyBorder="1" applyAlignment="1">
      <alignment horizontal="center" vertical="center" wrapText="1"/>
    </xf>
    <xf numFmtId="0" fontId="15" fillId="3" borderId="3" xfId="39" applyFont="1" applyFill="1" applyBorder="1" applyAlignment="1">
      <alignment horizontal="center" vertical="center" wrapText="1"/>
    </xf>
    <xf numFmtId="0" fontId="15" fillId="3" borderId="4" xfId="39" applyFont="1" applyFill="1" applyBorder="1" applyAlignment="1">
      <alignment horizontal="center" vertical="center" wrapText="1"/>
    </xf>
    <xf numFmtId="0" fontId="15" fillId="3" borderId="42" xfId="39" applyFont="1" applyFill="1" applyBorder="1" applyAlignment="1">
      <alignment horizontal="center" vertical="center" wrapText="1"/>
    </xf>
    <xf numFmtId="0" fontId="15" fillId="3" borderId="59" xfId="39" applyFont="1" applyFill="1" applyBorder="1" applyAlignment="1">
      <alignment horizontal="center" vertical="center" wrapText="1"/>
    </xf>
    <xf numFmtId="0" fontId="107" fillId="0" borderId="0" xfId="39" applyFont="1" applyAlignment="1">
      <alignment horizontal="center" wrapText="1"/>
    </xf>
    <xf numFmtId="0" fontId="16" fillId="0" borderId="0" xfId="39" applyFont="1" applyAlignment="1">
      <alignment horizontal="right"/>
    </xf>
    <xf numFmtId="0" fontId="16" fillId="0" borderId="0" xfId="39" applyFont="1" applyFill="1" applyBorder="1" applyAlignment="1">
      <alignment horizontal="right" wrapText="1"/>
    </xf>
    <xf numFmtId="0" fontId="15" fillId="0" borderId="127" xfId="39" applyFont="1" applyBorder="1" applyAlignment="1">
      <alignment horizontal="center" vertical="center" wrapText="1"/>
    </xf>
    <xf numFmtId="0" fontId="15" fillId="0" borderId="126" xfId="39" applyFont="1" applyBorder="1" applyAlignment="1">
      <alignment horizontal="center" vertical="center" wrapText="1"/>
    </xf>
    <xf numFmtId="0" fontId="15" fillId="0" borderId="60" xfId="39" applyFont="1" applyBorder="1" applyAlignment="1">
      <alignment horizontal="center" vertical="center" wrapText="1"/>
    </xf>
    <xf numFmtId="0" fontId="15" fillId="0" borderId="119" xfId="39" applyFont="1" applyBorder="1" applyAlignment="1">
      <alignment horizontal="center" vertical="center" wrapText="1"/>
    </xf>
    <xf numFmtId="0" fontId="15" fillId="0" borderId="50" xfId="39" applyFont="1" applyBorder="1" applyAlignment="1">
      <alignment horizontal="center" vertical="center" wrapText="1"/>
    </xf>
    <xf numFmtId="0" fontId="15" fillId="0" borderId="62" xfId="39" applyFont="1" applyBorder="1" applyAlignment="1">
      <alignment horizontal="center" vertical="center" wrapText="1"/>
    </xf>
    <xf numFmtId="0" fontId="15" fillId="0" borderId="65" xfId="39" applyFont="1" applyBorder="1" applyAlignment="1">
      <alignment horizontal="center" vertical="center" wrapText="1"/>
    </xf>
    <xf numFmtId="49" fontId="15" fillId="0" borderId="5" xfId="39" applyNumberFormat="1" applyFont="1" applyBorder="1" applyAlignment="1">
      <alignment horizontal="center" vertical="center"/>
    </xf>
    <xf numFmtId="49" fontId="15" fillId="0" borderId="6" xfId="39" applyNumberFormat="1" applyFont="1" applyBorder="1" applyAlignment="1">
      <alignment horizontal="center" vertical="center"/>
    </xf>
    <xf numFmtId="0" fontId="108" fillId="0" borderId="127" xfId="39" applyFont="1" applyBorder="1" applyAlignment="1">
      <alignment horizontal="center" vertical="center" wrapText="1"/>
    </xf>
    <xf numFmtId="0" fontId="108" fillId="0" borderId="126" xfId="39" applyFont="1" applyBorder="1" applyAlignment="1">
      <alignment horizontal="center" vertical="center" wrapText="1"/>
    </xf>
    <xf numFmtId="0" fontId="108" fillId="0" borderId="60" xfId="39" applyFont="1" applyBorder="1" applyAlignment="1">
      <alignment horizontal="center" vertical="center" wrapText="1"/>
    </xf>
    <xf numFmtId="0" fontId="107" fillId="0" borderId="0" xfId="39" applyFont="1" applyAlignment="1">
      <alignment horizontal="right"/>
    </xf>
    <xf numFmtId="0" fontId="15" fillId="0" borderId="0" xfId="39" applyFont="1" applyBorder="1" applyAlignment="1">
      <alignment horizontal="center" vertical="center"/>
    </xf>
    <xf numFmtId="0" fontId="108" fillId="0" borderId="3" xfId="39" applyFont="1" applyBorder="1" applyAlignment="1">
      <alignment horizontal="center" vertical="center" wrapText="1"/>
    </xf>
    <xf numFmtId="0" fontId="108" fillId="0" borderId="4" xfId="39" applyFont="1" applyBorder="1" applyAlignment="1">
      <alignment horizontal="center" vertical="center" wrapText="1"/>
    </xf>
    <xf numFmtId="0" fontId="108" fillId="0" borderId="1" xfId="39" applyFont="1" applyBorder="1" applyAlignment="1">
      <alignment horizontal="center" vertical="center" wrapText="1"/>
    </xf>
    <xf numFmtId="0" fontId="108" fillId="0" borderId="9" xfId="39" applyFont="1" applyBorder="1" applyAlignment="1">
      <alignment horizontal="center" vertical="center" wrapText="1"/>
    </xf>
    <xf numFmtId="49" fontId="108" fillId="0" borderId="5" xfId="39" applyNumberFormat="1" applyFont="1" applyBorder="1" applyAlignment="1">
      <alignment horizontal="center" vertical="center"/>
    </xf>
    <xf numFmtId="49" fontId="108" fillId="0" borderId="6" xfId="39" applyNumberFormat="1" applyFont="1" applyBorder="1" applyAlignment="1">
      <alignment horizontal="center" vertical="center"/>
    </xf>
    <xf numFmtId="0" fontId="15" fillId="0" borderId="47" xfId="39" applyFont="1" applyBorder="1" applyAlignment="1">
      <alignment horizontal="center" vertical="center" wrapText="1"/>
    </xf>
    <xf numFmtId="0" fontId="15" fillId="0" borderId="46" xfId="39" applyFont="1" applyBorder="1" applyAlignment="1">
      <alignment horizontal="center" vertical="center" wrapText="1"/>
    </xf>
    <xf numFmtId="0" fontId="15" fillId="0" borderId="128" xfId="39" applyFont="1" applyBorder="1" applyAlignment="1">
      <alignment horizontal="center" vertical="center" wrapText="1"/>
    </xf>
    <xf numFmtId="0" fontId="10" fillId="0" borderId="0" xfId="39" applyFont="1" applyAlignment="1">
      <alignment horizontal="center" wrapText="1"/>
    </xf>
    <xf numFmtId="0" fontId="15" fillId="0" borderId="0" xfId="39" applyFont="1" applyAlignment="1">
      <alignment horizontal="center" vertical="center" wrapText="1"/>
    </xf>
    <xf numFmtId="0" fontId="10" fillId="0" borderId="0" xfId="1352" applyFont="1" applyAlignment="1">
      <alignment horizontal="right"/>
    </xf>
    <xf numFmtId="0" fontId="11" fillId="0" borderId="0" xfId="1352" applyFont="1" applyAlignment="1">
      <alignment horizontal="right"/>
    </xf>
    <xf numFmtId="0" fontId="23" fillId="0" borderId="0" xfId="51" applyFont="1" applyAlignment="1">
      <alignment horizontal="center"/>
    </xf>
    <xf numFmtId="0" fontId="13" fillId="0" borderId="1" xfId="49" applyFont="1" applyBorder="1" applyAlignment="1">
      <alignment horizontal="right"/>
    </xf>
    <xf numFmtId="0" fontId="10" fillId="63" borderId="61" xfId="51" applyFont="1" applyFill="1" applyBorder="1" applyAlignment="1">
      <alignment horizontal="center" vertical="center" wrapText="1"/>
    </xf>
    <xf numFmtId="0" fontId="9" fillId="0" borderId="42" xfId="51" applyFont="1" applyBorder="1"/>
    <xf numFmtId="0" fontId="9" fillId="0" borderId="64" xfId="51" applyFont="1" applyBorder="1"/>
    <xf numFmtId="0" fontId="11" fillId="63" borderId="2" xfId="51" applyFont="1" applyFill="1" applyBorder="1" applyAlignment="1">
      <alignment horizontal="center" vertical="center" wrapText="1"/>
    </xf>
    <xf numFmtId="0" fontId="11" fillId="63" borderId="3" xfId="51" applyFont="1" applyFill="1" applyBorder="1" applyAlignment="1">
      <alignment horizontal="center" vertical="center" wrapText="1"/>
    </xf>
    <xf numFmtId="0" fontId="11" fillId="63" borderId="4" xfId="51" applyFont="1" applyFill="1" applyBorder="1" applyAlignment="1">
      <alignment horizontal="center" vertical="center" wrapText="1"/>
    </xf>
    <xf numFmtId="0" fontId="11" fillId="63" borderId="8" xfId="51" applyFont="1" applyFill="1" applyBorder="1" applyAlignment="1">
      <alignment horizontal="center" vertical="center" wrapText="1"/>
    </xf>
    <xf numFmtId="0" fontId="11" fillId="63" borderId="1" xfId="51" applyFont="1" applyFill="1" applyBorder="1" applyAlignment="1">
      <alignment horizontal="center" vertical="center" wrapText="1"/>
    </xf>
    <xf numFmtId="0" fontId="11" fillId="63" borderId="9" xfId="51" applyFont="1" applyFill="1" applyBorder="1" applyAlignment="1">
      <alignment horizontal="center" vertical="center" wrapText="1"/>
    </xf>
    <xf numFmtId="0" fontId="10" fillId="63" borderId="2" xfId="51" applyFont="1" applyFill="1" applyBorder="1" applyAlignment="1">
      <alignment horizontal="center" vertical="center" wrapText="1"/>
    </xf>
    <xf numFmtId="0" fontId="10" fillId="63" borderId="3" xfId="51" applyFont="1" applyFill="1" applyBorder="1" applyAlignment="1">
      <alignment horizontal="center" vertical="center" wrapText="1"/>
    </xf>
    <xf numFmtId="0" fontId="10" fillId="63" borderId="4" xfId="51" applyFont="1" applyFill="1" applyBorder="1" applyAlignment="1">
      <alignment horizontal="center" vertical="center" wrapText="1"/>
    </xf>
    <xf numFmtId="0" fontId="10" fillId="63" borderId="8" xfId="51" applyFont="1" applyFill="1" applyBorder="1" applyAlignment="1">
      <alignment horizontal="center" vertical="center" wrapText="1"/>
    </xf>
    <xf numFmtId="0" fontId="10" fillId="63" borderId="1" xfId="51" applyFont="1" applyFill="1" applyBorder="1" applyAlignment="1">
      <alignment horizontal="center" vertical="center" wrapText="1"/>
    </xf>
    <xf numFmtId="0" fontId="10" fillId="63" borderId="9" xfId="51" applyFont="1" applyFill="1" applyBorder="1" applyAlignment="1">
      <alignment horizontal="center" vertical="center" wrapText="1"/>
    </xf>
    <xf numFmtId="0" fontId="23" fillId="0" borderId="0" xfId="32" applyFont="1" applyAlignment="1">
      <alignment horizontal="center" vertical="center" wrapText="1"/>
    </xf>
    <xf numFmtId="0" fontId="22" fillId="0" borderId="0" xfId="1352" applyFont="1" applyFill="1" applyBorder="1" applyAlignment="1">
      <alignment horizontal="right" vertical="center" wrapText="1" readingOrder="1"/>
    </xf>
    <xf numFmtId="0" fontId="81" fillId="0" borderId="0" xfId="1352" applyFont="1" applyAlignment="1">
      <alignment horizontal="center" vertical="center" wrapText="1"/>
    </xf>
    <xf numFmtId="0" fontId="22" fillId="0" borderId="1" xfId="1352" applyFont="1" applyBorder="1" applyAlignment="1">
      <alignment horizontal="right" vertical="center" wrapText="1"/>
    </xf>
    <xf numFmtId="166" fontId="21" fillId="0" borderId="113" xfId="1381" applyNumberFormat="1" applyFont="1" applyFill="1" applyBorder="1" applyAlignment="1">
      <alignment horizontal="center" vertical="center" wrapText="1"/>
    </xf>
    <xf numFmtId="166" fontId="21" fillId="0" borderId="114" xfId="1381" applyNumberFormat="1" applyFont="1" applyFill="1" applyBorder="1" applyAlignment="1">
      <alignment horizontal="center" vertical="center" wrapText="1"/>
    </xf>
    <xf numFmtId="166" fontId="21" fillId="0" borderId="115" xfId="1381" applyNumberFormat="1" applyFont="1" applyFill="1" applyBorder="1" applyAlignment="1">
      <alignment horizontal="center" vertical="center" wrapText="1"/>
    </xf>
    <xf numFmtId="0" fontId="9" fillId="0" borderId="0" xfId="32" applyFont="1" applyFill="1" applyAlignment="1">
      <alignment horizontal="left" vertical="center" wrapText="1"/>
    </xf>
    <xf numFmtId="0" fontId="10" fillId="64" borderId="53" xfId="32" applyFont="1" applyFill="1" applyBorder="1" applyAlignment="1">
      <alignment horizontal="center" vertical="center" wrapText="1"/>
    </xf>
    <xf numFmtId="0" fontId="10" fillId="64" borderId="54" xfId="32" applyFont="1" applyFill="1" applyBorder="1" applyAlignment="1">
      <alignment horizontal="center" vertical="center" wrapText="1"/>
    </xf>
    <xf numFmtId="0" fontId="10" fillId="64" borderId="55" xfId="32" applyFont="1" applyFill="1" applyBorder="1" applyAlignment="1">
      <alignment horizontal="center" vertical="center" wrapText="1"/>
    </xf>
    <xf numFmtId="0" fontId="21" fillId="0" borderId="91" xfId="32" applyFont="1" applyFill="1" applyBorder="1" applyAlignment="1">
      <alignment horizontal="center" vertical="center" wrapText="1"/>
    </xf>
    <xf numFmtId="0" fontId="21" fillId="0" borderId="97" xfId="32" applyFont="1" applyFill="1" applyBorder="1" applyAlignment="1">
      <alignment horizontal="center" vertical="center" wrapText="1"/>
    </xf>
    <xf numFmtId="0" fontId="11" fillId="0" borderId="92" xfId="32" applyFont="1" applyFill="1" applyBorder="1" applyAlignment="1">
      <alignment horizontal="center" vertical="center" wrapText="1"/>
    </xf>
    <xf numFmtId="0" fontId="11" fillId="0" borderId="93" xfId="32" applyFont="1" applyFill="1" applyBorder="1" applyAlignment="1">
      <alignment horizontal="center" vertical="center" wrapText="1"/>
    </xf>
    <xf numFmtId="0" fontId="11" fillId="0" borderId="98" xfId="32" applyFont="1" applyFill="1" applyBorder="1" applyAlignment="1">
      <alignment horizontal="center" vertical="center" wrapText="1"/>
    </xf>
    <xf numFmtId="0" fontId="11" fillId="0" borderId="99" xfId="32" applyFont="1" applyFill="1" applyBorder="1" applyAlignment="1">
      <alignment horizontal="center" vertical="center" wrapText="1"/>
    </xf>
    <xf numFmtId="0" fontId="10" fillId="0" borderId="94" xfId="32" applyFont="1" applyFill="1" applyBorder="1" applyAlignment="1">
      <alignment horizontal="center" vertical="center" wrapText="1"/>
    </xf>
    <xf numFmtId="0" fontId="10" fillId="0" borderId="95" xfId="32" applyFont="1" applyFill="1" applyBorder="1" applyAlignment="1">
      <alignment horizontal="center" vertical="center" wrapText="1"/>
    </xf>
    <xf numFmtId="0" fontId="11" fillId="0" borderId="96" xfId="32" applyFont="1" applyFill="1" applyBorder="1" applyAlignment="1">
      <alignment horizontal="center" vertical="center" wrapText="1"/>
    </xf>
    <xf numFmtId="0" fontId="11" fillId="0" borderId="0" xfId="32" applyFont="1" applyFill="1" applyBorder="1" applyAlignment="1">
      <alignment horizontal="center" vertical="center" wrapText="1"/>
    </xf>
    <xf numFmtId="0" fontId="11" fillId="0" borderId="41" xfId="32" applyFont="1" applyFill="1" applyBorder="1" applyAlignment="1">
      <alignment horizontal="center" vertical="center" wrapText="1"/>
    </xf>
    <xf numFmtId="0" fontId="11" fillId="0" borderId="100" xfId="32" applyFont="1" applyFill="1" applyBorder="1" applyAlignment="1">
      <alignment horizontal="center" vertical="center"/>
    </xf>
    <xf numFmtId="0" fontId="11" fillId="0" borderId="98" xfId="32" applyFont="1" applyFill="1" applyBorder="1" applyAlignment="1">
      <alignment horizontal="center" vertical="center"/>
    </xf>
    <xf numFmtId="0" fontId="11" fillId="0" borderId="101" xfId="32" applyFont="1" applyFill="1" applyBorder="1" applyAlignment="1">
      <alignment horizontal="center" vertical="center"/>
    </xf>
    <xf numFmtId="0" fontId="11" fillId="0" borderId="102" xfId="32" applyFont="1" applyFill="1" applyBorder="1" applyAlignment="1">
      <alignment horizontal="center" vertical="center"/>
    </xf>
    <xf numFmtId="0" fontId="11" fillId="0" borderId="103" xfId="32" applyFont="1" applyFill="1" applyBorder="1" applyAlignment="1">
      <alignment horizontal="center" vertical="center"/>
    </xf>
    <xf numFmtId="0" fontId="11" fillId="0" borderId="104" xfId="32" applyFont="1" applyFill="1" applyBorder="1" applyAlignment="1">
      <alignment horizontal="center" vertical="center"/>
    </xf>
    <xf numFmtId="0" fontId="10" fillId="0" borderId="0" xfId="1352" applyFont="1" applyFill="1" applyAlignment="1">
      <alignment horizontal="right"/>
    </xf>
    <xf numFmtId="0" fontId="23" fillId="0" borderId="0" xfId="32" applyFont="1" applyFill="1" applyAlignment="1">
      <alignment horizontal="center" vertical="center" wrapText="1"/>
    </xf>
    <xf numFmtId="0" fontId="23" fillId="0" borderId="0" xfId="1352" applyFont="1" applyAlignment="1">
      <alignment horizontal="center"/>
    </xf>
    <xf numFmtId="0" fontId="10" fillId="63" borderId="3" xfId="32" applyFont="1" applyFill="1" applyBorder="1" applyAlignment="1">
      <alignment horizontal="center" vertical="center" wrapText="1"/>
    </xf>
    <xf numFmtId="0" fontId="10" fillId="63" borderId="1" xfId="32" applyFont="1" applyFill="1" applyBorder="1" applyAlignment="1">
      <alignment horizontal="center" vertical="center" wrapText="1"/>
    </xf>
    <xf numFmtId="0" fontId="79" fillId="63" borderId="5" xfId="1352" applyFont="1" applyFill="1" applyBorder="1" applyAlignment="1">
      <alignment horizontal="center" vertical="center"/>
    </xf>
    <xf numFmtId="0" fontId="79" fillId="63" borderId="6" xfId="1352" applyFont="1" applyFill="1" applyBorder="1" applyAlignment="1">
      <alignment horizontal="center" vertical="center"/>
    </xf>
    <xf numFmtId="0" fontId="79" fillId="63" borderId="7" xfId="1352" applyFont="1" applyFill="1" applyBorder="1" applyAlignment="1">
      <alignment horizontal="center" vertical="center"/>
    </xf>
    <xf numFmtId="0" fontId="10" fillId="0" borderId="0" xfId="1358" applyFont="1" applyAlignment="1">
      <alignment horizontal="right"/>
    </xf>
    <xf numFmtId="0" fontId="23" fillId="0" borderId="0" xfId="32" applyFont="1" applyFill="1" applyAlignment="1">
      <alignment horizontal="center"/>
    </xf>
    <xf numFmtId="14" fontId="10" fillId="63" borderId="2" xfId="32" applyNumberFormat="1" applyFont="1" applyFill="1" applyBorder="1" applyAlignment="1">
      <alignment horizontal="center" vertical="center" wrapText="1"/>
    </xf>
    <xf numFmtId="14" fontId="10" fillId="63" borderId="3" xfId="32" applyNumberFormat="1" applyFont="1" applyFill="1" applyBorder="1" applyAlignment="1">
      <alignment horizontal="center" vertical="center" wrapText="1"/>
    </xf>
    <xf numFmtId="14" fontId="10" fillId="63" borderId="4" xfId="32" applyNumberFormat="1" applyFont="1" applyFill="1" applyBorder="1" applyAlignment="1">
      <alignment horizontal="center" vertical="center" wrapText="1"/>
    </xf>
    <xf numFmtId="0" fontId="9" fillId="63" borderId="4" xfId="32" applyFont="1" applyFill="1" applyBorder="1" applyAlignment="1">
      <alignment horizontal="center" vertical="center" wrapText="1"/>
    </xf>
    <xf numFmtId="0" fontId="9" fillId="63" borderId="41" xfId="32" applyFont="1" applyFill="1" applyBorder="1" applyAlignment="1">
      <alignment horizontal="center" vertical="center" wrapText="1"/>
    </xf>
    <xf numFmtId="0" fontId="9" fillId="63" borderId="9" xfId="32" applyFont="1" applyFill="1" applyBorder="1" applyAlignment="1">
      <alignment horizontal="center" vertical="center" wrapText="1"/>
    </xf>
    <xf numFmtId="0" fontId="9" fillId="63" borderId="3" xfId="32" applyFont="1" applyFill="1" applyBorder="1" applyAlignment="1">
      <alignment horizontal="center" vertical="center" wrapText="1"/>
    </xf>
    <xf numFmtId="0" fontId="9" fillId="63" borderId="0" xfId="32" applyFont="1" applyFill="1" applyBorder="1" applyAlignment="1">
      <alignment horizontal="center" vertical="center" wrapText="1"/>
    </xf>
    <xf numFmtId="0" fontId="9" fillId="63" borderId="1" xfId="32" applyFont="1" applyFill="1" applyBorder="1" applyAlignment="1">
      <alignment horizontal="center" vertical="center" wrapText="1"/>
    </xf>
    <xf numFmtId="0" fontId="21" fillId="0" borderId="0" xfId="1352" applyFont="1" applyAlignment="1">
      <alignment horizontal="right"/>
    </xf>
    <xf numFmtId="0" fontId="18" fillId="0" borderId="0" xfId="32" applyFont="1" applyFill="1" applyAlignment="1">
      <alignment horizontal="center"/>
    </xf>
    <xf numFmtId="0" fontId="10" fillId="0" borderId="0" xfId="1374" applyFont="1" applyAlignment="1">
      <alignment horizontal="right"/>
    </xf>
    <xf numFmtId="0" fontId="18" fillId="0" borderId="0" xfId="873" applyFont="1" applyFill="1" applyAlignment="1">
      <alignment horizontal="center" vertical="center" wrapText="1"/>
    </xf>
    <xf numFmtId="0" fontId="10" fillId="63" borderId="48" xfId="32" applyFont="1" applyFill="1" applyBorder="1" applyAlignment="1">
      <alignment horizontal="center" vertical="center" textRotation="90" wrapText="1" readingOrder="1"/>
    </xf>
    <xf numFmtId="0" fontId="10" fillId="63" borderId="25" xfId="32" applyFont="1" applyFill="1" applyBorder="1" applyAlignment="1">
      <alignment horizontal="center" vertical="center" textRotation="90" wrapText="1" readingOrder="1"/>
    </xf>
    <xf numFmtId="0" fontId="10" fillId="63" borderId="38" xfId="32" applyFont="1" applyFill="1" applyBorder="1" applyAlignment="1">
      <alignment horizontal="center" vertical="center" textRotation="90" wrapText="1" readingOrder="1"/>
    </xf>
    <xf numFmtId="0" fontId="9" fillId="0" borderId="0" xfId="32" applyFont="1" applyFill="1" applyAlignment="1">
      <alignment horizontal="left" vertical="center"/>
    </xf>
    <xf numFmtId="0" fontId="18" fillId="0" borderId="0" xfId="32" applyFont="1" applyFill="1" applyAlignment="1">
      <alignment horizontal="center" vertical="center" wrapText="1"/>
    </xf>
    <xf numFmtId="0" fontId="10" fillId="63" borderId="2" xfId="32" applyFont="1" applyFill="1" applyBorder="1" applyAlignment="1">
      <alignment horizontal="center" vertical="center" wrapText="1"/>
    </xf>
    <xf numFmtId="166" fontId="22" fillId="0" borderId="48" xfId="32" applyNumberFormat="1" applyFont="1" applyFill="1" applyBorder="1" applyAlignment="1">
      <alignment horizontal="center" vertical="center"/>
    </xf>
    <xf numFmtId="166" fontId="22" fillId="0" borderId="49" xfId="32" applyNumberFormat="1" applyFont="1" applyFill="1" applyBorder="1" applyAlignment="1">
      <alignment horizontal="center" vertical="center"/>
    </xf>
    <xf numFmtId="166" fontId="22" fillId="0" borderId="50" xfId="32" applyNumberFormat="1" applyFont="1" applyFill="1" applyBorder="1" applyAlignment="1">
      <alignment horizontal="center" vertical="center"/>
    </xf>
    <xf numFmtId="0" fontId="10" fillId="63" borderId="18" xfId="32" applyFont="1" applyFill="1" applyBorder="1" applyAlignment="1">
      <alignment horizontal="center" vertical="center" textRotation="90" wrapText="1" readingOrder="1"/>
    </xf>
    <xf numFmtId="0" fontId="10" fillId="63" borderId="31" xfId="32" applyFont="1" applyFill="1" applyBorder="1" applyAlignment="1">
      <alignment horizontal="center" vertical="center" textRotation="90" wrapText="1" readingOrder="1"/>
    </xf>
    <xf numFmtId="0" fontId="20" fillId="0" borderId="0" xfId="1365" applyFont="1" applyFill="1" applyAlignment="1">
      <alignment horizontal="right" wrapText="1"/>
    </xf>
    <xf numFmtId="0" fontId="10" fillId="63" borderId="4" xfId="32" applyFont="1" applyFill="1" applyBorder="1" applyAlignment="1">
      <alignment horizontal="center" vertical="center" wrapText="1"/>
    </xf>
    <xf numFmtId="166" fontId="22" fillId="0" borderId="43" xfId="32" applyNumberFormat="1" applyFont="1" applyFill="1" applyBorder="1" applyAlignment="1">
      <alignment horizontal="center" vertical="center"/>
    </xf>
    <xf numFmtId="166" fontId="22" fillId="0" borderId="44" xfId="32" applyNumberFormat="1" applyFont="1" applyFill="1" applyBorder="1" applyAlignment="1">
      <alignment horizontal="center" vertical="center"/>
    </xf>
    <xf numFmtId="166" fontId="22" fillId="0" borderId="45" xfId="32" applyNumberFormat="1" applyFont="1" applyFill="1" applyBorder="1" applyAlignment="1">
      <alignment horizontal="center" vertical="center"/>
    </xf>
    <xf numFmtId="0" fontId="21" fillId="0" borderId="0" xfId="1386" applyFont="1" applyAlignment="1">
      <alignment horizontal="right"/>
    </xf>
    <xf numFmtId="0" fontId="81" fillId="0" borderId="0" xfId="1386" applyFont="1" applyAlignment="1">
      <alignment horizontal="center"/>
    </xf>
    <xf numFmtId="0" fontId="82" fillId="0" borderId="54" xfId="897" applyFont="1" applyFill="1" applyBorder="1" applyAlignment="1">
      <alignment horizontal="center" vertical="center" wrapText="1"/>
    </xf>
    <xf numFmtId="0" fontId="82" fillId="0" borderId="36" xfId="897" applyFont="1" applyFill="1" applyBorder="1" applyAlignment="1">
      <alignment horizontal="center" vertical="center" wrapText="1"/>
    </xf>
    <xf numFmtId="49" fontId="81" fillId="0" borderId="38" xfId="897" applyNumberFormat="1" applyFont="1" applyBorder="1" applyAlignment="1">
      <alignment horizontal="center" vertical="center" wrapText="1"/>
    </xf>
    <xf numFmtId="49" fontId="81" fillId="0" borderId="39" xfId="897" applyNumberFormat="1" applyFont="1" applyBorder="1" applyAlignment="1">
      <alignment horizontal="center" vertical="center" wrapText="1"/>
    </xf>
    <xf numFmtId="49" fontId="81" fillId="0" borderId="65" xfId="897" applyNumberFormat="1" applyFont="1" applyBorder="1" applyAlignment="1">
      <alignment horizontal="center" vertical="center" wrapText="1"/>
    </xf>
    <xf numFmtId="0" fontId="10" fillId="0" borderId="66"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9" fillId="0" borderId="24" xfId="0" applyFont="1" applyBorder="1" applyAlignment="1">
      <alignment vertical="center" wrapText="1"/>
    </xf>
    <xf numFmtId="44" fontId="10" fillId="0" borderId="66" xfId="636" applyFont="1" applyBorder="1" applyAlignment="1">
      <alignment vertical="center" wrapText="1"/>
    </xf>
    <xf numFmtId="44" fontId="10" fillId="0" borderId="37" xfId="636" applyFont="1" applyBorder="1" applyAlignment="1">
      <alignment vertical="center" wrapText="1"/>
    </xf>
    <xf numFmtId="0" fontId="15" fillId="3" borderId="4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0" fillId="0" borderId="57" xfId="0" applyFont="1" applyBorder="1" applyAlignment="1">
      <alignment vertical="center" wrapText="1"/>
    </xf>
    <xf numFmtId="0" fontId="10" fillId="0" borderId="55" xfId="0" applyFont="1" applyBorder="1" applyAlignment="1">
      <alignment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center" vertical="center" wrapText="1"/>
    </xf>
    <xf numFmtId="0" fontId="10" fillId="0" borderId="1" xfId="0" applyFont="1" applyFill="1" applyBorder="1" applyAlignment="1">
      <alignment horizontal="right" vertical="center" wrapText="1"/>
    </xf>
    <xf numFmtId="0" fontId="10" fillId="3" borderId="15"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0" borderId="66" xfId="891" applyFont="1" applyBorder="1" applyAlignment="1">
      <alignment vertical="center" wrapText="1"/>
    </xf>
    <xf numFmtId="0" fontId="10" fillId="0" borderId="37" xfId="891" applyFont="1" applyBorder="1" applyAlignment="1">
      <alignment vertical="center" wrapText="1"/>
    </xf>
    <xf numFmtId="0" fontId="9" fillId="0" borderId="27" xfId="891" applyFont="1" applyBorder="1" applyAlignment="1">
      <alignment vertical="center" wrapText="1"/>
    </xf>
    <xf numFmtId="0" fontId="9" fillId="0" borderId="24" xfId="891" applyFont="1" applyBorder="1" applyAlignment="1">
      <alignment vertical="center" wrapText="1"/>
    </xf>
    <xf numFmtId="44" fontId="10" fillId="0" borderId="66" xfId="637" applyFont="1" applyBorder="1" applyAlignment="1">
      <alignment vertical="center" wrapText="1"/>
    </xf>
    <xf numFmtId="44" fontId="10" fillId="0" borderId="37" xfId="637" applyFont="1" applyBorder="1" applyAlignment="1">
      <alignment vertical="center" wrapText="1"/>
    </xf>
    <xf numFmtId="0" fontId="10" fillId="0" borderId="57" xfId="891" applyFont="1" applyBorder="1" applyAlignment="1">
      <alignment vertical="center" wrapText="1"/>
    </xf>
    <xf numFmtId="0" fontId="10" fillId="0" borderId="55" xfId="891" applyFont="1" applyBorder="1" applyAlignment="1">
      <alignment vertical="center" wrapText="1"/>
    </xf>
    <xf numFmtId="0" fontId="15" fillId="3" borderId="53" xfId="891" applyFont="1" applyFill="1" applyBorder="1" applyAlignment="1">
      <alignment horizontal="center" vertical="center" wrapText="1"/>
    </xf>
    <xf numFmtId="0" fontId="15" fillId="3" borderId="54" xfId="891" applyFont="1" applyFill="1" applyBorder="1" applyAlignment="1">
      <alignment horizontal="center" vertical="center" wrapText="1"/>
    </xf>
    <xf numFmtId="0" fontId="15" fillId="3" borderId="55" xfId="891" applyFont="1" applyFill="1" applyBorder="1" applyAlignment="1">
      <alignment horizontal="center" vertical="center" wrapText="1"/>
    </xf>
    <xf numFmtId="0" fontId="0" fillId="0" borderId="54" xfId="0" applyBorder="1"/>
    <xf numFmtId="0" fontId="0" fillId="0" borderId="55" xfId="0" applyBorder="1"/>
    <xf numFmtId="0" fontId="18" fillId="0" borderId="0" xfId="891" applyFont="1" applyFill="1" applyAlignment="1">
      <alignment horizontal="right" vertical="center" wrapText="1"/>
    </xf>
    <xf numFmtId="0" fontId="18" fillId="0" borderId="0" xfId="891" applyFont="1" applyFill="1" applyAlignment="1">
      <alignment horizontal="center" vertical="center" wrapText="1"/>
    </xf>
    <xf numFmtId="0" fontId="10" fillId="0" borderId="1" xfId="891" applyFont="1" applyFill="1" applyBorder="1" applyAlignment="1">
      <alignment horizontal="right" vertical="center" wrapText="1"/>
    </xf>
    <xf numFmtId="0" fontId="10" fillId="3" borderId="43" xfId="891" applyFont="1" applyFill="1" applyBorder="1" applyAlignment="1">
      <alignment horizontal="center" vertical="center" wrapText="1"/>
    </xf>
    <xf numFmtId="0" fontId="10" fillId="3" borderId="120" xfId="891" applyFont="1" applyFill="1" applyBorder="1" applyAlignment="1">
      <alignment horizontal="center" vertical="center" wrapText="1"/>
    </xf>
    <xf numFmtId="0" fontId="10" fillId="3" borderId="44" xfId="891" applyFont="1" applyFill="1" applyBorder="1" applyAlignment="1">
      <alignment horizontal="center" vertical="center" wrapText="1"/>
    </xf>
    <xf numFmtId="0" fontId="10" fillId="3" borderId="45" xfId="891" applyFont="1" applyFill="1" applyBorder="1" applyAlignment="1">
      <alignment horizontal="center" vertical="center" wrapText="1"/>
    </xf>
    <xf numFmtId="0" fontId="10" fillId="3" borderId="14" xfId="891" applyFont="1" applyFill="1" applyBorder="1" applyAlignment="1">
      <alignment horizontal="center" vertical="center" wrapText="1"/>
    </xf>
    <xf numFmtId="0" fontId="10" fillId="3" borderId="117" xfId="891" applyFont="1" applyFill="1" applyBorder="1" applyAlignment="1">
      <alignment horizontal="center" vertical="center" wrapText="1"/>
    </xf>
    <xf numFmtId="0" fontId="10" fillId="3" borderId="6" xfId="891" applyFont="1" applyFill="1" applyBorder="1" applyAlignment="1">
      <alignment horizontal="center" vertical="center" wrapText="1"/>
    </xf>
    <xf numFmtId="0" fontId="10" fillId="3" borderId="5" xfId="891" applyFont="1" applyFill="1" applyBorder="1" applyAlignment="1">
      <alignment horizontal="center" vertical="center" wrapText="1"/>
    </xf>
    <xf numFmtId="0" fontId="10" fillId="3" borderId="7" xfId="891" applyFont="1" applyFill="1" applyBorder="1" applyAlignment="1">
      <alignment horizontal="center" vertical="center" wrapText="1"/>
    </xf>
    <xf numFmtId="0" fontId="18" fillId="0" borderId="0" xfId="1387" applyFont="1" applyFill="1" applyAlignment="1">
      <alignment horizontal="center" vertical="center" wrapText="1"/>
    </xf>
    <xf numFmtId="0" fontId="9" fillId="0" borderId="1" xfId="1005" applyFont="1" applyFill="1" applyBorder="1" applyAlignment="1">
      <alignment horizontal="center" wrapText="1"/>
    </xf>
    <xf numFmtId="0" fontId="88" fillId="0" borderId="5" xfId="1387" applyFont="1" applyFill="1" applyBorder="1" applyAlignment="1">
      <alignment horizontal="center" vertical="center" wrapText="1"/>
    </xf>
    <xf numFmtId="0" fontId="88" fillId="0" borderId="6" xfId="1387" applyFont="1" applyFill="1" applyBorder="1" applyAlignment="1">
      <alignment horizontal="center" vertical="center" wrapText="1"/>
    </xf>
    <xf numFmtId="0" fontId="88" fillId="0" borderId="7" xfId="1387" applyFont="1" applyFill="1" applyBorder="1" applyAlignment="1">
      <alignment horizontal="center" vertical="center" wrapText="1"/>
    </xf>
    <xf numFmtId="0" fontId="15" fillId="0" borderId="61" xfId="1387" applyFont="1" applyFill="1" applyBorder="1" applyAlignment="1">
      <alignment horizontal="center" vertical="center" wrapText="1"/>
    </xf>
    <xf numFmtId="0" fontId="15" fillId="0" borderId="64" xfId="1387" applyFont="1" applyFill="1" applyBorder="1" applyAlignment="1">
      <alignment horizontal="center" vertical="center" wrapText="1"/>
    </xf>
    <xf numFmtId="0" fontId="15" fillId="0" borderId="5" xfId="1387" applyFont="1" applyFill="1" applyBorder="1" applyAlignment="1">
      <alignment horizontal="center" vertical="center" wrapText="1"/>
    </xf>
    <xf numFmtId="0" fontId="15" fillId="0" borderId="6" xfId="1387" applyFont="1" applyFill="1" applyBorder="1" applyAlignment="1">
      <alignment horizontal="center" vertical="center" wrapText="1"/>
    </xf>
    <xf numFmtId="0" fontId="15" fillId="0" borderId="7" xfId="1387" applyFont="1" applyFill="1" applyBorder="1" applyAlignment="1">
      <alignment horizontal="center" vertical="center" wrapText="1"/>
    </xf>
    <xf numFmtId="0" fontId="88" fillId="0" borderId="0" xfId="1387" applyFont="1" applyAlignment="1">
      <alignment horizontal="center" vertical="center" wrapText="1"/>
    </xf>
    <xf numFmtId="0" fontId="15" fillId="0" borderId="0" xfId="903" applyFont="1" applyAlignment="1">
      <alignment horizontal="right"/>
    </xf>
    <xf numFmtId="0" fontId="15" fillId="0" borderId="0" xfId="903" applyFont="1" applyAlignment="1">
      <alignment horizontal="center"/>
    </xf>
    <xf numFmtId="0" fontId="16" fillId="0" borderId="1" xfId="903" applyFont="1" applyBorder="1" applyAlignment="1">
      <alignment horizontal="right"/>
    </xf>
    <xf numFmtId="0" fontId="15" fillId="0" borderId="58" xfId="903" applyFont="1" applyBorder="1" applyAlignment="1">
      <alignment horizontal="center" vertical="center" wrapText="1"/>
    </xf>
    <xf numFmtId="0" fontId="15" fillId="0" borderId="56" xfId="903" applyFont="1" applyBorder="1" applyAlignment="1">
      <alignment horizontal="center" vertical="center" wrapText="1"/>
    </xf>
    <xf numFmtId="0" fontId="15" fillId="0" borderId="119" xfId="903" applyFont="1" applyBorder="1" applyAlignment="1">
      <alignment horizontal="center" vertical="center" wrapText="1"/>
    </xf>
    <xf numFmtId="0" fontId="15" fillId="0" borderId="49" xfId="903" applyFont="1" applyBorder="1" applyAlignment="1">
      <alignment horizontal="center" vertical="center" wrapText="1"/>
    </xf>
    <xf numFmtId="0" fontId="15" fillId="0" borderId="57" xfId="903" applyFont="1" applyBorder="1" applyAlignment="1">
      <alignment horizontal="center" vertical="center" wrapText="1"/>
    </xf>
    <xf numFmtId="0" fontId="15" fillId="0" borderId="48" xfId="903" applyFont="1" applyBorder="1" applyAlignment="1">
      <alignment horizontal="center" vertical="center" wrapText="1"/>
    </xf>
    <xf numFmtId="0" fontId="15" fillId="0" borderId="50" xfId="903" applyFont="1" applyBorder="1" applyAlignment="1">
      <alignment horizontal="center" vertical="center" wrapText="1"/>
    </xf>
    <xf numFmtId="3" fontId="15" fillId="0" borderId="53" xfId="903" applyNumberFormat="1" applyFont="1" applyFill="1" applyBorder="1" applyAlignment="1">
      <alignment horizontal="center" vertical="center" wrapText="1"/>
    </xf>
    <xf numFmtId="3" fontId="15" fillId="0" borderId="54" xfId="903" applyNumberFormat="1" applyFont="1" applyFill="1" applyBorder="1" applyAlignment="1">
      <alignment horizontal="center" vertical="center" wrapText="1"/>
    </xf>
    <xf numFmtId="3" fontId="15" fillId="0" borderId="55" xfId="903" applyNumberFormat="1" applyFont="1" applyFill="1" applyBorder="1" applyAlignment="1">
      <alignment horizontal="center" vertical="center" wrapText="1"/>
    </xf>
    <xf numFmtId="166" fontId="15" fillId="0" borderId="35" xfId="1087" applyNumberFormat="1" applyFont="1" applyFill="1" applyBorder="1" applyAlignment="1">
      <alignment horizontal="center" vertical="center" wrapText="1"/>
    </xf>
    <xf numFmtId="166" fontId="15" fillId="0" borderId="36" xfId="1087" applyNumberFormat="1" applyFont="1" applyFill="1" applyBorder="1" applyAlignment="1">
      <alignment horizontal="center" vertical="center" wrapText="1"/>
    </xf>
    <xf numFmtId="166" fontId="15" fillId="0" borderId="37" xfId="1087" applyNumberFormat="1" applyFont="1" applyFill="1" applyBorder="1" applyAlignment="1">
      <alignment horizontal="center" vertical="center" wrapText="1"/>
    </xf>
    <xf numFmtId="166" fontId="15" fillId="0" borderId="35" xfId="1087" quotePrefix="1" applyNumberFormat="1" applyFont="1" applyFill="1" applyBorder="1" applyAlignment="1">
      <alignment horizontal="center" vertical="center" wrapText="1"/>
    </xf>
    <xf numFmtId="0" fontId="97" fillId="66" borderId="10" xfId="897" applyFont="1" applyFill="1" applyBorder="1" applyAlignment="1">
      <alignment horizontal="center" vertical="center" wrapText="1"/>
    </xf>
    <xf numFmtId="0" fontId="97" fillId="66" borderId="34" xfId="897" applyFont="1" applyFill="1" applyBorder="1" applyAlignment="1">
      <alignment horizontal="center" vertical="center" wrapText="1"/>
    </xf>
    <xf numFmtId="0" fontId="16" fillId="66" borderId="10" xfId="897" applyFont="1" applyFill="1" applyBorder="1" applyAlignment="1">
      <alignment horizontal="center" vertical="center" wrapText="1"/>
    </xf>
    <xf numFmtId="0" fontId="16" fillId="66" borderId="15" xfId="897" applyFont="1" applyFill="1" applyBorder="1" applyAlignment="1">
      <alignment horizontal="center" vertical="center" wrapText="1"/>
    </xf>
    <xf numFmtId="0" fontId="16" fillId="66" borderId="34" xfId="897" applyFont="1" applyFill="1" applyBorder="1" applyAlignment="1">
      <alignment horizontal="center" vertical="center" wrapText="1"/>
    </xf>
    <xf numFmtId="0" fontId="18" fillId="0" borderId="0" xfId="916" applyFont="1" applyAlignment="1">
      <alignment horizontal="center" vertical="center" wrapText="1"/>
    </xf>
    <xf numFmtId="0" fontId="88" fillId="0" borderId="0" xfId="916" applyFont="1" applyAlignment="1">
      <alignment horizontal="center" vertical="center" wrapText="1"/>
    </xf>
    <xf numFmtId="0" fontId="16" fillId="0" borderId="0" xfId="916" applyFont="1" applyBorder="1" applyAlignment="1">
      <alignment horizontal="right" wrapText="1"/>
    </xf>
    <xf numFmtId="0" fontId="79" fillId="0" borderId="61" xfId="897" applyFont="1" applyFill="1" applyBorder="1" applyAlignment="1">
      <alignment horizontal="center" vertical="center" wrapText="1"/>
    </xf>
    <xf numFmtId="0" fontId="79" fillId="0" borderId="64" xfId="897" applyFont="1" applyFill="1" applyBorder="1" applyAlignment="1">
      <alignment horizontal="center" vertical="center" wrapText="1"/>
    </xf>
    <xf numFmtId="49" fontId="10" fillId="0" borderId="5" xfId="916" applyNumberFormat="1" applyFont="1" applyBorder="1" applyAlignment="1">
      <alignment horizontal="center" vertical="center" wrapText="1"/>
    </xf>
    <xf numFmtId="49" fontId="10" fillId="0" borderId="6" xfId="916" applyNumberFormat="1" applyFont="1" applyBorder="1" applyAlignment="1">
      <alignment horizontal="center" vertical="center" wrapText="1"/>
    </xf>
    <xf numFmtId="49" fontId="10" fillId="0" borderId="7" xfId="916" applyNumberFormat="1" applyFont="1" applyBorder="1" applyAlignment="1">
      <alignment horizontal="center" vertical="center" wrapText="1"/>
    </xf>
    <xf numFmtId="0" fontId="15" fillId="66" borderId="53" xfId="916" applyFont="1" applyFill="1" applyBorder="1" applyAlignment="1">
      <alignment horizontal="center" vertical="center" wrapText="1"/>
    </xf>
    <xf numFmtId="0" fontId="15" fillId="66" borderId="54" xfId="916" applyFont="1" applyFill="1" applyBorder="1" applyAlignment="1">
      <alignment horizontal="center" vertical="center" wrapText="1"/>
    </xf>
    <xf numFmtId="0" fontId="15" fillId="66" borderId="55" xfId="916" applyFont="1" applyFill="1" applyBorder="1" applyAlignment="1">
      <alignment horizontal="center" vertical="center" wrapText="1"/>
    </xf>
    <xf numFmtId="3" fontId="15" fillId="66" borderId="22" xfId="916" applyNumberFormat="1" applyFont="1" applyFill="1" applyBorder="1" applyAlignment="1">
      <alignment horizontal="center" vertical="center" wrapText="1"/>
    </xf>
    <xf numFmtId="3" fontId="15" fillId="66" borderId="23" xfId="916" applyNumberFormat="1" applyFont="1" applyFill="1" applyBorder="1" applyAlignment="1">
      <alignment horizontal="center" vertical="center" wrapText="1"/>
    </xf>
    <xf numFmtId="3" fontId="15" fillId="66" borderId="24" xfId="916" applyNumberFormat="1" applyFont="1" applyFill="1" applyBorder="1" applyAlignment="1">
      <alignment horizontal="center" vertical="center" wrapText="1"/>
    </xf>
    <xf numFmtId="0" fontId="15" fillId="0" borderId="0" xfId="916" applyFont="1" applyAlignment="1">
      <alignment horizontal="right" vertical="center" wrapText="1"/>
    </xf>
    <xf numFmtId="0" fontId="16" fillId="0" borderId="0" xfId="916" applyFont="1" applyBorder="1" applyAlignment="1">
      <alignment horizontal="right" vertical="center" wrapText="1"/>
    </xf>
    <xf numFmtId="0" fontId="15" fillId="0" borderId="61" xfId="916" applyFont="1" applyFill="1" applyBorder="1" applyAlignment="1">
      <alignment horizontal="center" vertical="center" wrapText="1"/>
    </xf>
    <xf numFmtId="0" fontId="15" fillId="0" borderId="64" xfId="916" applyFont="1" applyFill="1" applyBorder="1" applyAlignment="1">
      <alignment horizontal="center" vertical="center" wrapText="1"/>
    </xf>
    <xf numFmtId="0" fontId="111" fillId="0" borderId="0" xfId="0" applyFont="1" applyAlignment="1">
      <alignment horizontal="center" vertical="center"/>
    </xf>
    <xf numFmtId="0" fontId="15" fillId="0" borderId="61" xfId="48" applyFont="1" applyBorder="1" applyAlignment="1">
      <alignment horizontal="center" vertical="center"/>
    </xf>
    <xf numFmtId="0" fontId="15" fillId="0" borderId="64" xfId="48" applyFont="1" applyBorder="1" applyAlignment="1">
      <alignment horizontal="center" vertical="center"/>
    </xf>
    <xf numFmtId="0" fontId="15" fillId="0" borderId="5" xfId="48" applyFont="1" applyBorder="1" applyAlignment="1">
      <alignment horizontal="center" vertical="center"/>
    </xf>
    <xf numFmtId="0" fontId="15" fillId="0" borderId="7" xfId="48" applyFont="1" applyBorder="1" applyAlignment="1">
      <alignment horizontal="center" vertical="center"/>
    </xf>
    <xf numFmtId="0" fontId="15" fillId="0" borderId="6" xfId="48" applyFont="1" applyBorder="1" applyAlignment="1">
      <alignment horizontal="center" vertical="center"/>
    </xf>
    <xf numFmtId="0" fontId="18" fillId="0" borderId="0" xfId="48" applyFont="1" applyFill="1" applyAlignment="1">
      <alignment horizontal="center" wrapText="1"/>
    </xf>
    <xf numFmtId="0" fontId="88" fillId="0" borderId="0" xfId="48" applyFont="1" applyFill="1" applyAlignment="1">
      <alignment horizontal="center" vertical="center" wrapText="1"/>
    </xf>
    <xf numFmtId="0" fontId="9" fillId="0" borderId="3" xfId="48" applyFont="1" applyFill="1" applyBorder="1" applyAlignment="1">
      <alignment horizontal="justify" vertical="center" wrapText="1"/>
    </xf>
  </cellXfs>
  <cellStyles count="1393">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3" xfId="67"/>
    <cellStyle name="20% - Accent1 3 2" xfId="68"/>
    <cellStyle name="20% - Accent1 3 3" xfId="69"/>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3" xfId="87"/>
    <cellStyle name="20% - Accent2 3 2" xfId="88"/>
    <cellStyle name="20% - Accent2 3 3" xfId="89"/>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3" xfId="107"/>
    <cellStyle name="20% - Accent3 3 2" xfId="108"/>
    <cellStyle name="20% - Accent3 3 3" xfId="109"/>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3" xfId="127"/>
    <cellStyle name="20% - Accent4 3 2" xfId="128"/>
    <cellStyle name="20% - Accent4 3 3" xfId="129"/>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3" xfId="147"/>
    <cellStyle name="20% - Accent5 3 2" xfId="148"/>
    <cellStyle name="20% - Accent5 3 3" xfId="149"/>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3" xfId="167"/>
    <cellStyle name="20% - Accent6 3 2" xfId="168"/>
    <cellStyle name="20% - Accent6 3 3" xfId="169"/>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3" xfId="189"/>
    <cellStyle name="40% - Accent1 3 2" xfId="190"/>
    <cellStyle name="40% - Accent1 3 3" xfId="191"/>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3" xfId="209"/>
    <cellStyle name="40% - Accent2 3 2" xfId="210"/>
    <cellStyle name="40% - Accent2 3 3" xfId="211"/>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3" xfId="229"/>
    <cellStyle name="40% - Accent3 3 2" xfId="230"/>
    <cellStyle name="40% - Accent3 3 3" xfId="231"/>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3" xfId="249"/>
    <cellStyle name="40% - Accent4 3 2" xfId="250"/>
    <cellStyle name="40% - Accent4 3 3" xfId="251"/>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3" xfId="269"/>
    <cellStyle name="40% - Accent5 3 2" xfId="270"/>
    <cellStyle name="40% - Accent5 3 3" xfId="271"/>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3" xfId="289"/>
    <cellStyle name="40% - Accent6 3 2" xfId="290"/>
    <cellStyle name="40% - Accent6 3 3" xfId="29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3" xfId="1311"/>
    <cellStyle name="Normal 16 3 3 2" xfId="1358"/>
    <cellStyle name="Normal 16 3 4" xfId="1352"/>
    <cellStyle name="Normal 16 3 5" xfId="1359"/>
    <cellStyle name="Normal 16 3 5 2" xfId="1387"/>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3" xfId="1313"/>
    <cellStyle name="Normal 19 4" xfId="1360"/>
    <cellStyle name="Normal 19 5" xfId="1361"/>
    <cellStyle name="Normal 19 6" xfId="1386"/>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3" xfId="1362"/>
    <cellStyle name="Normal 2 13 3 2" xfId="1383"/>
    <cellStyle name="Normal 2 14" xfId="893"/>
    <cellStyle name="Normal 2 15" xfId="894"/>
    <cellStyle name="Normal 2 16" xfId="895"/>
    <cellStyle name="Normal 2 16 2" xfId="1363"/>
    <cellStyle name="Normal 2 2" xfId="896"/>
    <cellStyle name="Normal 2 2 2" xfId="897"/>
    <cellStyle name="Normal 2 2 2 2" xfId="47"/>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4" xfId="1390"/>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4" xfId="1284"/>
    <cellStyle name="Normal 21 4 2" xfId="1308"/>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3" xfId="1312"/>
    <cellStyle name="Normal 24 2 4" xfId="1365"/>
    <cellStyle name="Normal 24 3" xfId="14"/>
    <cellStyle name="Normal 25" xfId="922"/>
    <cellStyle name="Normal 25 2" xfId="1298"/>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3" xfId="1366"/>
    <cellStyle name="Normal 31 3 2" xfId="1384"/>
    <cellStyle name="Normal 31 4" xfId="1391"/>
    <cellStyle name="Normal 32" xfId="45"/>
    <cellStyle name="Normal 32 2" xfId="21"/>
    <cellStyle name="Normal 32 2 2" xfId="1196"/>
    <cellStyle name="Normal 33" xfId="42"/>
    <cellStyle name="Normal 33 2" xfId="23"/>
    <cellStyle name="Normal 33 3" xfId="1367"/>
    <cellStyle name="Normal 33 3 2" xfId="1382"/>
    <cellStyle name="Normal 34" xfId="942"/>
    <cellStyle name="Normal 34 2" xfId="22"/>
    <cellStyle name="Normal 35" xfId="943"/>
    <cellStyle name="Normal 35 2" xfId="2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1" xfId="961"/>
    <cellStyle name="Normal 41 2" xfId="29"/>
    <cellStyle name="Normal 41 3" xfId="1370"/>
    <cellStyle name="Normal 42" xfId="962"/>
    <cellStyle name="Normal 42 2" xfId="30"/>
    <cellStyle name="Normal 42 3" xfId="1371"/>
    <cellStyle name="Normal 43" xfId="963"/>
    <cellStyle name="Normal 43 2" xfId="1198"/>
    <cellStyle name="Normal 43 3" xfId="1372"/>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3" xfId="1389"/>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2" xfId="1258"/>
    <cellStyle name="Normal 72 2" xfId="1373"/>
    <cellStyle name="Normal 73" xfId="1259"/>
    <cellStyle name="Normal 73 2" xfId="1328"/>
    <cellStyle name="Normal 74" xfId="1260"/>
    <cellStyle name="Normal 74 2" xfId="1329"/>
    <cellStyle name="Normal 75" xfId="1261"/>
    <cellStyle name="Normal 75 2" xfId="1330"/>
    <cellStyle name="Normal 76" xfId="1262"/>
    <cellStyle name="Normal 77" xfId="1331"/>
    <cellStyle name="Normal 78" xfId="1332"/>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1" xfId="1335"/>
    <cellStyle name="Normal 82" xfId="1336"/>
    <cellStyle name="Normal 83" xfId="1337"/>
    <cellStyle name="Normal 84" xfId="1338"/>
    <cellStyle name="Normal 85" xfId="1339"/>
    <cellStyle name="Normal 86" xfId="1340"/>
    <cellStyle name="Normal 87" xfId="1341"/>
    <cellStyle name="Normal 88" xfId="1342"/>
    <cellStyle name="Normal 89" xfId="1343"/>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1" xfId="1388"/>
    <cellStyle name="Normal_X tabela- naselenie mesecni primanja" xfId="1374"/>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5"/>
    <cellStyle name="Percent 10 3" xfId="1205"/>
    <cellStyle name="Percent 11" xfId="1079"/>
    <cellStyle name="Percent 11 2" xfId="1302"/>
    <cellStyle name="Percent 12" xfId="1080"/>
    <cellStyle name="Percent 12 2" xfId="1206"/>
    <cellStyle name="Percent 13" xfId="1081"/>
    <cellStyle name="Percent 13 2" xfId="1292"/>
    <cellStyle name="Percent 13 3" xfId="1310"/>
    <cellStyle name="Percent 14" xfId="1293"/>
    <cellStyle name="Percent 15" xfId="1294"/>
    <cellStyle name="Percent 16" xfId="1295"/>
    <cellStyle name="Percent 17" xfId="1376"/>
    <cellStyle name="Percent 18" xfId="1377"/>
    <cellStyle name="Percent 19" xfId="1378"/>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3" xfId="1208"/>
    <cellStyle name="Percent 2 7 4" xfId="1379"/>
    <cellStyle name="Percent 2 7 5" xfId="1380"/>
    <cellStyle name="Percent 2 7 6" xfId="1385"/>
    <cellStyle name="Percent 2 7 7" xfId="1392"/>
    <cellStyle name="Percent 2 8" xfId="1090"/>
    <cellStyle name="Percent 2 9" xfId="1209"/>
    <cellStyle name="Percent 20" xfId="1381"/>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lenaM/Desktop/Kamaten%20rizik%2030.09.2015/Rizik%20od%20kamatni%20stapki_rabotno_30.09.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агодлива Стопанска СК"/>
      <sheetName val="Варијабилна Стопанска СК"/>
      <sheetName val="Фиксна Стопанска СК"/>
      <sheetName val="Вкупно Стопанска СК"/>
      <sheetName val="Прилагодлива Шпаркасе"/>
      <sheetName val="Варијабилна Шпаркасе"/>
      <sheetName val="Фиксна Шпаркасе"/>
      <sheetName val="Вкупно Шпаркасе"/>
      <sheetName val="Прилагодлива Халк"/>
      <sheetName val="Варијабилна Халк"/>
      <sheetName val="Фиксна Халк"/>
      <sheetName val="Вкупно Халк"/>
      <sheetName val="Прилагодлива УНИ"/>
      <sheetName val="Варијабилна УНИ"/>
      <sheetName val="Фиксна УНИ"/>
      <sheetName val="Вкупно УНИ"/>
      <sheetName val="Прилагодлива ТТК"/>
      <sheetName val="Варијабилна ТТК"/>
      <sheetName val="Фиксна ТТК"/>
      <sheetName val="Вкупно ТТК"/>
      <sheetName val="Прилагодлива Стопанска БТ"/>
      <sheetName val="Варијабилна Стопанска БТ"/>
      <sheetName val="Фиксна Стопанска БТ"/>
      <sheetName val="Вкупно Стопанска БТ"/>
      <sheetName val="Прилагодлива "/>
      <sheetName val="Варијабилна "/>
      <sheetName val="Фиксна"/>
      <sheetName val="Вкупно Поштенска"/>
      <sheetName val="Прилагодлива Охридска"/>
      <sheetName val="Варијабилна Охридска"/>
      <sheetName val="Фиксна Охридска"/>
      <sheetName val="Вкупно Охридска"/>
      <sheetName val="Прилагодлива НЛБ Тутунска"/>
      <sheetName val="Варијабилна НЛБ Тутунска"/>
      <sheetName val="Фиксна НЛБ Тутунска "/>
      <sheetName val="Вкупно НЛБ Тутунска"/>
      <sheetName val="Варијабилна МБПР"/>
      <sheetName val="Фиксна МБПР"/>
      <sheetName val="Вкупно МБПР"/>
      <sheetName val="Прилагодлива Комерцијална"/>
      <sheetName val="Варијабилна Комерцијална"/>
      <sheetName val="Фиксна Комерцијална"/>
      <sheetName val="Вкупно Комерцијална"/>
      <sheetName val="Прилагодлива Капитал"/>
      <sheetName val="Варијабилна Капитал"/>
      <sheetName val="Фиксна Капитал"/>
      <sheetName val="Вкупно Капитал"/>
      <sheetName val="Прилагодлива Прокредит "/>
      <sheetName val="Варијабилна Прокредит"/>
      <sheetName val="Фиксна Прокредит"/>
      <sheetName val="Вкупно Прокредит"/>
      <sheetName val="Прилагодлива Еуростандард"/>
      <sheetName val="Варијабилна Еуростандард"/>
      <sheetName val="Фиксна Еуростандард"/>
      <sheetName val="Вкупно Еуростандард "/>
      <sheetName val="Прилагодлива ЦКБ"/>
      <sheetName val="Варијабилна ЦКБ"/>
      <sheetName val="Фиксна ЦКБ"/>
      <sheetName val="Вкупно ЦКБ"/>
      <sheetName val="Прилагодлива АЛФА"/>
      <sheetName val="Варијабилна АЛФА"/>
      <sheetName val="Фиксна АЛФА"/>
      <sheetName val="Вкупно АЛФА"/>
      <sheetName val="Агрегирање Фиксна"/>
      <sheetName val="Агрегирање Варијабилна"/>
      <sheetName val="Агрегирање Прилагодлива"/>
      <sheetName val="Агрегирање ВКУПНО(30.09.2015)"/>
      <sheetName val="Нето-пондерирана вредност"/>
      <sheetName val="Анекс - каматен ризик (2)"/>
      <sheetName val="Рочност"/>
      <sheetName val="Структура 1"/>
      <sheetName val="Структура каматочувствителни"/>
      <sheetName val="Структура 2"/>
      <sheetName val="Јаз средства обврски"/>
      <sheetName val="Frekfencija na promena na ks"/>
      <sheetName val="Големи банки ФИКСНА"/>
      <sheetName val="Големи банки ВАРИЈАБИЛНА"/>
      <sheetName val="Големи банки ПРИЛАГОДЛИВА"/>
      <sheetName val="Средни банки ФИКСНА"/>
      <sheetName val="Средни банки ВАРИЈАБИЛНА"/>
      <sheetName val="Средни банки ПРИЛАГОДЛИВА"/>
      <sheetName val="Мали банки ФИКСНА"/>
      <sheetName val="Мали банки ВАРИЈАБИЛНА"/>
      <sheetName val="Мали банки ПРИЛАГОДЛИВА"/>
      <sheetName val="ПРОВЕР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27">
          <cell r="P27">
            <v>149077803.99000004</v>
          </cell>
        </row>
        <row r="41">
          <cell r="P41">
            <v>82077056.890000015</v>
          </cell>
        </row>
        <row r="42">
          <cell r="P42">
            <v>67000747.099999994</v>
          </cell>
        </row>
        <row r="52">
          <cell r="P52">
            <v>-242.39999999998508</v>
          </cell>
        </row>
        <row r="53">
          <cell r="P53">
            <v>67000504.699999988</v>
          </cell>
        </row>
        <row r="56">
          <cell r="N56">
            <v>2290982.6845339998</v>
          </cell>
        </row>
      </sheetData>
      <sheetData sheetId="64">
        <row r="27">
          <cell r="P27">
            <v>22980261.540000003</v>
          </cell>
        </row>
        <row r="41">
          <cell r="P41">
            <v>11510113.379999999</v>
          </cell>
        </row>
        <row r="42">
          <cell r="P42">
            <v>11470148.159999998</v>
          </cell>
        </row>
        <row r="53">
          <cell r="P53">
            <v>11470148.159999998</v>
          </cell>
        </row>
        <row r="56">
          <cell r="N56">
            <v>23144.787779999999</v>
          </cell>
        </row>
      </sheetData>
      <sheetData sheetId="65">
        <row r="27">
          <cell r="P27">
            <v>168841280.76000002</v>
          </cell>
        </row>
        <row r="41">
          <cell r="P41">
            <v>241386933.18000004</v>
          </cell>
        </row>
        <row r="42">
          <cell r="P42">
            <v>-72545652.420000017</v>
          </cell>
        </row>
        <row r="53">
          <cell r="P53">
            <v>-72545652.420000017</v>
          </cell>
        </row>
        <row r="56">
          <cell r="N56">
            <v>672407.933709</v>
          </cell>
        </row>
      </sheetData>
      <sheetData sheetId="66"/>
      <sheetData sheetId="67">
        <row r="4">
          <cell r="O4">
            <v>30536.582999999999</v>
          </cell>
        </row>
        <row r="5">
          <cell r="O5">
            <v>1934.5836099999999</v>
          </cell>
        </row>
        <row r="6">
          <cell r="O6">
            <v>14958.733839999999</v>
          </cell>
        </row>
        <row r="7">
          <cell r="O7">
            <v>47429.900450000001</v>
          </cell>
        </row>
      </sheetData>
      <sheetData sheetId="68"/>
      <sheetData sheetId="69"/>
      <sheetData sheetId="70"/>
      <sheetData sheetId="71"/>
      <sheetData sheetId="72"/>
      <sheetData sheetId="73"/>
      <sheetData sheetId="74"/>
      <sheetData sheetId="75">
        <row r="27">
          <cell r="Q27">
            <v>99868957.74000001</v>
          </cell>
        </row>
        <row r="41">
          <cell r="Q41">
            <v>47543339.820000008</v>
          </cell>
        </row>
        <row r="42">
          <cell r="Q42">
            <v>52325617.920000002</v>
          </cell>
        </row>
        <row r="52">
          <cell r="Q52">
            <v>-242.39999999998508</v>
          </cell>
        </row>
        <row r="53">
          <cell r="Q53">
            <v>52325375.519999996</v>
          </cell>
        </row>
        <row r="55">
          <cell r="Q55">
            <v>2011580.248408</v>
          </cell>
        </row>
      </sheetData>
      <sheetData sheetId="76">
        <row r="27">
          <cell r="Q27">
            <v>14688946.98</v>
          </cell>
        </row>
        <row r="41">
          <cell r="Q41">
            <v>6910408.0199999996</v>
          </cell>
        </row>
        <row r="42">
          <cell r="Q42">
            <v>7778538.96</v>
          </cell>
        </row>
        <row r="52">
          <cell r="Q52">
            <v>0</v>
          </cell>
        </row>
        <row r="53">
          <cell r="Q53">
            <v>7778538.96</v>
          </cell>
        </row>
        <row r="56">
          <cell r="Q56">
            <v>16843.192383999998</v>
          </cell>
        </row>
      </sheetData>
      <sheetData sheetId="77">
        <row r="27">
          <cell r="Q27">
            <v>115569086.26999998</v>
          </cell>
        </row>
        <row r="41">
          <cell r="Q41">
            <v>177382044.05000001</v>
          </cell>
        </row>
        <row r="42">
          <cell r="Q42">
            <v>-61812957.780000001</v>
          </cell>
        </row>
        <row r="52">
          <cell r="Q52">
            <v>0</v>
          </cell>
        </row>
        <row r="53">
          <cell r="Q53">
            <v>-61812957.780000001</v>
          </cell>
        </row>
        <row r="56">
          <cell r="Q56">
            <v>161892.117872</v>
          </cell>
        </row>
      </sheetData>
      <sheetData sheetId="78">
        <row r="27">
          <cell r="Q27">
            <v>45635654.640000001</v>
          </cell>
        </row>
        <row r="41">
          <cell r="Q41">
            <v>32248421.930000003</v>
          </cell>
        </row>
        <row r="42">
          <cell r="Q42">
            <v>13387232.709999999</v>
          </cell>
        </row>
        <row r="52">
          <cell r="Q52">
            <v>0</v>
          </cell>
        </row>
        <row r="53">
          <cell r="Q53">
            <v>13387232.709999999</v>
          </cell>
        </row>
        <row r="56">
          <cell r="Q56">
            <v>230437.31813599984</v>
          </cell>
        </row>
      </sheetData>
      <sheetData sheetId="79">
        <row r="27">
          <cell r="Q27">
            <v>8079108.9700000007</v>
          </cell>
        </row>
        <row r="41">
          <cell r="Q41">
            <v>4291231.8600000003</v>
          </cell>
        </row>
        <row r="42">
          <cell r="Q42">
            <v>3787877.1100000003</v>
          </cell>
        </row>
        <row r="52">
          <cell r="Q52">
            <v>0</v>
          </cell>
        </row>
        <row r="53">
          <cell r="Q53">
            <v>3787877.1100000003</v>
          </cell>
        </row>
        <row r="56">
          <cell r="Q56">
            <v>6943.5277540000006</v>
          </cell>
        </row>
      </sheetData>
      <sheetData sheetId="80">
        <row r="27">
          <cell r="Q27">
            <v>47242281.049999997</v>
          </cell>
        </row>
        <row r="41">
          <cell r="Q41">
            <v>54669267.75</v>
          </cell>
        </row>
        <row r="42">
          <cell r="Q42">
            <v>-7426986.700000002</v>
          </cell>
        </row>
        <row r="52">
          <cell r="Q52">
            <v>0</v>
          </cell>
        </row>
        <row r="53">
          <cell r="Q53">
            <v>-7426986.700000002</v>
          </cell>
        </row>
        <row r="56">
          <cell r="Q56">
            <v>524630.817881</v>
          </cell>
        </row>
      </sheetData>
      <sheetData sheetId="81">
        <row r="27">
          <cell r="Q27">
            <v>3573191.6100000003</v>
          </cell>
        </row>
        <row r="41">
          <cell r="Q41">
            <v>2285295.14</v>
          </cell>
        </row>
        <row r="42">
          <cell r="Q42">
            <v>1287896.4699999997</v>
          </cell>
        </row>
        <row r="52">
          <cell r="Q52">
            <v>0</v>
          </cell>
        </row>
        <row r="53">
          <cell r="Q53">
            <v>1287896.4699999997</v>
          </cell>
        </row>
        <row r="56">
          <cell r="Q56">
            <v>48965.117989999999</v>
          </cell>
        </row>
      </sheetData>
      <sheetData sheetId="82">
        <row r="27">
          <cell r="Q27">
            <v>212205.59</v>
          </cell>
        </row>
        <row r="41">
          <cell r="Q41">
            <v>308473.5</v>
          </cell>
        </row>
        <row r="42">
          <cell r="Q42">
            <v>-96267.910000000018</v>
          </cell>
        </row>
        <row r="52">
          <cell r="Q52">
            <v>0</v>
          </cell>
        </row>
        <row r="53">
          <cell r="Q53">
            <v>-96267.910000000018</v>
          </cell>
        </row>
        <row r="56">
          <cell r="Q56">
            <v>-641.93235800000014</v>
          </cell>
        </row>
      </sheetData>
      <sheetData sheetId="83">
        <row r="27">
          <cell r="Q27">
            <v>6029913.4400000004</v>
          </cell>
        </row>
        <row r="41">
          <cell r="Q41">
            <v>9335621.379999999</v>
          </cell>
        </row>
        <row r="42">
          <cell r="Q42">
            <v>-3305707.94</v>
          </cell>
        </row>
        <row r="52">
          <cell r="Q52">
            <v>0</v>
          </cell>
        </row>
        <row r="53">
          <cell r="Q53">
            <v>-3305707.94</v>
          </cell>
        </row>
        <row r="56">
          <cell r="N56">
            <v>-14115.002044000003</v>
          </cell>
        </row>
      </sheetData>
      <sheetData sheetId="8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83"/>
  <sheetViews>
    <sheetView zoomScaleNormal="100" workbookViewId="0">
      <pane xSplit="5" ySplit="6" topLeftCell="F7" activePane="bottomRight" state="frozen"/>
      <selection activeCell="J37" sqref="J37"/>
      <selection pane="topRight" activeCell="J37" sqref="J37"/>
      <selection pane="bottomLeft" activeCell="J37" sqref="J37"/>
      <selection pane="bottomRight"/>
    </sheetView>
  </sheetViews>
  <sheetFormatPr defaultColWidth="8" defaultRowHeight="12.75"/>
  <cols>
    <col min="1" max="1" width="3.28515625" style="594" customWidth="1"/>
    <col min="2" max="2" width="1.28515625" style="594" customWidth="1"/>
    <col min="3" max="3" width="1.85546875" style="594" customWidth="1"/>
    <col min="4" max="4" width="2.140625" style="594" customWidth="1"/>
    <col min="5" max="5" width="56.85546875" style="594" customWidth="1"/>
    <col min="6" max="6" width="11.28515625" style="594" customWidth="1"/>
    <col min="7" max="8" width="10.7109375" style="594" customWidth="1"/>
    <col min="9" max="9" width="11.5703125" style="594" customWidth="1"/>
    <col min="10" max="10" width="11.7109375" style="595" customWidth="1"/>
    <col min="11" max="12" width="10.42578125" style="595" customWidth="1"/>
    <col min="13" max="13" width="12.7109375" style="595" customWidth="1"/>
    <col min="14" max="14" width="8" style="595"/>
    <col min="15" max="16" width="8" style="594"/>
    <col min="17" max="17" width="32.5703125" style="594" customWidth="1"/>
    <col min="18" max="16384" width="8" style="594"/>
  </cols>
  <sheetData>
    <row r="1" spans="2:17">
      <c r="M1" s="596" t="s">
        <v>452</v>
      </c>
    </row>
    <row r="2" spans="2:17" ht="12.75" customHeight="1">
      <c r="C2" s="2111" t="s">
        <v>453</v>
      </c>
      <c r="D2" s="2111"/>
      <c r="E2" s="2111"/>
      <c r="F2" s="2111"/>
      <c r="G2" s="2111"/>
      <c r="H2" s="2111"/>
      <c r="I2" s="2111"/>
      <c r="J2" s="2111"/>
      <c r="K2" s="2111"/>
      <c r="L2" s="2111"/>
      <c r="M2" s="2111"/>
    </row>
    <row r="4" spans="2:17" ht="13.5" thickBot="1">
      <c r="B4" s="597"/>
      <c r="C4" s="597"/>
      <c r="D4" s="597"/>
      <c r="E4" s="597"/>
      <c r="F4" s="597"/>
      <c r="G4" s="597"/>
      <c r="H4" s="597"/>
      <c r="I4" s="597"/>
      <c r="J4" s="597"/>
      <c r="K4" s="598"/>
      <c r="L4" s="2112" t="s">
        <v>0</v>
      </c>
      <c r="M4" s="2112"/>
    </row>
    <row r="5" spans="2:17" ht="13.15" customHeight="1" thickBot="1">
      <c r="B5" s="2113" t="s">
        <v>250</v>
      </c>
      <c r="C5" s="2114"/>
      <c r="D5" s="2114"/>
      <c r="E5" s="2115"/>
      <c r="F5" s="2119" t="s">
        <v>19</v>
      </c>
      <c r="G5" s="2120"/>
      <c r="H5" s="2120"/>
      <c r="I5" s="2120"/>
      <c r="J5" s="2120" t="s">
        <v>169</v>
      </c>
      <c r="K5" s="2120"/>
      <c r="L5" s="2120"/>
      <c r="M5" s="2121"/>
    </row>
    <row r="6" spans="2:17" ht="27" customHeight="1" thickBot="1">
      <c r="B6" s="2116"/>
      <c r="C6" s="2117"/>
      <c r="D6" s="2117"/>
      <c r="E6" s="2118"/>
      <c r="F6" s="599" t="s">
        <v>1</v>
      </c>
      <c r="G6" s="600" t="s">
        <v>2</v>
      </c>
      <c r="H6" s="601" t="s">
        <v>3</v>
      </c>
      <c r="I6" s="602" t="s">
        <v>4</v>
      </c>
      <c r="J6" s="599" t="s">
        <v>1</v>
      </c>
      <c r="K6" s="600" t="s">
        <v>2</v>
      </c>
      <c r="L6" s="601" t="s">
        <v>3</v>
      </c>
      <c r="M6" s="602" t="s">
        <v>4</v>
      </c>
      <c r="Q6" s="603"/>
    </row>
    <row r="7" spans="2:17" s="614" customFormat="1" ht="14.45" customHeight="1" thickBot="1">
      <c r="B7" s="2122" t="s">
        <v>454</v>
      </c>
      <c r="C7" s="2123"/>
      <c r="D7" s="2123"/>
      <c r="E7" s="2124"/>
      <c r="F7" s="604">
        <v>26132.653999999999</v>
      </c>
      <c r="G7" s="605">
        <v>9328.5390000000007</v>
      </c>
      <c r="H7" s="606">
        <v>1090.271</v>
      </c>
      <c r="I7" s="607">
        <v>36551.464</v>
      </c>
      <c r="J7" s="608">
        <v>26618.276000000002</v>
      </c>
      <c r="K7" s="609">
        <v>10203.642</v>
      </c>
      <c r="L7" s="610">
        <v>1484.288</v>
      </c>
      <c r="M7" s="611">
        <v>38306.205999999998</v>
      </c>
      <c r="N7" s="612"/>
      <c r="O7" s="613"/>
      <c r="Q7" s="613"/>
    </row>
    <row r="8" spans="2:17" ht="12.75" customHeight="1">
      <c r="B8" s="2096" t="s">
        <v>455</v>
      </c>
      <c r="C8" s="2097"/>
      <c r="D8" s="2097"/>
      <c r="E8" s="2098"/>
      <c r="F8" s="615">
        <v>13899.641</v>
      </c>
      <c r="G8" s="616">
        <v>6025.4210000000003</v>
      </c>
      <c r="H8" s="617">
        <v>606.04300000000001</v>
      </c>
      <c r="I8" s="618">
        <v>20531.105</v>
      </c>
      <c r="J8" s="619">
        <v>14696.129000000001</v>
      </c>
      <c r="K8" s="620">
        <v>6702.616</v>
      </c>
      <c r="L8" s="621">
        <v>1018.11</v>
      </c>
      <c r="M8" s="622">
        <v>22416.855</v>
      </c>
      <c r="N8" s="612"/>
      <c r="O8" s="613"/>
    </row>
    <row r="9" spans="2:17" ht="12.75" customHeight="1">
      <c r="B9" s="2102" t="s">
        <v>456</v>
      </c>
      <c r="C9" s="2103"/>
      <c r="D9" s="2103"/>
      <c r="E9" s="2104"/>
      <c r="F9" s="623">
        <v>2363.134</v>
      </c>
      <c r="G9" s="624">
        <v>710.12099999999998</v>
      </c>
      <c r="H9" s="625">
        <v>97.567999999999998</v>
      </c>
      <c r="I9" s="626">
        <v>3170.8229999999999</v>
      </c>
      <c r="J9" s="627">
        <v>2138.1729999999998</v>
      </c>
      <c r="K9" s="628">
        <v>703.68200000000002</v>
      </c>
      <c r="L9" s="629">
        <v>95.655000000000001</v>
      </c>
      <c r="M9" s="630">
        <v>2937.51</v>
      </c>
      <c r="N9" s="612"/>
      <c r="O9" s="613"/>
    </row>
    <row r="10" spans="2:17" ht="12.75" customHeight="1">
      <c r="B10" s="2102" t="s">
        <v>457</v>
      </c>
      <c r="C10" s="2103"/>
      <c r="D10" s="2103"/>
      <c r="E10" s="2104"/>
      <c r="F10" s="623">
        <v>17.145</v>
      </c>
      <c r="G10" s="624">
        <v>0.70899999999999996</v>
      </c>
      <c r="H10" s="625">
        <v>0.442</v>
      </c>
      <c r="I10" s="626">
        <v>18.295999999999999</v>
      </c>
      <c r="J10" s="627">
        <v>12.888999999999999</v>
      </c>
      <c r="K10" s="628">
        <v>0.89400000000000002</v>
      </c>
      <c r="L10" s="629">
        <v>0</v>
      </c>
      <c r="M10" s="630">
        <v>13.782999999999999</v>
      </c>
      <c r="N10" s="612"/>
      <c r="O10" s="613"/>
    </row>
    <row r="11" spans="2:17" ht="13.9" customHeight="1" thickBot="1">
      <c r="B11" s="2105" t="s">
        <v>458</v>
      </c>
      <c r="C11" s="2106"/>
      <c r="D11" s="2106"/>
      <c r="E11" s="2107"/>
      <c r="F11" s="631">
        <v>9852.7340000000004</v>
      </c>
      <c r="G11" s="632">
        <v>2592.288</v>
      </c>
      <c r="H11" s="633">
        <v>386.21800000000002</v>
      </c>
      <c r="I11" s="634">
        <v>12831.24</v>
      </c>
      <c r="J11" s="635">
        <v>9771.0849999999991</v>
      </c>
      <c r="K11" s="636">
        <v>2796.45</v>
      </c>
      <c r="L11" s="637">
        <v>370.52300000000002</v>
      </c>
      <c r="M11" s="638">
        <v>12938.058000000001</v>
      </c>
      <c r="N11" s="612"/>
      <c r="O11" s="613"/>
    </row>
    <row r="12" spans="2:17" s="614" customFormat="1" ht="12.75" customHeight="1" thickBot="1">
      <c r="B12" s="2108" t="s">
        <v>459</v>
      </c>
      <c r="C12" s="2109"/>
      <c r="D12" s="2109"/>
      <c r="E12" s="2110"/>
      <c r="F12" s="639">
        <v>680.27</v>
      </c>
      <c r="G12" s="640">
        <v>93.408000000000001</v>
      </c>
      <c r="H12" s="641">
        <v>7.54</v>
      </c>
      <c r="I12" s="642">
        <v>781.21799999999996</v>
      </c>
      <c r="J12" s="608">
        <v>689.67700000000002</v>
      </c>
      <c r="K12" s="609">
        <v>57.271999999999998</v>
      </c>
      <c r="L12" s="610">
        <v>8.0310000000000006</v>
      </c>
      <c r="M12" s="611">
        <v>754.98</v>
      </c>
      <c r="N12" s="612"/>
      <c r="O12" s="613"/>
    </row>
    <row r="13" spans="2:17" ht="26.25" customHeight="1">
      <c r="B13" s="2096" t="s">
        <v>460</v>
      </c>
      <c r="C13" s="2097"/>
      <c r="D13" s="2097"/>
      <c r="E13" s="2098"/>
      <c r="F13" s="615">
        <v>349.17</v>
      </c>
      <c r="G13" s="616">
        <v>13.414</v>
      </c>
      <c r="H13" s="617">
        <v>7.54</v>
      </c>
      <c r="I13" s="618">
        <v>370.12400000000002</v>
      </c>
      <c r="J13" s="619">
        <v>352.21499999999997</v>
      </c>
      <c r="K13" s="620">
        <v>13.284000000000001</v>
      </c>
      <c r="L13" s="621">
        <v>8.0310000000000006</v>
      </c>
      <c r="M13" s="622">
        <v>373.53</v>
      </c>
      <c r="N13" s="612"/>
      <c r="O13" s="613"/>
    </row>
    <row r="14" spans="2:17" ht="26.25" customHeight="1">
      <c r="B14" s="2102" t="s">
        <v>461</v>
      </c>
      <c r="C14" s="2103"/>
      <c r="D14" s="2103"/>
      <c r="E14" s="2104"/>
      <c r="F14" s="623">
        <v>324.774</v>
      </c>
      <c r="G14" s="624">
        <v>0</v>
      </c>
      <c r="H14" s="625">
        <v>0</v>
      </c>
      <c r="I14" s="626">
        <v>324.774</v>
      </c>
      <c r="J14" s="627">
        <v>322.959</v>
      </c>
      <c r="K14" s="628">
        <v>0</v>
      </c>
      <c r="L14" s="629">
        <v>0</v>
      </c>
      <c r="M14" s="630">
        <v>322.959</v>
      </c>
      <c r="N14" s="612"/>
      <c r="O14" s="613"/>
    </row>
    <row r="15" spans="2:17" ht="26.25" customHeight="1" thickBot="1">
      <c r="B15" s="2125" t="s">
        <v>462</v>
      </c>
      <c r="C15" s="2126"/>
      <c r="D15" s="2126"/>
      <c r="E15" s="2127"/>
      <c r="F15" s="643">
        <v>6.3259999999999996</v>
      </c>
      <c r="G15" s="644">
        <v>79.994</v>
      </c>
      <c r="H15" s="645">
        <v>0</v>
      </c>
      <c r="I15" s="646">
        <v>86.32</v>
      </c>
      <c r="J15" s="635">
        <v>14.503</v>
      </c>
      <c r="K15" s="636">
        <v>43.988</v>
      </c>
      <c r="L15" s="637">
        <v>0</v>
      </c>
      <c r="M15" s="638">
        <v>58.491</v>
      </c>
      <c r="N15" s="612"/>
      <c r="O15" s="613"/>
    </row>
    <row r="16" spans="2:17" s="614" customFormat="1" ht="12.75" customHeight="1" thickBot="1">
      <c r="B16" s="2128" t="s">
        <v>463</v>
      </c>
      <c r="C16" s="2129"/>
      <c r="D16" s="2129"/>
      <c r="E16" s="2130"/>
      <c r="F16" s="647">
        <v>0</v>
      </c>
      <c r="G16" s="648">
        <v>2.633</v>
      </c>
      <c r="H16" s="641">
        <v>0</v>
      </c>
      <c r="I16" s="649">
        <v>2.633</v>
      </c>
      <c r="J16" s="608">
        <v>0</v>
      </c>
      <c r="K16" s="609">
        <v>4.9050000000000002</v>
      </c>
      <c r="L16" s="610">
        <v>0</v>
      </c>
      <c r="M16" s="611">
        <v>4.9050000000000002</v>
      </c>
      <c r="N16" s="612"/>
      <c r="O16" s="613"/>
    </row>
    <row r="17" spans="2:17" ht="15" customHeight="1" thickBot="1">
      <c r="B17" s="2096" t="s">
        <v>464</v>
      </c>
      <c r="C17" s="2097"/>
      <c r="D17" s="2097"/>
      <c r="E17" s="2098"/>
      <c r="F17" s="650">
        <v>0</v>
      </c>
      <c r="G17" s="651">
        <v>2.633</v>
      </c>
      <c r="H17" s="652">
        <v>0</v>
      </c>
      <c r="I17" s="653">
        <v>2.633</v>
      </c>
      <c r="J17" s="654">
        <v>0</v>
      </c>
      <c r="K17" s="655">
        <v>4.9050000000000002</v>
      </c>
      <c r="L17" s="656">
        <v>0</v>
      </c>
      <c r="M17" s="657">
        <v>4.9050000000000002</v>
      </c>
      <c r="N17" s="612"/>
      <c r="O17" s="613"/>
    </row>
    <row r="18" spans="2:17" s="614" customFormat="1" ht="26.25" customHeight="1" thickBot="1">
      <c r="B18" s="1982" t="s">
        <v>465</v>
      </c>
      <c r="C18" s="1983"/>
      <c r="D18" s="1983"/>
      <c r="E18" s="1984"/>
      <c r="F18" s="658">
        <v>0</v>
      </c>
      <c r="G18" s="659">
        <v>0</v>
      </c>
      <c r="H18" s="660">
        <v>0</v>
      </c>
      <c r="I18" s="661">
        <v>0</v>
      </c>
      <c r="J18" s="608">
        <v>0</v>
      </c>
      <c r="K18" s="609">
        <v>0</v>
      </c>
      <c r="L18" s="610">
        <v>0</v>
      </c>
      <c r="M18" s="611">
        <v>0</v>
      </c>
      <c r="N18" s="612"/>
      <c r="O18" s="613"/>
      <c r="Q18" s="662"/>
    </row>
    <row r="19" spans="2:17" s="614" customFormat="1" ht="26.25" customHeight="1" thickBot="1">
      <c r="B19" s="2099" t="s">
        <v>466</v>
      </c>
      <c r="C19" s="2100"/>
      <c r="D19" s="2100"/>
      <c r="E19" s="2101"/>
      <c r="F19" s="663">
        <v>5.1999999999999998E-2</v>
      </c>
      <c r="G19" s="664">
        <v>0</v>
      </c>
      <c r="H19" s="665">
        <v>0</v>
      </c>
      <c r="I19" s="666">
        <v>5.1999999999999998E-2</v>
      </c>
      <c r="J19" s="608">
        <v>0.27300000000000002</v>
      </c>
      <c r="K19" s="609">
        <v>0</v>
      </c>
      <c r="L19" s="610">
        <v>0</v>
      </c>
      <c r="M19" s="611">
        <v>0.27300000000000002</v>
      </c>
      <c r="N19" s="612"/>
      <c r="O19" s="613"/>
    </row>
    <row r="20" spans="2:17" s="614" customFormat="1" ht="15" customHeight="1" thickBot="1">
      <c r="B20" s="1982" t="s">
        <v>467</v>
      </c>
      <c r="C20" s="1983"/>
      <c r="D20" s="1983"/>
      <c r="E20" s="1984"/>
      <c r="F20" s="658">
        <v>3.2389999999999999</v>
      </c>
      <c r="G20" s="659">
        <v>6960.5230000000001</v>
      </c>
      <c r="H20" s="660">
        <v>0</v>
      </c>
      <c r="I20" s="661">
        <v>6963.7619999999997</v>
      </c>
      <c r="J20" s="608">
        <v>3.2480000000000002</v>
      </c>
      <c r="K20" s="609">
        <v>6851.2539999999999</v>
      </c>
      <c r="L20" s="610">
        <v>0</v>
      </c>
      <c r="M20" s="611">
        <v>6854.5020000000004</v>
      </c>
      <c r="N20" s="612"/>
      <c r="O20" s="613"/>
    </row>
    <row r="21" spans="2:17" ht="26.25" customHeight="1">
      <c r="B21" s="2022" t="s">
        <v>468</v>
      </c>
      <c r="C21" s="2023"/>
      <c r="D21" s="2023"/>
      <c r="E21" s="2024"/>
      <c r="F21" s="667">
        <v>0</v>
      </c>
      <c r="G21" s="668">
        <v>2350.0030000000002</v>
      </c>
      <c r="H21" s="669">
        <v>0</v>
      </c>
      <c r="I21" s="670">
        <v>2350.0030000000002</v>
      </c>
      <c r="J21" s="627">
        <v>0</v>
      </c>
      <c r="K21" s="628">
        <v>2227.7959999999998</v>
      </c>
      <c r="L21" s="629">
        <v>0</v>
      </c>
      <c r="M21" s="630">
        <v>2227.7959999999998</v>
      </c>
      <c r="N21" s="612"/>
      <c r="O21" s="613"/>
    </row>
    <row r="22" spans="2:17" ht="26.25" customHeight="1">
      <c r="B22" s="2010" t="s">
        <v>469</v>
      </c>
      <c r="C22" s="2011"/>
      <c r="D22" s="2011"/>
      <c r="E22" s="2012"/>
      <c r="F22" s="671">
        <v>0</v>
      </c>
      <c r="G22" s="672">
        <v>3755.1329999999998</v>
      </c>
      <c r="H22" s="673">
        <v>0</v>
      </c>
      <c r="I22" s="674">
        <v>3755.1329999999998</v>
      </c>
      <c r="J22" s="627">
        <v>0</v>
      </c>
      <c r="K22" s="628">
        <v>4540.46</v>
      </c>
      <c r="L22" s="629">
        <v>0</v>
      </c>
      <c r="M22" s="630">
        <v>4540.46</v>
      </c>
      <c r="N22" s="612"/>
      <c r="O22" s="613"/>
    </row>
    <row r="23" spans="2:17" ht="28.15" customHeight="1" thickBot="1">
      <c r="B23" s="2010" t="s">
        <v>470</v>
      </c>
      <c r="C23" s="2011"/>
      <c r="D23" s="2011"/>
      <c r="E23" s="2012"/>
      <c r="F23" s="675">
        <v>3.2389999999999999</v>
      </c>
      <c r="G23" s="676">
        <v>855.38699999999994</v>
      </c>
      <c r="H23" s="677">
        <v>0</v>
      </c>
      <c r="I23" s="674">
        <v>858.62599999999998</v>
      </c>
      <c r="J23" s="627">
        <v>3.2480000000000002</v>
      </c>
      <c r="K23" s="628">
        <v>82.998000000000005</v>
      </c>
      <c r="L23" s="629">
        <v>0</v>
      </c>
      <c r="M23" s="630">
        <v>86.245999999999995</v>
      </c>
      <c r="N23" s="612"/>
      <c r="O23" s="613"/>
    </row>
    <row r="24" spans="2:17" s="614" customFormat="1" ht="15" customHeight="1" thickBot="1">
      <c r="B24" s="1982" t="s">
        <v>471</v>
      </c>
      <c r="C24" s="1983"/>
      <c r="D24" s="1983"/>
      <c r="E24" s="1984"/>
      <c r="F24" s="658">
        <v>43994.644999999997</v>
      </c>
      <c r="G24" s="678">
        <v>6869.4539999999997</v>
      </c>
      <c r="H24" s="660">
        <v>2782.1190000000001</v>
      </c>
      <c r="I24" s="661">
        <v>53646.218000000001</v>
      </c>
      <c r="J24" s="608">
        <v>41140.695</v>
      </c>
      <c r="K24" s="609">
        <v>6971.1689999999999</v>
      </c>
      <c r="L24" s="610">
        <v>2780.59</v>
      </c>
      <c r="M24" s="611">
        <v>50892.453999999998</v>
      </c>
      <c r="N24" s="612"/>
      <c r="O24" s="613"/>
    </row>
    <row r="25" spans="2:17" ht="26.25" customHeight="1">
      <c r="B25" s="2022" t="s">
        <v>472</v>
      </c>
      <c r="C25" s="2023"/>
      <c r="D25" s="2023"/>
      <c r="E25" s="2024"/>
      <c r="F25" s="667">
        <v>13411.574000000001</v>
      </c>
      <c r="G25" s="679">
        <v>1880.692</v>
      </c>
      <c r="H25" s="669">
        <v>1252.249</v>
      </c>
      <c r="I25" s="670">
        <v>16544.514999999999</v>
      </c>
      <c r="J25" s="627">
        <v>13493.957</v>
      </c>
      <c r="K25" s="628">
        <v>1983.2180000000001</v>
      </c>
      <c r="L25" s="629">
        <v>1156.8030000000001</v>
      </c>
      <c r="M25" s="630">
        <v>16633.977999999999</v>
      </c>
      <c r="N25" s="612"/>
      <c r="O25" s="613"/>
    </row>
    <row r="26" spans="2:17" ht="26.25" customHeight="1">
      <c r="B26" s="2010" t="s">
        <v>473</v>
      </c>
      <c r="C26" s="2011"/>
      <c r="D26" s="2011"/>
      <c r="E26" s="2012"/>
      <c r="F26" s="671">
        <v>18285.136999999999</v>
      </c>
      <c r="G26" s="676">
        <v>2425.877</v>
      </c>
      <c r="H26" s="673">
        <v>998.74099999999999</v>
      </c>
      <c r="I26" s="674">
        <v>21709.755000000001</v>
      </c>
      <c r="J26" s="627">
        <v>17159.41</v>
      </c>
      <c r="K26" s="628">
        <v>2425.0909999999999</v>
      </c>
      <c r="L26" s="629">
        <v>1092.7190000000001</v>
      </c>
      <c r="M26" s="630">
        <v>20677.22</v>
      </c>
      <c r="N26" s="612"/>
      <c r="O26" s="613"/>
    </row>
    <row r="27" spans="2:17" ht="26.25" customHeight="1">
      <c r="B27" s="2010" t="s">
        <v>474</v>
      </c>
      <c r="C27" s="2011"/>
      <c r="D27" s="2011"/>
      <c r="E27" s="2012"/>
      <c r="F27" s="671">
        <v>12093.773999999999</v>
      </c>
      <c r="G27" s="676">
        <v>2353.7170000000001</v>
      </c>
      <c r="H27" s="673">
        <v>413.63900000000001</v>
      </c>
      <c r="I27" s="674">
        <v>14861.13</v>
      </c>
      <c r="J27" s="627">
        <v>10283.561</v>
      </c>
      <c r="K27" s="628">
        <v>2353.6930000000002</v>
      </c>
      <c r="L27" s="629">
        <v>413.642</v>
      </c>
      <c r="M27" s="630">
        <v>13050.896000000001</v>
      </c>
      <c r="N27" s="612"/>
      <c r="O27" s="613"/>
    </row>
    <row r="28" spans="2:17" ht="26.25" customHeight="1">
      <c r="B28" s="2081" t="s">
        <v>475</v>
      </c>
      <c r="C28" s="2082"/>
      <c r="D28" s="2082"/>
      <c r="E28" s="2083"/>
      <c r="F28" s="680">
        <v>2.0619999999999998</v>
      </c>
      <c r="G28" s="681">
        <v>2.0270000000000001</v>
      </c>
      <c r="H28" s="682">
        <v>35.424999999999997</v>
      </c>
      <c r="I28" s="683">
        <v>39.514000000000003</v>
      </c>
      <c r="J28" s="627">
        <v>1.6719999999999999</v>
      </c>
      <c r="K28" s="628">
        <v>2.0270000000000001</v>
      </c>
      <c r="L28" s="629">
        <v>35.360999999999997</v>
      </c>
      <c r="M28" s="630">
        <v>39.06</v>
      </c>
      <c r="N28" s="612"/>
      <c r="O28" s="613"/>
    </row>
    <row r="29" spans="2:17" ht="26.25" customHeight="1">
      <c r="B29" s="2010" t="s">
        <v>476</v>
      </c>
      <c r="C29" s="2011"/>
      <c r="D29" s="2011"/>
      <c r="E29" s="2012"/>
      <c r="F29" s="671">
        <v>3.476</v>
      </c>
      <c r="G29" s="676">
        <v>1.006</v>
      </c>
      <c r="H29" s="673">
        <v>24.58</v>
      </c>
      <c r="I29" s="674">
        <v>29.062000000000001</v>
      </c>
      <c r="J29" s="627">
        <v>3.476</v>
      </c>
      <c r="K29" s="628">
        <v>1.006</v>
      </c>
      <c r="L29" s="629">
        <v>24.58</v>
      </c>
      <c r="M29" s="630">
        <v>29.062000000000001</v>
      </c>
      <c r="N29" s="612"/>
      <c r="O29" s="613"/>
    </row>
    <row r="30" spans="2:17" ht="26.25" customHeight="1">
      <c r="B30" s="1998" t="s">
        <v>477</v>
      </c>
      <c r="C30" s="1999"/>
      <c r="D30" s="1999"/>
      <c r="E30" s="2000"/>
      <c r="F30" s="684">
        <v>195.86699999999999</v>
      </c>
      <c r="G30" s="685">
        <v>206.13499999999999</v>
      </c>
      <c r="H30" s="686">
        <v>57.484999999999999</v>
      </c>
      <c r="I30" s="687">
        <v>459.48700000000002</v>
      </c>
      <c r="J30" s="627">
        <v>195.86699999999999</v>
      </c>
      <c r="K30" s="628">
        <v>206.13399999999999</v>
      </c>
      <c r="L30" s="629">
        <v>57.484999999999999</v>
      </c>
      <c r="M30" s="630">
        <v>459.48599999999999</v>
      </c>
      <c r="N30" s="612"/>
      <c r="O30" s="613"/>
    </row>
    <row r="31" spans="2:17" ht="26.25" customHeight="1" thickBot="1">
      <c r="B31" s="2010" t="s">
        <v>478</v>
      </c>
      <c r="C31" s="2011"/>
      <c r="D31" s="2011"/>
      <c r="E31" s="2012"/>
      <c r="F31" s="671">
        <v>2.7549999999999999</v>
      </c>
      <c r="G31" s="676">
        <v>0</v>
      </c>
      <c r="H31" s="673">
        <v>0</v>
      </c>
      <c r="I31" s="674">
        <v>2.7549999999999999</v>
      </c>
      <c r="J31" s="627">
        <v>2.7519999999999998</v>
      </c>
      <c r="K31" s="628">
        <v>0</v>
      </c>
      <c r="L31" s="629">
        <v>0</v>
      </c>
      <c r="M31" s="630">
        <v>2.7519999999999998</v>
      </c>
      <c r="N31" s="612"/>
      <c r="O31" s="613"/>
    </row>
    <row r="32" spans="2:17" s="614" customFormat="1" ht="14.45" customHeight="1" thickBot="1">
      <c r="B32" s="2087" t="s">
        <v>479</v>
      </c>
      <c r="C32" s="2088"/>
      <c r="D32" s="2088"/>
      <c r="E32" s="2089"/>
      <c r="F32" s="658">
        <v>4000</v>
      </c>
      <c r="G32" s="678">
        <v>5250</v>
      </c>
      <c r="H32" s="660">
        <v>520</v>
      </c>
      <c r="I32" s="660">
        <v>9770</v>
      </c>
      <c r="J32" s="608">
        <v>4000</v>
      </c>
      <c r="K32" s="609">
        <v>5926</v>
      </c>
      <c r="L32" s="610">
        <v>0</v>
      </c>
      <c r="M32" s="611">
        <v>9926</v>
      </c>
      <c r="N32" s="612"/>
      <c r="O32" s="613"/>
    </row>
    <row r="33" spans="2:17" ht="16.899999999999999" customHeight="1" thickBot="1">
      <c r="B33" s="2090" t="s">
        <v>480</v>
      </c>
      <c r="C33" s="2091"/>
      <c r="D33" s="2091"/>
      <c r="E33" s="2092"/>
      <c r="F33" s="688">
        <v>4000</v>
      </c>
      <c r="G33" s="689">
        <v>5250</v>
      </c>
      <c r="H33" s="690">
        <v>520</v>
      </c>
      <c r="I33" s="691">
        <v>9770</v>
      </c>
      <c r="J33" s="627">
        <v>4000</v>
      </c>
      <c r="K33" s="628">
        <v>5926</v>
      </c>
      <c r="L33" s="629">
        <v>0</v>
      </c>
      <c r="M33" s="630">
        <v>9926</v>
      </c>
      <c r="N33" s="612"/>
      <c r="O33" s="613"/>
    </row>
    <row r="34" spans="2:17" s="614" customFormat="1" ht="14.45" customHeight="1" thickBot="1">
      <c r="B34" s="1982" t="s">
        <v>481</v>
      </c>
      <c r="C34" s="1983"/>
      <c r="D34" s="1983"/>
      <c r="E34" s="1984"/>
      <c r="F34" s="658">
        <v>28350.955999999998</v>
      </c>
      <c r="G34" s="678">
        <v>18237.768</v>
      </c>
      <c r="H34" s="660">
        <v>618.31200000000001</v>
      </c>
      <c r="I34" s="661">
        <v>47207.036</v>
      </c>
      <c r="J34" s="608">
        <v>29337.421999999999</v>
      </c>
      <c r="K34" s="609">
        <v>18315.069</v>
      </c>
      <c r="L34" s="610">
        <v>653.93299999999999</v>
      </c>
      <c r="M34" s="611">
        <v>48306.423999999999</v>
      </c>
      <c r="N34" s="612"/>
      <c r="O34" s="613"/>
    </row>
    <row r="35" spans="2:17" s="699" customFormat="1" ht="12.75" customHeight="1">
      <c r="B35" s="2093" t="s">
        <v>482</v>
      </c>
      <c r="C35" s="2094"/>
      <c r="D35" s="2094"/>
      <c r="E35" s="2095"/>
      <c r="F35" s="692">
        <v>550.28700000000003</v>
      </c>
      <c r="G35" s="693">
        <v>403.27800000000002</v>
      </c>
      <c r="H35" s="694">
        <v>55.941000000000003</v>
      </c>
      <c r="I35" s="695">
        <v>1009.506</v>
      </c>
      <c r="J35" s="696">
        <v>1254.7280000000001</v>
      </c>
      <c r="K35" s="697">
        <v>428.82</v>
      </c>
      <c r="L35" s="698">
        <v>119.273</v>
      </c>
      <c r="M35" s="622">
        <v>1802.8209999999999</v>
      </c>
      <c r="N35" s="612"/>
      <c r="O35" s="613"/>
    </row>
    <row r="36" spans="2:17" ht="12.75" customHeight="1">
      <c r="B36" s="700"/>
      <c r="C36" s="2086" t="s">
        <v>482</v>
      </c>
      <c r="D36" s="2053"/>
      <c r="E36" s="2054"/>
      <c r="F36" s="701">
        <v>551.18499999999995</v>
      </c>
      <c r="G36" s="702">
        <v>403.435</v>
      </c>
      <c r="H36" s="703">
        <v>56.100999999999999</v>
      </c>
      <c r="I36" s="704">
        <v>1010.721</v>
      </c>
      <c r="J36" s="627">
        <v>1258.0550000000001</v>
      </c>
      <c r="K36" s="628">
        <v>429.01400000000001</v>
      </c>
      <c r="L36" s="629">
        <v>119.53100000000001</v>
      </c>
      <c r="M36" s="630">
        <v>1806.6</v>
      </c>
      <c r="N36" s="612"/>
      <c r="O36" s="613"/>
    </row>
    <row r="37" spans="2:17" ht="12.75" customHeight="1">
      <c r="B37" s="700"/>
      <c r="C37" s="2053" t="s">
        <v>483</v>
      </c>
      <c r="D37" s="2053" t="s">
        <v>484</v>
      </c>
      <c r="E37" s="2054"/>
      <c r="F37" s="701">
        <v>-0.89800000000000002</v>
      </c>
      <c r="G37" s="705">
        <v>-0.157</v>
      </c>
      <c r="H37" s="703">
        <v>-0.16</v>
      </c>
      <c r="I37" s="704">
        <v>-1.2150000000000001</v>
      </c>
      <c r="J37" s="627">
        <v>-3.327</v>
      </c>
      <c r="K37" s="628">
        <v>-0.19400000000000001</v>
      </c>
      <c r="L37" s="629">
        <v>-0.25800000000000001</v>
      </c>
      <c r="M37" s="630">
        <v>-3.7789999999999999</v>
      </c>
      <c r="N37" s="612"/>
      <c r="O37" s="613"/>
    </row>
    <row r="38" spans="2:17" ht="12.75" customHeight="1">
      <c r="B38" s="2045" t="s">
        <v>485</v>
      </c>
      <c r="C38" s="2046"/>
      <c r="D38" s="2046"/>
      <c r="E38" s="2047"/>
      <c r="F38" s="701">
        <v>27405.991000000002</v>
      </c>
      <c r="G38" s="705">
        <v>4848.1899999999996</v>
      </c>
      <c r="H38" s="703">
        <v>540.11599999999999</v>
      </c>
      <c r="I38" s="704">
        <v>32794.296999999999</v>
      </c>
      <c r="J38" s="627">
        <v>27691.476999999999</v>
      </c>
      <c r="K38" s="628">
        <v>5485.3779999999997</v>
      </c>
      <c r="L38" s="629">
        <v>515.27300000000002</v>
      </c>
      <c r="M38" s="630">
        <v>33692.127999999997</v>
      </c>
      <c r="N38" s="612"/>
      <c r="O38" s="613"/>
    </row>
    <row r="39" spans="2:17" ht="12.75" customHeight="1">
      <c r="B39" s="700"/>
      <c r="C39" s="2086" t="s">
        <v>485</v>
      </c>
      <c r="D39" s="2053"/>
      <c r="E39" s="2054"/>
      <c r="F39" s="701">
        <v>27407.942999999999</v>
      </c>
      <c r="G39" s="705">
        <v>4849.0689999999995</v>
      </c>
      <c r="H39" s="703">
        <v>540.45699999999999</v>
      </c>
      <c r="I39" s="704">
        <v>32797.468999999997</v>
      </c>
      <c r="J39" s="627">
        <v>27693.221000000001</v>
      </c>
      <c r="K39" s="628">
        <v>5486.4889999999996</v>
      </c>
      <c r="L39" s="629">
        <v>515.57100000000003</v>
      </c>
      <c r="M39" s="630">
        <v>33695.281000000003</v>
      </c>
      <c r="N39" s="612"/>
      <c r="O39" s="613"/>
    </row>
    <row r="40" spans="2:17" ht="12.75" customHeight="1">
      <c r="B40" s="700"/>
      <c r="C40" s="2053" t="s">
        <v>486</v>
      </c>
      <c r="D40" s="2053"/>
      <c r="E40" s="2054"/>
      <c r="F40" s="701">
        <v>-1.952</v>
      </c>
      <c r="G40" s="705">
        <v>-0.879</v>
      </c>
      <c r="H40" s="703">
        <v>-0.34100000000000003</v>
      </c>
      <c r="I40" s="704">
        <v>-3.1719999999999997</v>
      </c>
      <c r="J40" s="627">
        <v>-1.744</v>
      </c>
      <c r="K40" s="628">
        <v>-1.111</v>
      </c>
      <c r="L40" s="629">
        <v>-0.29799999999999999</v>
      </c>
      <c r="M40" s="630">
        <v>-3.153</v>
      </c>
      <c r="N40" s="612"/>
      <c r="O40" s="613"/>
    </row>
    <row r="41" spans="2:17" s="709" customFormat="1" ht="12.75" customHeight="1">
      <c r="B41" s="2045" t="s">
        <v>487</v>
      </c>
      <c r="C41" s="2046"/>
      <c r="D41" s="2046"/>
      <c r="E41" s="2047"/>
      <c r="F41" s="701">
        <v>244.78399999999999</v>
      </c>
      <c r="G41" s="705">
        <v>141.84700000000001</v>
      </c>
      <c r="H41" s="703">
        <v>0</v>
      </c>
      <c r="I41" s="704">
        <v>386.63099999999997</v>
      </c>
      <c r="J41" s="706">
        <v>251.45</v>
      </c>
      <c r="K41" s="707">
        <v>140.94499999999999</v>
      </c>
      <c r="L41" s="708">
        <v>0</v>
      </c>
      <c r="M41" s="630">
        <v>392.39499999999998</v>
      </c>
      <c r="N41" s="612"/>
      <c r="O41" s="613"/>
    </row>
    <row r="42" spans="2:17" ht="12.75" customHeight="1">
      <c r="B42" s="700"/>
      <c r="C42" s="2046" t="s">
        <v>487</v>
      </c>
      <c r="D42" s="2046"/>
      <c r="E42" s="2047"/>
      <c r="F42" s="701">
        <v>245.63900000000001</v>
      </c>
      <c r="G42" s="705">
        <v>141.922</v>
      </c>
      <c r="H42" s="703">
        <v>0</v>
      </c>
      <c r="I42" s="704">
        <v>387.56100000000004</v>
      </c>
      <c r="J42" s="627">
        <v>252.38300000000001</v>
      </c>
      <c r="K42" s="628">
        <v>141.01900000000001</v>
      </c>
      <c r="L42" s="629">
        <v>0</v>
      </c>
      <c r="M42" s="630">
        <v>393.40199999999999</v>
      </c>
      <c r="N42" s="612"/>
      <c r="O42" s="613"/>
    </row>
    <row r="43" spans="2:17" ht="28.35" customHeight="1">
      <c r="B43" s="710"/>
      <c r="C43" s="2068" t="s">
        <v>488</v>
      </c>
      <c r="D43" s="2068" t="s">
        <v>484</v>
      </c>
      <c r="E43" s="2069"/>
      <c r="F43" s="623">
        <v>-0.85499999999999998</v>
      </c>
      <c r="G43" s="624">
        <v>-7.4999999999999997E-2</v>
      </c>
      <c r="H43" s="625">
        <v>0</v>
      </c>
      <c r="I43" s="626">
        <v>-0.93</v>
      </c>
      <c r="J43" s="627">
        <v>-0.93300000000000005</v>
      </c>
      <c r="K43" s="628">
        <v>-7.3999999999999996E-2</v>
      </c>
      <c r="L43" s="629">
        <v>0</v>
      </c>
      <c r="M43" s="630">
        <v>-1.0069999999999999</v>
      </c>
      <c r="N43" s="612"/>
      <c r="O43" s="613"/>
      <c r="Q43" s="711"/>
    </row>
    <row r="44" spans="2:17" ht="13.9" customHeight="1">
      <c r="B44" s="2045" t="s">
        <v>489</v>
      </c>
      <c r="C44" s="2046"/>
      <c r="D44" s="2046"/>
      <c r="E44" s="2047"/>
      <c r="F44" s="701">
        <v>0.73199999999999998</v>
      </c>
      <c r="G44" s="705">
        <v>12384.865</v>
      </c>
      <c r="H44" s="703">
        <v>0</v>
      </c>
      <c r="I44" s="704">
        <v>12385.597</v>
      </c>
      <c r="J44" s="627">
        <v>0.437</v>
      </c>
      <c r="K44" s="628">
        <v>12027.141</v>
      </c>
      <c r="L44" s="629">
        <v>5.0000000000000001E-3</v>
      </c>
      <c r="M44" s="630">
        <v>12027.582999999999</v>
      </c>
      <c r="N44" s="612"/>
      <c r="O44" s="613"/>
    </row>
    <row r="45" spans="2:17" ht="14.45" customHeight="1">
      <c r="B45" s="700"/>
      <c r="C45" s="2046" t="s">
        <v>489</v>
      </c>
      <c r="D45" s="2046"/>
      <c r="E45" s="2047"/>
      <c r="F45" s="701">
        <v>0.73299999999999998</v>
      </c>
      <c r="G45" s="705">
        <v>12384.865</v>
      </c>
      <c r="H45" s="703">
        <v>0</v>
      </c>
      <c r="I45" s="704">
        <v>12385.598</v>
      </c>
      <c r="J45" s="627">
        <v>0.437</v>
      </c>
      <c r="K45" s="628">
        <v>12027.271000000001</v>
      </c>
      <c r="L45" s="629">
        <v>5.0000000000000001E-3</v>
      </c>
      <c r="M45" s="630">
        <v>12027.713</v>
      </c>
      <c r="N45" s="612"/>
      <c r="O45" s="613"/>
    </row>
    <row r="46" spans="2:17" ht="31.9" customHeight="1">
      <c r="B46" s="700"/>
      <c r="C46" s="2046" t="s">
        <v>490</v>
      </c>
      <c r="D46" s="2046"/>
      <c r="E46" s="2047"/>
      <c r="F46" s="701">
        <v>-1E-3</v>
      </c>
      <c r="G46" s="705">
        <v>0</v>
      </c>
      <c r="H46" s="703">
        <v>0</v>
      </c>
      <c r="I46" s="704">
        <v>-1E-3</v>
      </c>
      <c r="J46" s="627">
        <v>0</v>
      </c>
      <c r="K46" s="628">
        <v>-0.13</v>
      </c>
      <c r="L46" s="629">
        <v>0</v>
      </c>
      <c r="M46" s="630">
        <v>-0.13</v>
      </c>
      <c r="N46" s="612"/>
      <c r="O46" s="613"/>
    </row>
    <row r="47" spans="2:17" ht="12.75" customHeight="1">
      <c r="B47" s="2045" t="s">
        <v>491</v>
      </c>
      <c r="C47" s="2046"/>
      <c r="D47" s="2046"/>
      <c r="E47" s="2047"/>
      <c r="F47" s="701">
        <v>127.922</v>
      </c>
      <c r="G47" s="705">
        <v>0</v>
      </c>
      <c r="H47" s="703">
        <v>0</v>
      </c>
      <c r="I47" s="704">
        <v>127.922</v>
      </c>
      <c r="J47" s="627">
        <v>120.16</v>
      </c>
      <c r="K47" s="628">
        <v>0</v>
      </c>
      <c r="L47" s="629">
        <v>0</v>
      </c>
      <c r="M47" s="630">
        <v>120.16</v>
      </c>
      <c r="N47" s="612"/>
      <c r="O47" s="613"/>
    </row>
    <row r="48" spans="2:17" ht="12.75" customHeight="1">
      <c r="B48" s="700"/>
      <c r="C48" s="2046" t="s">
        <v>491</v>
      </c>
      <c r="D48" s="2046"/>
      <c r="E48" s="2047"/>
      <c r="F48" s="701">
        <v>129.65600000000001</v>
      </c>
      <c r="G48" s="705">
        <v>0</v>
      </c>
      <c r="H48" s="703">
        <v>0</v>
      </c>
      <c r="I48" s="704">
        <v>129.65600000000001</v>
      </c>
      <c r="J48" s="627">
        <v>121.73699999999999</v>
      </c>
      <c r="K48" s="628">
        <v>0</v>
      </c>
      <c r="L48" s="629">
        <v>0</v>
      </c>
      <c r="M48" s="630">
        <v>121.73699999999999</v>
      </c>
      <c r="N48" s="612"/>
      <c r="O48" s="613"/>
    </row>
    <row r="49" spans="2:20" ht="12.75" customHeight="1">
      <c r="B49" s="700"/>
      <c r="C49" s="2048" t="s">
        <v>492</v>
      </c>
      <c r="D49" s="2056"/>
      <c r="E49" s="2057"/>
      <c r="F49" s="701">
        <v>-0.41799999999999998</v>
      </c>
      <c r="G49" s="705">
        <v>0</v>
      </c>
      <c r="H49" s="703">
        <v>0</v>
      </c>
      <c r="I49" s="704">
        <v>-0.41799999999999998</v>
      </c>
      <c r="J49" s="627">
        <v>-0.33900000000000002</v>
      </c>
      <c r="K49" s="628">
        <v>0</v>
      </c>
      <c r="L49" s="629">
        <v>0</v>
      </c>
      <c r="M49" s="630">
        <v>-0.33900000000000002</v>
      </c>
      <c r="N49" s="612"/>
      <c r="O49" s="613"/>
    </row>
    <row r="50" spans="2:20" ht="26.25" customHeight="1">
      <c r="B50" s="700"/>
      <c r="C50" s="2053" t="s">
        <v>493</v>
      </c>
      <c r="D50" s="2053" t="s">
        <v>484</v>
      </c>
      <c r="E50" s="2054"/>
      <c r="F50" s="701">
        <v>-1.3160000000000001</v>
      </c>
      <c r="G50" s="705">
        <v>0</v>
      </c>
      <c r="H50" s="703">
        <v>0</v>
      </c>
      <c r="I50" s="704">
        <v>-1.3160000000000001</v>
      </c>
      <c r="J50" s="627">
        <v>-1.238</v>
      </c>
      <c r="K50" s="628">
        <v>0</v>
      </c>
      <c r="L50" s="629">
        <v>0</v>
      </c>
      <c r="M50" s="630">
        <v>-1.238</v>
      </c>
      <c r="N50" s="612"/>
      <c r="O50" s="613"/>
    </row>
    <row r="51" spans="2:20" ht="12.75" customHeight="1">
      <c r="B51" s="2045" t="s">
        <v>494</v>
      </c>
      <c r="C51" s="2046"/>
      <c r="D51" s="2046"/>
      <c r="E51" s="2047"/>
      <c r="F51" s="701">
        <v>0.92900000000000005</v>
      </c>
      <c r="G51" s="705">
        <v>0</v>
      </c>
      <c r="H51" s="703">
        <v>0</v>
      </c>
      <c r="I51" s="704">
        <v>0.92900000000000005</v>
      </c>
      <c r="J51" s="627">
        <v>2.6</v>
      </c>
      <c r="K51" s="628">
        <v>0</v>
      </c>
      <c r="L51" s="629">
        <v>0</v>
      </c>
      <c r="M51" s="630">
        <v>2.6</v>
      </c>
      <c r="N51" s="612"/>
      <c r="O51" s="613"/>
    </row>
    <row r="52" spans="2:20" ht="12.75" customHeight="1">
      <c r="B52" s="712"/>
      <c r="C52" s="2048" t="s">
        <v>494</v>
      </c>
      <c r="D52" s="2046"/>
      <c r="E52" s="2047"/>
      <c r="F52" s="701">
        <v>0.93600000000000005</v>
      </c>
      <c r="G52" s="705">
        <v>0</v>
      </c>
      <c r="H52" s="703">
        <v>0</v>
      </c>
      <c r="I52" s="704">
        <v>0.93600000000000005</v>
      </c>
      <c r="J52" s="627">
        <v>2.6190000000000002</v>
      </c>
      <c r="K52" s="628">
        <v>0</v>
      </c>
      <c r="L52" s="629">
        <v>0</v>
      </c>
      <c r="M52" s="630">
        <v>2.6190000000000002</v>
      </c>
      <c r="N52" s="612"/>
      <c r="O52" s="613"/>
    </row>
    <row r="53" spans="2:20" ht="12.75" customHeight="1">
      <c r="B53" s="712"/>
      <c r="C53" s="2048" t="s">
        <v>495</v>
      </c>
      <c r="D53" s="2046"/>
      <c r="E53" s="2047"/>
      <c r="F53" s="701">
        <v>0</v>
      </c>
      <c r="G53" s="705">
        <v>0</v>
      </c>
      <c r="H53" s="703">
        <v>0</v>
      </c>
      <c r="I53" s="704">
        <v>0</v>
      </c>
      <c r="J53" s="627">
        <v>-1.0999999999999999E-2</v>
      </c>
      <c r="K53" s="713">
        <v>0</v>
      </c>
      <c r="L53" s="714">
        <v>0</v>
      </c>
      <c r="M53" s="630">
        <v>-1.0999999999999999E-2</v>
      </c>
      <c r="N53" s="594"/>
    </row>
    <row r="54" spans="2:20" ht="26.25" customHeight="1">
      <c r="B54" s="712"/>
      <c r="C54" s="2048" t="s">
        <v>496</v>
      </c>
      <c r="D54" s="2046"/>
      <c r="E54" s="2047"/>
      <c r="F54" s="701">
        <v>-7.0000000000000001E-3</v>
      </c>
      <c r="G54" s="705">
        <v>0</v>
      </c>
      <c r="H54" s="703">
        <v>0</v>
      </c>
      <c r="I54" s="704">
        <v>-7.0000000000000001E-3</v>
      </c>
      <c r="J54" s="627">
        <v>-8.0000000000000002E-3</v>
      </c>
      <c r="K54" s="628">
        <v>0</v>
      </c>
      <c r="L54" s="629">
        <v>0</v>
      </c>
      <c r="M54" s="630">
        <v>-8.0000000000000002E-3</v>
      </c>
      <c r="N54" s="612"/>
      <c r="O54" s="613"/>
    </row>
    <row r="55" spans="2:20" ht="12.75" customHeight="1">
      <c r="B55" s="2045" t="s">
        <v>497</v>
      </c>
      <c r="C55" s="2046"/>
      <c r="D55" s="2046"/>
      <c r="E55" s="2047"/>
      <c r="F55" s="701">
        <v>2.3E-2</v>
      </c>
      <c r="G55" s="705">
        <v>0</v>
      </c>
      <c r="H55" s="703">
        <v>0</v>
      </c>
      <c r="I55" s="704">
        <v>2.3E-2</v>
      </c>
      <c r="J55" s="627">
        <v>8.9999999999999993E-3</v>
      </c>
      <c r="K55" s="628">
        <v>0</v>
      </c>
      <c r="L55" s="629">
        <v>0</v>
      </c>
      <c r="M55" s="630">
        <v>8.9999999999999993E-3</v>
      </c>
      <c r="N55" s="612"/>
      <c r="O55" s="613"/>
    </row>
    <row r="56" spans="2:20" ht="12.75" customHeight="1">
      <c r="B56" s="712"/>
      <c r="C56" s="2048" t="s">
        <v>497</v>
      </c>
      <c r="D56" s="2046"/>
      <c r="E56" s="2047"/>
      <c r="F56" s="701">
        <v>2.3E-2</v>
      </c>
      <c r="G56" s="705">
        <v>0</v>
      </c>
      <c r="H56" s="703">
        <v>0</v>
      </c>
      <c r="I56" s="704">
        <v>2.3E-2</v>
      </c>
      <c r="J56" s="627">
        <v>8.9999999999999993E-3</v>
      </c>
      <c r="K56" s="628">
        <v>0</v>
      </c>
      <c r="L56" s="629">
        <v>0</v>
      </c>
      <c r="M56" s="630">
        <v>8.9999999999999993E-3</v>
      </c>
      <c r="N56" s="612"/>
      <c r="O56" s="613"/>
    </row>
    <row r="57" spans="2:20" s="595" customFormat="1" ht="12.75" customHeight="1">
      <c r="B57" s="2045" t="s">
        <v>498</v>
      </c>
      <c r="C57" s="2046"/>
      <c r="D57" s="2046"/>
      <c r="E57" s="2047"/>
      <c r="F57" s="701">
        <v>1.56</v>
      </c>
      <c r="G57" s="705">
        <v>218.578</v>
      </c>
      <c r="H57" s="703">
        <v>22.254999999999999</v>
      </c>
      <c r="I57" s="704">
        <v>242.393</v>
      </c>
      <c r="J57" s="627">
        <v>1.806</v>
      </c>
      <c r="K57" s="628">
        <v>229.21899999999999</v>
      </c>
      <c r="L57" s="629">
        <v>19.382000000000001</v>
      </c>
      <c r="M57" s="630">
        <v>250.40700000000001</v>
      </c>
      <c r="N57" s="612"/>
      <c r="O57" s="613"/>
      <c r="P57" s="594"/>
      <c r="Q57" s="594"/>
      <c r="R57" s="594"/>
      <c r="S57" s="594"/>
      <c r="T57" s="594"/>
    </row>
    <row r="58" spans="2:20" s="595" customFormat="1" ht="12.75" customHeight="1">
      <c r="B58" s="700"/>
      <c r="C58" s="2046" t="s">
        <v>498</v>
      </c>
      <c r="D58" s="2046"/>
      <c r="E58" s="2047"/>
      <c r="F58" s="701">
        <v>1.63</v>
      </c>
      <c r="G58" s="705">
        <v>221.57199999999997</v>
      </c>
      <c r="H58" s="703">
        <v>23.186999999999998</v>
      </c>
      <c r="I58" s="704">
        <v>246.38900000000001</v>
      </c>
      <c r="J58" s="627">
        <v>1.891</v>
      </c>
      <c r="K58" s="628">
        <v>232.04499999999999</v>
      </c>
      <c r="L58" s="629">
        <v>20.029</v>
      </c>
      <c r="M58" s="630">
        <v>253.965</v>
      </c>
      <c r="N58" s="612"/>
      <c r="O58" s="613"/>
      <c r="P58" s="594"/>
      <c r="Q58" s="594"/>
      <c r="R58" s="594"/>
      <c r="S58" s="594"/>
      <c r="T58" s="594"/>
    </row>
    <row r="59" spans="2:20" s="595" customFormat="1" ht="12.75" customHeight="1">
      <c r="B59" s="715"/>
      <c r="C59" s="2084" t="s">
        <v>499</v>
      </c>
      <c r="D59" s="2084"/>
      <c r="E59" s="2085"/>
      <c r="F59" s="716">
        <v>0</v>
      </c>
      <c r="G59" s="717">
        <v>-1.329</v>
      </c>
      <c r="H59" s="718">
        <v>-0.125</v>
      </c>
      <c r="I59" s="719">
        <v>-1.454</v>
      </c>
      <c r="J59" s="627">
        <v>0</v>
      </c>
      <c r="K59" s="628">
        <v>-1.38</v>
      </c>
      <c r="L59" s="629">
        <v>-0.10100000000000001</v>
      </c>
      <c r="M59" s="630">
        <v>-1.4810000000000001</v>
      </c>
      <c r="N59" s="612"/>
      <c r="O59" s="613"/>
      <c r="P59" s="594"/>
      <c r="Q59" s="594"/>
      <c r="R59" s="594"/>
      <c r="S59" s="594"/>
      <c r="T59" s="594"/>
    </row>
    <row r="60" spans="2:20" s="595" customFormat="1" ht="26.25" customHeight="1">
      <c r="B60" s="700"/>
      <c r="C60" s="2053" t="s">
        <v>500</v>
      </c>
      <c r="D60" s="2053" t="s">
        <v>484</v>
      </c>
      <c r="E60" s="2054"/>
      <c r="F60" s="701">
        <v>-7.0000000000000007E-2</v>
      </c>
      <c r="G60" s="705">
        <v>-1.665</v>
      </c>
      <c r="H60" s="703">
        <v>-0.80700000000000005</v>
      </c>
      <c r="I60" s="704">
        <v>-2.5419999999999998</v>
      </c>
      <c r="J60" s="627">
        <v>-8.5000000000000006E-2</v>
      </c>
      <c r="K60" s="628">
        <v>-1.446</v>
      </c>
      <c r="L60" s="629">
        <v>-0.54600000000000004</v>
      </c>
      <c r="M60" s="630">
        <v>-2.077</v>
      </c>
      <c r="N60" s="612"/>
      <c r="O60" s="613"/>
      <c r="P60" s="594"/>
      <c r="Q60" s="594"/>
      <c r="R60" s="594"/>
      <c r="S60" s="594"/>
      <c r="T60" s="594"/>
    </row>
    <row r="61" spans="2:20" s="595" customFormat="1" ht="12.75" customHeight="1">
      <c r="B61" s="2045" t="s">
        <v>501</v>
      </c>
      <c r="C61" s="2046"/>
      <c r="D61" s="2046"/>
      <c r="E61" s="2047"/>
      <c r="F61" s="701">
        <v>0</v>
      </c>
      <c r="G61" s="705">
        <v>241.00899999999999</v>
      </c>
      <c r="H61" s="703">
        <v>0</v>
      </c>
      <c r="I61" s="704">
        <v>241.00899999999999</v>
      </c>
      <c r="J61" s="627">
        <v>0</v>
      </c>
      <c r="K61" s="628">
        <v>0</v>
      </c>
      <c r="L61" s="629">
        <v>0</v>
      </c>
      <c r="M61" s="630">
        <v>0</v>
      </c>
      <c r="N61" s="612"/>
      <c r="O61" s="613"/>
      <c r="P61" s="594"/>
      <c r="Q61" s="594"/>
      <c r="R61" s="594"/>
      <c r="S61" s="594"/>
      <c r="T61" s="594"/>
    </row>
    <row r="62" spans="2:20" s="595" customFormat="1" ht="12.75" customHeight="1">
      <c r="B62" s="700"/>
      <c r="C62" s="2046" t="s">
        <v>501</v>
      </c>
      <c r="D62" s="2046"/>
      <c r="E62" s="2047"/>
      <c r="F62" s="701">
        <v>0</v>
      </c>
      <c r="G62" s="705">
        <v>241.00899999999999</v>
      </c>
      <c r="H62" s="703">
        <v>0</v>
      </c>
      <c r="I62" s="704">
        <v>241.00899999999999</v>
      </c>
      <c r="J62" s="627">
        <v>0</v>
      </c>
      <c r="K62" s="628">
        <v>0</v>
      </c>
      <c r="L62" s="629">
        <v>0</v>
      </c>
      <c r="M62" s="630">
        <v>0</v>
      </c>
      <c r="N62" s="612"/>
      <c r="O62" s="613"/>
      <c r="P62" s="594"/>
      <c r="Q62" s="594"/>
      <c r="R62" s="594"/>
      <c r="S62" s="594"/>
      <c r="T62" s="594"/>
    </row>
    <row r="63" spans="2:20" s="595" customFormat="1" ht="26.25" customHeight="1">
      <c r="B63" s="2045" t="s">
        <v>502</v>
      </c>
      <c r="C63" s="2046"/>
      <c r="D63" s="2046"/>
      <c r="E63" s="2047"/>
      <c r="F63" s="701">
        <v>1.6359999999999999</v>
      </c>
      <c r="G63" s="705">
        <v>0</v>
      </c>
      <c r="H63" s="703">
        <v>0</v>
      </c>
      <c r="I63" s="704">
        <v>1.6359999999999999</v>
      </c>
      <c r="J63" s="627">
        <v>2.8889999999999998</v>
      </c>
      <c r="K63" s="628">
        <v>3.2360000000000002</v>
      </c>
      <c r="L63" s="629">
        <v>0</v>
      </c>
      <c r="M63" s="630">
        <v>6.125</v>
      </c>
      <c r="N63" s="612"/>
      <c r="O63" s="613"/>
      <c r="P63" s="594"/>
      <c r="Q63" s="594"/>
      <c r="R63" s="594"/>
      <c r="S63" s="594"/>
      <c r="T63" s="594"/>
    </row>
    <row r="64" spans="2:20" s="595" customFormat="1" ht="26.25" customHeight="1">
      <c r="B64" s="700"/>
      <c r="C64" s="2046" t="s">
        <v>503</v>
      </c>
      <c r="D64" s="2046"/>
      <c r="E64" s="2047"/>
      <c r="F64" s="701">
        <v>2.2679999999999998</v>
      </c>
      <c r="G64" s="705">
        <v>0</v>
      </c>
      <c r="H64" s="703">
        <v>0</v>
      </c>
      <c r="I64" s="704">
        <v>2.2679999999999998</v>
      </c>
      <c r="J64" s="627">
        <v>4.0659999999999998</v>
      </c>
      <c r="K64" s="628">
        <v>3.302</v>
      </c>
      <c r="L64" s="629">
        <v>0</v>
      </c>
      <c r="M64" s="630">
        <v>7.3680000000000003</v>
      </c>
      <c r="N64" s="612"/>
      <c r="O64" s="613"/>
      <c r="P64" s="594"/>
      <c r="Q64" s="594"/>
      <c r="R64" s="594"/>
      <c r="S64" s="594"/>
      <c r="T64" s="594"/>
    </row>
    <row r="65" spans="1:43" s="595" customFormat="1" ht="38.25" customHeight="1">
      <c r="B65" s="710"/>
      <c r="C65" s="2068" t="s">
        <v>504</v>
      </c>
      <c r="D65" s="2068"/>
      <c r="E65" s="2069"/>
      <c r="F65" s="623">
        <v>-7.0000000000000001E-3</v>
      </c>
      <c r="G65" s="624">
        <v>0</v>
      </c>
      <c r="H65" s="625">
        <v>0</v>
      </c>
      <c r="I65" s="626">
        <v>-7.0000000000000001E-3</v>
      </c>
      <c r="J65" s="627">
        <v>-5.5E-2</v>
      </c>
      <c r="K65" s="628">
        <v>0</v>
      </c>
      <c r="L65" s="629">
        <v>0</v>
      </c>
      <c r="M65" s="630">
        <v>-5.5E-2</v>
      </c>
      <c r="N65" s="612"/>
      <c r="O65" s="613"/>
      <c r="P65" s="594"/>
      <c r="Q65" s="594"/>
      <c r="R65" s="594"/>
      <c r="S65" s="594"/>
      <c r="T65" s="594"/>
    </row>
    <row r="66" spans="1:43" s="595" customFormat="1" ht="39.75" customHeight="1">
      <c r="B66" s="720"/>
      <c r="C66" s="2055" t="s">
        <v>505</v>
      </c>
      <c r="D66" s="2079"/>
      <c r="E66" s="2080"/>
      <c r="F66" s="721">
        <v>-0.625</v>
      </c>
      <c r="G66" s="722">
        <v>0</v>
      </c>
      <c r="H66" s="723">
        <v>0</v>
      </c>
      <c r="I66" s="724">
        <v>-0.625</v>
      </c>
      <c r="J66" s="706">
        <v>-1.1220000000000001</v>
      </c>
      <c r="K66" s="707">
        <v>-6.6000000000000003E-2</v>
      </c>
      <c r="L66" s="708">
        <v>0</v>
      </c>
      <c r="M66" s="630">
        <v>-1.1879999999999999</v>
      </c>
      <c r="N66" s="612"/>
      <c r="O66" s="613"/>
      <c r="P66" s="594"/>
      <c r="Q66" s="594"/>
      <c r="R66" s="594"/>
      <c r="S66" s="594"/>
      <c r="T66" s="594"/>
    </row>
    <row r="67" spans="1:43" s="595" customFormat="1" ht="12.75" customHeight="1">
      <c r="B67" s="2081" t="s">
        <v>506</v>
      </c>
      <c r="C67" s="2082"/>
      <c r="D67" s="2082"/>
      <c r="E67" s="2083"/>
      <c r="F67" s="680">
        <v>1.093</v>
      </c>
      <c r="G67" s="725">
        <v>0</v>
      </c>
      <c r="H67" s="682">
        <v>0</v>
      </c>
      <c r="I67" s="683">
        <v>1.093</v>
      </c>
      <c r="J67" s="627">
        <v>0.95099999999999996</v>
      </c>
      <c r="K67" s="628">
        <v>0</v>
      </c>
      <c r="L67" s="629">
        <v>0</v>
      </c>
      <c r="M67" s="630">
        <v>0.95099999999999996</v>
      </c>
      <c r="N67" s="612"/>
      <c r="O67" s="613"/>
      <c r="P67" s="594"/>
      <c r="Q67" s="594"/>
      <c r="R67" s="594"/>
      <c r="S67" s="594"/>
      <c r="T67" s="594"/>
    </row>
    <row r="68" spans="1:43" s="595" customFormat="1" ht="12.75" customHeight="1">
      <c r="B68" s="726"/>
      <c r="C68" s="2077" t="s">
        <v>506</v>
      </c>
      <c r="D68" s="2077"/>
      <c r="E68" s="2078"/>
      <c r="F68" s="727">
        <v>1.1040000000000001</v>
      </c>
      <c r="G68" s="728">
        <v>0</v>
      </c>
      <c r="H68" s="729">
        <v>0</v>
      </c>
      <c r="I68" s="683">
        <v>1.1040000000000001</v>
      </c>
      <c r="J68" s="627">
        <v>0.96099999999999997</v>
      </c>
      <c r="K68" s="628">
        <v>0</v>
      </c>
      <c r="L68" s="629">
        <v>0</v>
      </c>
      <c r="M68" s="630">
        <v>0.96099999999999997</v>
      </c>
      <c r="N68" s="612"/>
      <c r="O68" s="613"/>
      <c r="P68" s="594"/>
      <c r="Q68" s="594"/>
      <c r="R68" s="594"/>
      <c r="S68" s="594"/>
      <c r="T68" s="594"/>
    </row>
    <row r="69" spans="1:43" s="595" customFormat="1" ht="25.5" customHeight="1">
      <c r="B69" s="730"/>
      <c r="C69" s="2055" t="s">
        <v>507</v>
      </c>
      <c r="D69" s="2079"/>
      <c r="E69" s="2080"/>
      <c r="F69" s="727">
        <v>-1.0999999999999999E-2</v>
      </c>
      <c r="G69" s="728">
        <v>0</v>
      </c>
      <c r="H69" s="729">
        <v>0</v>
      </c>
      <c r="I69" s="683">
        <v>-1.0999999999999999E-2</v>
      </c>
      <c r="J69" s="627">
        <v>-0.01</v>
      </c>
      <c r="K69" s="628">
        <v>0</v>
      </c>
      <c r="L69" s="629">
        <v>0</v>
      </c>
      <c r="M69" s="630">
        <v>-0.01</v>
      </c>
      <c r="N69" s="612"/>
      <c r="O69" s="613"/>
      <c r="P69" s="594"/>
      <c r="Q69" s="594"/>
      <c r="R69" s="594"/>
      <c r="S69" s="594"/>
      <c r="T69" s="594"/>
    </row>
    <row r="70" spans="1:43" s="595" customFormat="1" ht="27.75" customHeight="1">
      <c r="B70" s="2081" t="s">
        <v>508</v>
      </c>
      <c r="C70" s="2082"/>
      <c r="D70" s="2082"/>
      <c r="E70" s="2083"/>
      <c r="F70" s="727">
        <v>0</v>
      </c>
      <c r="G70" s="728">
        <v>0</v>
      </c>
      <c r="H70" s="729">
        <v>0</v>
      </c>
      <c r="I70" s="683">
        <v>0</v>
      </c>
      <c r="J70" s="706">
        <v>0</v>
      </c>
      <c r="K70" s="707">
        <v>0.33</v>
      </c>
      <c r="L70" s="708">
        <v>0</v>
      </c>
      <c r="M70" s="630">
        <v>0.33</v>
      </c>
    </row>
    <row r="71" spans="1:43" s="595" customFormat="1" ht="27" customHeight="1">
      <c r="B71" s="726"/>
      <c r="C71" s="2077" t="s">
        <v>508</v>
      </c>
      <c r="D71" s="2077"/>
      <c r="E71" s="2078"/>
      <c r="F71" s="727">
        <v>0</v>
      </c>
      <c r="G71" s="728">
        <v>0</v>
      </c>
      <c r="H71" s="729">
        <v>0</v>
      </c>
      <c r="I71" s="683">
        <v>0</v>
      </c>
      <c r="J71" s="706">
        <v>0</v>
      </c>
      <c r="K71" s="707">
        <v>0.33</v>
      </c>
      <c r="L71" s="708">
        <v>0</v>
      </c>
      <c r="M71" s="630">
        <v>0.33</v>
      </c>
    </row>
    <row r="72" spans="1:43" s="595" customFormat="1" ht="12.75" customHeight="1">
      <c r="B72" s="2033" t="s">
        <v>509</v>
      </c>
      <c r="C72" s="2034"/>
      <c r="D72" s="2034"/>
      <c r="E72" s="2035"/>
      <c r="F72" s="731">
        <v>15.999000000000001</v>
      </c>
      <c r="G72" s="732">
        <v>1E-3</v>
      </c>
      <c r="H72" s="733">
        <v>0</v>
      </c>
      <c r="I72" s="734">
        <v>16</v>
      </c>
      <c r="J72" s="627">
        <v>10.914999999999999</v>
      </c>
      <c r="K72" s="628">
        <v>0</v>
      </c>
      <c r="L72" s="629">
        <v>0</v>
      </c>
      <c r="M72" s="630">
        <v>10.914999999999999</v>
      </c>
      <c r="N72" s="612"/>
      <c r="O72" s="613"/>
      <c r="P72" s="594"/>
      <c r="Q72" s="594"/>
      <c r="R72" s="594"/>
      <c r="S72" s="594"/>
      <c r="T72" s="594"/>
    </row>
    <row r="73" spans="1:43" ht="12.75" customHeight="1">
      <c r="B73" s="735"/>
      <c r="C73" s="2034" t="s">
        <v>509</v>
      </c>
      <c r="D73" s="2034"/>
      <c r="E73" s="2035"/>
      <c r="F73" s="731">
        <v>73.236999999999995</v>
      </c>
      <c r="G73" s="732">
        <v>32.982999999999997</v>
      </c>
      <c r="H73" s="733">
        <v>0.9</v>
      </c>
      <c r="I73" s="734">
        <v>107.12</v>
      </c>
      <c r="J73" s="627">
        <v>63.186999999999998</v>
      </c>
      <c r="K73" s="628">
        <v>32.981999999999999</v>
      </c>
      <c r="L73" s="629">
        <v>0.9</v>
      </c>
      <c r="M73" s="630">
        <v>97.069000000000003</v>
      </c>
      <c r="N73" s="612"/>
      <c r="O73" s="613"/>
    </row>
    <row r="74" spans="1:43" ht="28.35" customHeight="1" thickBot="1">
      <c r="B74" s="736"/>
      <c r="C74" s="2070" t="s">
        <v>510</v>
      </c>
      <c r="D74" s="2070" t="s">
        <v>484</v>
      </c>
      <c r="E74" s="2071"/>
      <c r="F74" s="737">
        <v>-57.238</v>
      </c>
      <c r="G74" s="738">
        <v>-32.981999999999999</v>
      </c>
      <c r="H74" s="739">
        <v>-0.9</v>
      </c>
      <c r="I74" s="740">
        <v>-91.11999999999999</v>
      </c>
      <c r="J74" s="635">
        <v>-52.271999999999998</v>
      </c>
      <c r="K74" s="636">
        <v>-32.981999999999999</v>
      </c>
      <c r="L74" s="637">
        <v>-0.9</v>
      </c>
      <c r="M74" s="638">
        <v>-86.153999999999996</v>
      </c>
      <c r="N74" s="612"/>
      <c r="O74" s="613"/>
    </row>
    <row r="75" spans="1:43" s="614" customFormat="1" ht="13.9" customHeight="1" thickBot="1">
      <c r="B75" s="1986" t="s">
        <v>511</v>
      </c>
      <c r="C75" s="1987"/>
      <c r="D75" s="1987"/>
      <c r="E75" s="1988"/>
      <c r="F75" s="658">
        <v>160138.82800000001</v>
      </c>
      <c r="G75" s="659">
        <v>61747.447999999997</v>
      </c>
      <c r="H75" s="660">
        <v>8011.0940000000001</v>
      </c>
      <c r="I75" s="661">
        <v>229897.37</v>
      </c>
      <c r="J75" s="608">
        <v>161172.99900000001</v>
      </c>
      <c r="K75" s="609">
        <v>63922.578000000001</v>
      </c>
      <c r="L75" s="610">
        <v>8108.558</v>
      </c>
      <c r="M75" s="611">
        <v>233204.13500000001</v>
      </c>
      <c r="N75" s="612"/>
      <c r="O75" s="613"/>
    </row>
    <row r="76" spans="1:43" s="742" customFormat="1" ht="12.75" customHeight="1">
      <c r="A76" s="596"/>
      <c r="B76" s="2072" t="s">
        <v>512</v>
      </c>
      <c r="C76" s="2073"/>
      <c r="D76" s="2073"/>
      <c r="E76" s="2074"/>
      <c r="F76" s="692">
        <v>79944.245999999999</v>
      </c>
      <c r="G76" s="741">
        <v>35482.286999999997</v>
      </c>
      <c r="H76" s="694">
        <v>4157.607</v>
      </c>
      <c r="I76" s="695">
        <v>119584.14</v>
      </c>
      <c r="J76" s="696">
        <v>78063.3</v>
      </c>
      <c r="K76" s="697">
        <v>36342.658000000003</v>
      </c>
      <c r="L76" s="698">
        <v>4073.6579999999999</v>
      </c>
      <c r="M76" s="622">
        <v>118479.61599999999</v>
      </c>
      <c r="N76" s="612"/>
      <c r="O76" s="613"/>
      <c r="P76" s="596"/>
      <c r="Q76" s="596"/>
      <c r="R76" s="596"/>
      <c r="S76" s="596"/>
      <c r="T76" s="596"/>
      <c r="U76" s="596"/>
      <c r="V76" s="596"/>
      <c r="W76" s="596"/>
      <c r="X76" s="596"/>
      <c r="Y76" s="596"/>
      <c r="Z76" s="596"/>
      <c r="AA76" s="596"/>
      <c r="AB76" s="596"/>
      <c r="AC76" s="596"/>
      <c r="AD76" s="596"/>
      <c r="AE76" s="596"/>
      <c r="AF76" s="596"/>
      <c r="AG76" s="596"/>
      <c r="AH76" s="596"/>
      <c r="AI76" s="596"/>
      <c r="AJ76" s="596"/>
      <c r="AK76" s="596"/>
      <c r="AL76" s="596"/>
      <c r="AM76" s="596"/>
      <c r="AN76" s="596"/>
      <c r="AO76" s="596"/>
      <c r="AP76" s="596"/>
      <c r="AQ76" s="596"/>
    </row>
    <row r="77" spans="1:43" ht="12.75" customHeight="1">
      <c r="B77" s="743"/>
      <c r="C77" s="2048" t="s">
        <v>512</v>
      </c>
      <c r="D77" s="2075"/>
      <c r="E77" s="2076"/>
      <c r="F77" s="744">
        <v>84811.131999999998</v>
      </c>
      <c r="G77" s="745">
        <v>36184.222000000002</v>
      </c>
      <c r="H77" s="746">
        <v>4240.2949999999992</v>
      </c>
      <c r="I77" s="747">
        <v>125235.64899999999</v>
      </c>
      <c r="J77" s="627">
        <v>82638.771999999997</v>
      </c>
      <c r="K77" s="628">
        <v>37034.076999999997</v>
      </c>
      <c r="L77" s="629">
        <v>4137.098</v>
      </c>
      <c r="M77" s="622">
        <v>123809.947</v>
      </c>
      <c r="N77" s="612"/>
      <c r="O77" s="613"/>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row>
    <row r="78" spans="1:43" ht="12.75" customHeight="1">
      <c r="B78" s="700"/>
      <c r="C78" s="2053" t="s">
        <v>513</v>
      </c>
      <c r="D78" s="2053"/>
      <c r="E78" s="2054"/>
      <c r="F78" s="701">
        <v>-183.505</v>
      </c>
      <c r="G78" s="705">
        <v>-101.699</v>
      </c>
      <c r="H78" s="703">
        <v>-21.463999999999999</v>
      </c>
      <c r="I78" s="704">
        <v>-306.66800000000001</v>
      </c>
      <c r="J78" s="627">
        <v>-184.709</v>
      </c>
      <c r="K78" s="628">
        <v>-96.644000000000005</v>
      </c>
      <c r="L78" s="629">
        <v>-19.422999999999998</v>
      </c>
      <c r="M78" s="630">
        <v>-300.77600000000001</v>
      </c>
      <c r="N78" s="612"/>
      <c r="O78" s="613"/>
    </row>
    <row r="79" spans="1:43" ht="12.75" customHeight="1">
      <c r="B79" s="700"/>
      <c r="C79" s="2053" t="s">
        <v>514</v>
      </c>
      <c r="D79" s="2053" t="s">
        <v>484</v>
      </c>
      <c r="E79" s="2054"/>
      <c r="F79" s="701">
        <v>-4683.3810000000003</v>
      </c>
      <c r="G79" s="705">
        <v>-600.23699999999997</v>
      </c>
      <c r="H79" s="703">
        <v>-61.223999999999997</v>
      </c>
      <c r="I79" s="704">
        <v>-5344.8419999999996</v>
      </c>
      <c r="J79" s="627">
        <v>-4390.7629999999999</v>
      </c>
      <c r="K79" s="628">
        <v>-594.77499999999998</v>
      </c>
      <c r="L79" s="629">
        <v>-44.017000000000003</v>
      </c>
      <c r="M79" s="630">
        <v>-5029.5550000000003</v>
      </c>
      <c r="N79" s="612"/>
      <c r="O79" s="613"/>
    </row>
    <row r="80" spans="1:43" ht="12.75" customHeight="1">
      <c r="B80" s="2045" t="s">
        <v>515</v>
      </c>
      <c r="C80" s="2046"/>
      <c r="D80" s="2046"/>
      <c r="E80" s="2047"/>
      <c r="F80" s="701">
        <v>2013.0709999999999</v>
      </c>
      <c r="G80" s="705">
        <v>174.00700000000001</v>
      </c>
      <c r="H80" s="703">
        <v>0</v>
      </c>
      <c r="I80" s="704">
        <v>2187.078</v>
      </c>
      <c r="J80" s="627">
        <v>1988.645</v>
      </c>
      <c r="K80" s="628">
        <v>168.74600000000001</v>
      </c>
      <c r="L80" s="629">
        <v>0</v>
      </c>
      <c r="M80" s="630">
        <v>2157.3910000000001</v>
      </c>
      <c r="N80" s="612"/>
      <c r="O80" s="613"/>
    </row>
    <row r="81" spans="2:15" ht="12.75" customHeight="1">
      <c r="B81" s="700"/>
      <c r="C81" s="2053" t="s">
        <v>515</v>
      </c>
      <c r="D81" s="2053"/>
      <c r="E81" s="2054"/>
      <c r="F81" s="701">
        <v>2023.9690000000001</v>
      </c>
      <c r="G81" s="705">
        <v>175.72500000000002</v>
      </c>
      <c r="H81" s="703">
        <v>0</v>
      </c>
      <c r="I81" s="704">
        <v>2199.694</v>
      </c>
      <c r="J81" s="627">
        <v>1999.029</v>
      </c>
      <c r="K81" s="628">
        <v>171.07300000000001</v>
      </c>
      <c r="L81" s="629">
        <v>0</v>
      </c>
      <c r="M81" s="630">
        <v>2170.1019999999999</v>
      </c>
      <c r="N81" s="612"/>
      <c r="O81" s="613"/>
    </row>
    <row r="82" spans="2:15" ht="12.75" customHeight="1">
      <c r="B82" s="700"/>
      <c r="C82" s="2053" t="s">
        <v>516</v>
      </c>
      <c r="D82" s="2053"/>
      <c r="E82" s="2054"/>
      <c r="F82" s="701">
        <v>-4.6130000000000004</v>
      </c>
      <c r="G82" s="705">
        <v>-7.3999999999999996E-2</v>
      </c>
      <c r="H82" s="703">
        <v>0</v>
      </c>
      <c r="I82" s="704">
        <v>-4.6870000000000003</v>
      </c>
      <c r="J82" s="627">
        <v>-4.2939999999999996</v>
      </c>
      <c r="K82" s="628">
        <v>-5.2999999999999999E-2</v>
      </c>
      <c r="L82" s="629">
        <v>0</v>
      </c>
      <c r="M82" s="630">
        <v>-4.3470000000000004</v>
      </c>
      <c r="N82" s="612"/>
      <c r="O82" s="613"/>
    </row>
    <row r="83" spans="2:15" ht="12.75" customHeight="1">
      <c r="B83" s="710"/>
      <c r="C83" s="2068" t="s">
        <v>517</v>
      </c>
      <c r="D83" s="2068" t="s">
        <v>484</v>
      </c>
      <c r="E83" s="2069"/>
      <c r="F83" s="623">
        <v>-6.2850000000000001</v>
      </c>
      <c r="G83" s="624">
        <v>-1.6439999999999999</v>
      </c>
      <c r="H83" s="625">
        <v>0</v>
      </c>
      <c r="I83" s="626">
        <v>-7.9290000000000003</v>
      </c>
      <c r="J83" s="627">
        <v>-6.09</v>
      </c>
      <c r="K83" s="628">
        <v>-2.274</v>
      </c>
      <c r="L83" s="629">
        <v>0</v>
      </c>
      <c r="M83" s="630">
        <v>-8.3640000000000008</v>
      </c>
      <c r="N83" s="612"/>
      <c r="O83" s="613"/>
    </row>
    <row r="84" spans="2:15" ht="31.15" customHeight="1">
      <c r="B84" s="2045" t="s">
        <v>518</v>
      </c>
      <c r="C84" s="2046"/>
      <c r="D84" s="2046"/>
      <c r="E84" s="2047"/>
      <c r="F84" s="701">
        <v>116.03100000000001</v>
      </c>
      <c r="G84" s="705">
        <v>10.285</v>
      </c>
      <c r="H84" s="703">
        <v>4.9400000000000004</v>
      </c>
      <c r="I84" s="704">
        <v>131.256</v>
      </c>
      <c r="J84" s="627">
        <v>122.626</v>
      </c>
      <c r="K84" s="628">
        <v>9.8559999999999999</v>
      </c>
      <c r="L84" s="629">
        <v>4.6589999999999998</v>
      </c>
      <c r="M84" s="630">
        <v>137.14099999999999</v>
      </c>
      <c r="N84" s="612"/>
      <c r="O84" s="613"/>
    </row>
    <row r="85" spans="2:15" ht="26.25" customHeight="1">
      <c r="B85" s="700"/>
      <c r="C85" s="2053" t="s">
        <v>518</v>
      </c>
      <c r="D85" s="2053"/>
      <c r="E85" s="2054"/>
      <c r="F85" s="701">
        <v>121.04300000000001</v>
      </c>
      <c r="G85" s="705">
        <v>10.578000000000001</v>
      </c>
      <c r="H85" s="703">
        <v>4.9920000000000009</v>
      </c>
      <c r="I85" s="704">
        <v>136.613</v>
      </c>
      <c r="J85" s="627">
        <v>127.747</v>
      </c>
      <c r="K85" s="628">
        <v>10.288</v>
      </c>
      <c r="L85" s="629">
        <v>4.7060000000000004</v>
      </c>
      <c r="M85" s="630">
        <v>142.74100000000001</v>
      </c>
      <c r="N85" s="612"/>
      <c r="O85" s="613"/>
    </row>
    <row r="86" spans="2:15" ht="26.25" customHeight="1">
      <c r="B86" s="700"/>
      <c r="C86" s="2053" t="s">
        <v>519</v>
      </c>
      <c r="D86" s="2053"/>
      <c r="E86" s="2054"/>
      <c r="F86" s="701">
        <v>-0.72199999999999998</v>
      </c>
      <c r="G86" s="705">
        <v>-0.214</v>
      </c>
      <c r="H86" s="703">
        <v>-4.8000000000000001E-2</v>
      </c>
      <c r="I86" s="704">
        <v>-0.98399999999999999</v>
      </c>
      <c r="J86" s="627">
        <v>-0.73899999999999999</v>
      </c>
      <c r="K86" s="628">
        <v>-0.17699999999999999</v>
      </c>
      <c r="L86" s="629">
        <v>-4.2999999999999997E-2</v>
      </c>
      <c r="M86" s="630">
        <v>-0.95899999999999996</v>
      </c>
      <c r="N86" s="612"/>
      <c r="O86" s="613"/>
    </row>
    <row r="87" spans="2:15" ht="26.25" customHeight="1">
      <c r="B87" s="700"/>
      <c r="C87" s="2053" t="s">
        <v>520</v>
      </c>
      <c r="D87" s="2053" t="s">
        <v>484</v>
      </c>
      <c r="E87" s="2054"/>
      <c r="F87" s="701">
        <v>-4.29</v>
      </c>
      <c r="G87" s="705">
        <v>-7.9000000000000001E-2</v>
      </c>
      <c r="H87" s="703">
        <v>-4.0000000000000001E-3</v>
      </c>
      <c r="I87" s="704">
        <v>-4.3730000000000002</v>
      </c>
      <c r="J87" s="627">
        <v>-4.3819999999999997</v>
      </c>
      <c r="K87" s="628">
        <v>-0.255</v>
      </c>
      <c r="L87" s="629">
        <v>-4.0000000000000001E-3</v>
      </c>
      <c r="M87" s="630">
        <v>-4.641</v>
      </c>
      <c r="N87" s="612"/>
      <c r="O87" s="613"/>
    </row>
    <row r="88" spans="2:15" ht="12.75" customHeight="1">
      <c r="B88" s="2033" t="s">
        <v>521</v>
      </c>
      <c r="C88" s="2034"/>
      <c r="D88" s="2034"/>
      <c r="E88" s="2035"/>
      <c r="F88" s="731">
        <v>73864.452000000005</v>
      </c>
      <c r="G88" s="732">
        <v>25139.958999999999</v>
      </c>
      <c r="H88" s="733">
        <v>3438.2130000000002</v>
      </c>
      <c r="I88" s="734">
        <v>102442.624</v>
      </c>
      <c r="J88" s="627">
        <v>76372.395999999993</v>
      </c>
      <c r="K88" s="628">
        <v>26296.918000000001</v>
      </c>
      <c r="L88" s="629">
        <v>3532.2689999999998</v>
      </c>
      <c r="M88" s="630">
        <v>106201.583</v>
      </c>
      <c r="N88" s="612"/>
      <c r="O88" s="613"/>
    </row>
    <row r="89" spans="2:15" ht="12.75" customHeight="1">
      <c r="B89" s="700"/>
      <c r="C89" s="2053" t="s">
        <v>521</v>
      </c>
      <c r="D89" s="2053"/>
      <c r="E89" s="2054"/>
      <c r="F89" s="701">
        <v>74873.442999999999</v>
      </c>
      <c r="G89" s="705">
        <v>25516.523999999998</v>
      </c>
      <c r="H89" s="703">
        <v>3477.3580000000002</v>
      </c>
      <c r="I89" s="704">
        <v>103867.325</v>
      </c>
      <c r="J89" s="627">
        <v>77352.850999999995</v>
      </c>
      <c r="K89" s="628">
        <v>26652.59</v>
      </c>
      <c r="L89" s="629">
        <v>3563.8490000000002</v>
      </c>
      <c r="M89" s="630">
        <v>107569.29</v>
      </c>
      <c r="N89" s="612"/>
      <c r="O89" s="613"/>
    </row>
    <row r="90" spans="2:15" ht="12.75" customHeight="1">
      <c r="B90" s="700"/>
      <c r="C90" s="2053" t="s">
        <v>522</v>
      </c>
      <c r="D90" s="2053"/>
      <c r="E90" s="2054"/>
      <c r="F90" s="701">
        <v>-216.61600000000001</v>
      </c>
      <c r="G90" s="705">
        <v>-168.35499999999999</v>
      </c>
      <c r="H90" s="703">
        <v>-12.164999999999999</v>
      </c>
      <c r="I90" s="704">
        <v>-397.13600000000002</v>
      </c>
      <c r="J90" s="627">
        <v>-196.78200000000001</v>
      </c>
      <c r="K90" s="628">
        <v>-166.398</v>
      </c>
      <c r="L90" s="629">
        <v>-12.635</v>
      </c>
      <c r="M90" s="630">
        <v>-375.815</v>
      </c>
      <c r="N90" s="612"/>
      <c r="O90" s="613"/>
    </row>
    <row r="91" spans="2:15" ht="12.75" customHeight="1">
      <c r="B91" s="700"/>
      <c r="C91" s="2053" t="s">
        <v>523</v>
      </c>
      <c r="D91" s="2053" t="s">
        <v>484</v>
      </c>
      <c r="E91" s="2054"/>
      <c r="F91" s="701">
        <v>-792.375</v>
      </c>
      <c r="G91" s="705">
        <v>-208.21</v>
      </c>
      <c r="H91" s="703">
        <v>-26.98</v>
      </c>
      <c r="I91" s="704">
        <v>-1027.5650000000001</v>
      </c>
      <c r="J91" s="627">
        <v>-783.673</v>
      </c>
      <c r="K91" s="628">
        <v>-189.274</v>
      </c>
      <c r="L91" s="629">
        <v>-18.945</v>
      </c>
      <c r="M91" s="630">
        <v>-991.89200000000005</v>
      </c>
      <c r="N91" s="612"/>
      <c r="O91" s="613"/>
    </row>
    <row r="92" spans="2:15" ht="26.25" customHeight="1">
      <c r="B92" s="2033" t="s">
        <v>524</v>
      </c>
      <c r="C92" s="2034"/>
      <c r="D92" s="2034"/>
      <c r="E92" s="2035"/>
      <c r="F92" s="731">
        <v>13.632999999999999</v>
      </c>
      <c r="G92" s="732">
        <v>1.976</v>
      </c>
      <c r="H92" s="733">
        <v>0.158</v>
      </c>
      <c r="I92" s="734">
        <v>15.766999999999999</v>
      </c>
      <c r="J92" s="627">
        <v>5.359</v>
      </c>
      <c r="K92" s="628">
        <v>1.4750000000000001</v>
      </c>
      <c r="L92" s="629">
        <v>0</v>
      </c>
      <c r="M92" s="630">
        <v>6.8339999999999996</v>
      </c>
      <c r="N92" s="612"/>
      <c r="O92" s="613"/>
    </row>
    <row r="93" spans="2:15" ht="26.25" customHeight="1">
      <c r="B93" s="700"/>
      <c r="C93" s="2053" t="s">
        <v>524</v>
      </c>
      <c r="D93" s="2053"/>
      <c r="E93" s="2054"/>
      <c r="F93" s="701">
        <v>16.347999999999999</v>
      </c>
      <c r="G93" s="705">
        <v>2.0819999999999999</v>
      </c>
      <c r="H93" s="703">
        <v>0.16700000000000001</v>
      </c>
      <c r="I93" s="704">
        <v>18.597000000000001</v>
      </c>
      <c r="J93" s="627">
        <v>5.6470000000000002</v>
      </c>
      <c r="K93" s="628">
        <v>1.4790000000000001</v>
      </c>
      <c r="L93" s="629">
        <v>0</v>
      </c>
      <c r="M93" s="630">
        <v>7.1260000000000003</v>
      </c>
      <c r="N93" s="612"/>
      <c r="O93" s="613"/>
    </row>
    <row r="94" spans="2:15" ht="26.25" customHeight="1">
      <c r="B94" s="700"/>
      <c r="C94" s="2053" t="s">
        <v>525</v>
      </c>
      <c r="D94" s="2053" t="s">
        <v>484</v>
      </c>
      <c r="E94" s="2054"/>
      <c r="F94" s="701">
        <v>-2.7149999999999999</v>
      </c>
      <c r="G94" s="705">
        <v>-0.106</v>
      </c>
      <c r="H94" s="703">
        <v>-8.9999999999999993E-3</v>
      </c>
      <c r="I94" s="704">
        <v>-2.83</v>
      </c>
      <c r="J94" s="627">
        <v>-0.28799999999999998</v>
      </c>
      <c r="K94" s="628">
        <v>-4.0000000000000001E-3</v>
      </c>
      <c r="L94" s="629">
        <v>0</v>
      </c>
      <c r="M94" s="630">
        <v>-0.29199999999999998</v>
      </c>
      <c r="N94" s="612"/>
      <c r="O94" s="613"/>
    </row>
    <row r="95" spans="2:15" s="709" customFormat="1" ht="26.25" customHeight="1">
      <c r="B95" s="2033" t="s">
        <v>526</v>
      </c>
      <c r="C95" s="2034"/>
      <c r="D95" s="2034"/>
      <c r="E95" s="2035"/>
      <c r="F95" s="731">
        <v>288.52999999999997</v>
      </c>
      <c r="G95" s="732">
        <v>0</v>
      </c>
      <c r="H95" s="733">
        <v>0</v>
      </c>
      <c r="I95" s="734">
        <v>288.52999999999997</v>
      </c>
      <c r="J95" s="706">
        <v>223.37799999999999</v>
      </c>
      <c r="K95" s="707">
        <v>0</v>
      </c>
      <c r="L95" s="708">
        <v>0</v>
      </c>
      <c r="M95" s="630">
        <v>223.37799999999999</v>
      </c>
      <c r="N95" s="612"/>
      <c r="O95" s="613"/>
    </row>
    <row r="96" spans="2:15" ht="26.25" customHeight="1">
      <c r="B96" s="748"/>
      <c r="C96" s="2051" t="s">
        <v>526</v>
      </c>
      <c r="D96" s="2051"/>
      <c r="E96" s="2052"/>
      <c r="F96" s="731">
        <v>313.30100000000004</v>
      </c>
      <c r="G96" s="732">
        <v>0</v>
      </c>
      <c r="H96" s="733">
        <v>0</v>
      </c>
      <c r="I96" s="734">
        <v>313.30100000000004</v>
      </c>
      <c r="J96" s="627">
        <v>242.333</v>
      </c>
      <c r="K96" s="628">
        <v>0</v>
      </c>
      <c r="L96" s="629">
        <v>0</v>
      </c>
      <c r="M96" s="630">
        <v>242.333</v>
      </c>
      <c r="N96" s="612"/>
      <c r="O96" s="613"/>
    </row>
    <row r="97" spans="2:20" ht="26.25" customHeight="1">
      <c r="B97" s="749"/>
      <c r="C97" s="2059" t="s">
        <v>527</v>
      </c>
      <c r="D97" s="2059"/>
      <c r="E97" s="2060"/>
      <c r="F97" s="750">
        <v>-11.282</v>
      </c>
      <c r="G97" s="751">
        <v>0</v>
      </c>
      <c r="H97" s="752">
        <v>0</v>
      </c>
      <c r="I97" s="753">
        <v>-11.282</v>
      </c>
      <c r="J97" s="627">
        <v>-8.1999999999999993</v>
      </c>
      <c r="K97" s="628">
        <v>0</v>
      </c>
      <c r="L97" s="629">
        <v>0</v>
      </c>
      <c r="M97" s="630">
        <v>-8.1999999999999993</v>
      </c>
      <c r="N97" s="612"/>
      <c r="O97" s="613"/>
    </row>
    <row r="98" spans="2:20" ht="41.25" customHeight="1">
      <c r="B98" s="754"/>
      <c r="C98" s="2059" t="s">
        <v>528</v>
      </c>
      <c r="D98" s="2059" t="s">
        <v>484</v>
      </c>
      <c r="E98" s="2060"/>
      <c r="F98" s="750">
        <v>-13.489000000000001</v>
      </c>
      <c r="G98" s="751">
        <v>0</v>
      </c>
      <c r="H98" s="752">
        <v>0</v>
      </c>
      <c r="I98" s="753">
        <v>-13.489000000000001</v>
      </c>
      <c r="J98" s="627">
        <v>-10.755000000000001</v>
      </c>
      <c r="K98" s="628">
        <v>0</v>
      </c>
      <c r="L98" s="629">
        <v>0</v>
      </c>
      <c r="M98" s="630">
        <v>-10.755000000000001</v>
      </c>
      <c r="N98" s="612"/>
      <c r="O98" s="613"/>
    </row>
    <row r="99" spans="2:20" ht="26.25" customHeight="1">
      <c r="B99" s="2061" t="s">
        <v>529</v>
      </c>
      <c r="C99" s="2062"/>
      <c r="D99" s="2062"/>
      <c r="E99" s="2063"/>
      <c r="F99" s="755">
        <v>43.902999999999999</v>
      </c>
      <c r="G99" s="756">
        <v>0</v>
      </c>
      <c r="H99" s="757">
        <v>0</v>
      </c>
      <c r="I99" s="719">
        <v>43.902999999999999</v>
      </c>
      <c r="J99" s="627">
        <v>27.626000000000001</v>
      </c>
      <c r="K99" s="628">
        <v>0</v>
      </c>
      <c r="L99" s="629">
        <v>0</v>
      </c>
      <c r="M99" s="630">
        <v>27.626000000000001</v>
      </c>
      <c r="N99" s="612"/>
      <c r="O99" s="613"/>
    </row>
    <row r="100" spans="2:20" ht="26.25" customHeight="1">
      <c r="B100" s="758"/>
      <c r="C100" s="2064" t="s">
        <v>529</v>
      </c>
      <c r="D100" s="2064"/>
      <c r="E100" s="2065"/>
      <c r="F100" s="755">
        <v>44.570999999999998</v>
      </c>
      <c r="G100" s="756">
        <v>0</v>
      </c>
      <c r="H100" s="757">
        <v>0</v>
      </c>
      <c r="I100" s="719">
        <v>44.570999999999998</v>
      </c>
      <c r="J100" s="627">
        <v>30.082999999999998</v>
      </c>
      <c r="K100" s="628">
        <v>0</v>
      </c>
      <c r="L100" s="629">
        <v>0</v>
      </c>
      <c r="M100" s="630">
        <v>30.082999999999998</v>
      </c>
      <c r="N100" s="612"/>
      <c r="O100" s="613"/>
    </row>
    <row r="101" spans="2:20" ht="39" customHeight="1">
      <c r="B101" s="710"/>
      <c r="C101" s="2064" t="s">
        <v>530</v>
      </c>
      <c r="D101" s="2064"/>
      <c r="E101" s="2065"/>
      <c r="F101" s="755">
        <v>-0.66800000000000004</v>
      </c>
      <c r="G101" s="756">
        <v>0</v>
      </c>
      <c r="H101" s="757">
        <v>0</v>
      </c>
      <c r="I101" s="719">
        <v>-0.66800000000000004</v>
      </c>
      <c r="J101" s="627">
        <v>-2.4569999999999999</v>
      </c>
      <c r="K101" s="628">
        <v>0</v>
      </c>
      <c r="L101" s="629">
        <v>0</v>
      </c>
      <c r="M101" s="630">
        <v>-2.4569999999999999</v>
      </c>
      <c r="N101" s="612"/>
      <c r="O101" s="613"/>
    </row>
    <row r="102" spans="2:20" ht="28.15" customHeight="1">
      <c r="B102" s="2033" t="s">
        <v>531</v>
      </c>
      <c r="C102" s="2034"/>
      <c r="D102" s="2034"/>
      <c r="E102" s="2035"/>
      <c r="F102" s="731">
        <v>0</v>
      </c>
      <c r="G102" s="732">
        <v>0</v>
      </c>
      <c r="H102" s="733">
        <v>13.792</v>
      </c>
      <c r="I102" s="734">
        <v>13.792</v>
      </c>
      <c r="J102" s="627">
        <v>0</v>
      </c>
      <c r="K102" s="628">
        <v>0</v>
      </c>
      <c r="L102" s="629">
        <v>13.342000000000001</v>
      </c>
      <c r="M102" s="630">
        <v>13.342000000000001</v>
      </c>
      <c r="N102" s="612"/>
      <c r="O102" s="613"/>
    </row>
    <row r="103" spans="2:20" ht="30" customHeight="1">
      <c r="B103" s="759"/>
      <c r="C103" s="2066" t="s">
        <v>531</v>
      </c>
      <c r="D103" s="2066"/>
      <c r="E103" s="2067"/>
      <c r="F103" s="721">
        <v>0</v>
      </c>
      <c r="G103" s="722">
        <v>0</v>
      </c>
      <c r="H103" s="723">
        <v>13.878</v>
      </c>
      <c r="I103" s="724">
        <v>13.878</v>
      </c>
      <c r="J103" s="627">
        <v>0</v>
      </c>
      <c r="K103" s="628">
        <v>0</v>
      </c>
      <c r="L103" s="629">
        <v>13.423</v>
      </c>
      <c r="M103" s="630">
        <v>13.423</v>
      </c>
      <c r="N103" s="612"/>
      <c r="O103" s="613"/>
    </row>
    <row r="104" spans="2:20" ht="30" customHeight="1">
      <c r="B104" s="760"/>
      <c r="C104" s="2055" t="s">
        <v>532</v>
      </c>
      <c r="D104" s="2056"/>
      <c r="E104" s="2057"/>
      <c r="F104" s="721">
        <v>0</v>
      </c>
      <c r="G104" s="722">
        <v>0</v>
      </c>
      <c r="H104" s="723">
        <v>-8.5999999999999993E-2</v>
      </c>
      <c r="I104" s="761">
        <v>-8.5999999999999993E-2</v>
      </c>
      <c r="J104" s="627">
        <v>0</v>
      </c>
      <c r="K104" s="628">
        <v>0</v>
      </c>
      <c r="L104" s="629">
        <v>-8.1000000000000003E-2</v>
      </c>
      <c r="M104" s="630">
        <v>-8.1000000000000003E-2</v>
      </c>
      <c r="N104" s="612"/>
      <c r="O104" s="613"/>
    </row>
    <row r="105" spans="2:20" s="595" customFormat="1" ht="15" customHeight="1">
      <c r="B105" s="2033" t="s">
        <v>533</v>
      </c>
      <c r="C105" s="2034"/>
      <c r="D105" s="2034"/>
      <c r="E105" s="2035"/>
      <c r="F105" s="731">
        <v>0</v>
      </c>
      <c r="G105" s="732">
        <v>6.17</v>
      </c>
      <c r="H105" s="733">
        <v>11.04</v>
      </c>
      <c r="I105" s="734">
        <v>17.21</v>
      </c>
      <c r="J105" s="627">
        <v>0</v>
      </c>
      <c r="K105" s="628">
        <v>6.1139999999999999</v>
      </c>
      <c r="L105" s="629">
        <v>10.907999999999999</v>
      </c>
      <c r="M105" s="630">
        <v>17.021999999999998</v>
      </c>
      <c r="N105" s="612"/>
      <c r="O105" s="613"/>
      <c r="P105" s="594"/>
      <c r="Q105" s="594"/>
      <c r="R105" s="594"/>
      <c r="S105" s="594"/>
      <c r="T105" s="594"/>
    </row>
    <row r="106" spans="2:20" s="595" customFormat="1" ht="12.75" customHeight="1">
      <c r="B106" s="700"/>
      <c r="C106" s="2058" t="s">
        <v>533</v>
      </c>
      <c r="D106" s="2034"/>
      <c r="E106" s="2035"/>
      <c r="F106" s="731">
        <v>0</v>
      </c>
      <c r="G106" s="732">
        <v>6.4939999999999998</v>
      </c>
      <c r="H106" s="733">
        <v>11.374999999999998</v>
      </c>
      <c r="I106" s="734">
        <v>17.869</v>
      </c>
      <c r="J106" s="627">
        <v>0</v>
      </c>
      <c r="K106" s="628">
        <v>6.4359999999999999</v>
      </c>
      <c r="L106" s="629">
        <v>10.964</v>
      </c>
      <c r="M106" s="630">
        <v>17.399999999999999</v>
      </c>
      <c r="N106" s="612"/>
      <c r="O106" s="613"/>
      <c r="P106" s="594"/>
      <c r="Q106" s="594"/>
      <c r="R106" s="594"/>
      <c r="S106" s="594"/>
      <c r="T106" s="594"/>
    </row>
    <row r="107" spans="2:20" s="595" customFormat="1" ht="26.25" customHeight="1">
      <c r="B107" s="712"/>
      <c r="C107" s="2058" t="s">
        <v>534</v>
      </c>
      <c r="D107" s="2034"/>
      <c r="E107" s="2035"/>
      <c r="F107" s="731">
        <v>0</v>
      </c>
      <c r="G107" s="732">
        <v>-0.32400000000000001</v>
      </c>
      <c r="H107" s="733">
        <v>-0.33500000000000002</v>
      </c>
      <c r="I107" s="734">
        <v>-0.65900000000000003</v>
      </c>
      <c r="J107" s="627">
        <v>0</v>
      </c>
      <c r="K107" s="628">
        <v>-0.32200000000000001</v>
      </c>
      <c r="L107" s="629">
        <v>-5.6000000000000001E-2</v>
      </c>
      <c r="M107" s="630">
        <v>-0.378</v>
      </c>
      <c r="N107" s="612"/>
      <c r="O107" s="613"/>
      <c r="P107" s="594"/>
      <c r="Q107" s="594"/>
      <c r="R107" s="594"/>
      <c r="S107" s="594"/>
      <c r="T107" s="594"/>
    </row>
    <row r="108" spans="2:20" s="595" customFormat="1" ht="12.75" customHeight="1">
      <c r="B108" s="2033" t="s">
        <v>535</v>
      </c>
      <c r="C108" s="2034"/>
      <c r="D108" s="2034"/>
      <c r="E108" s="2035"/>
      <c r="F108" s="731">
        <v>236.28299999999999</v>
      </c>
      <c r="G108" s="732">
        <v>335.089</v>
      </c>
      <c r="H108" s="733">
        <v>0</v>
      </c>
      <c r="I108" s="734">
        <v>571.37199999999996</v>
      </c>
      <c r="J108" s="627">
        <v>232.45599999999999</v>
      </c>
      <c r="K108" s="628">
        <v>601.11599999999999</v>
      </c>
      <c r="L108" s="629">
        <v>0</v>
      </c>
      <c r="M108" s="630">
        <v>833.572</v>
      </c>
      <c r="N108" s="612"/>
      <c r="O108" s="613"/>
      <c r="P108" s="594"/>
      <c r="Q108" s="594"/>
      <c r="R108" s="594"/>
      <c r="S108" s="594"/>
      <c r="T108" s="594"/>
    </row>
    <row r="109" spans="2:20" s="595" customFormat="1" ht="12.75" customHeight="1">
      <c r="B109" s="700"/>
      <c r="C109" s="2058" t="s">
        <v>535</v>
      </c>
      <c r="D109" s="2034"/>
      <c r="E109" s="2035"/>
      <c r="F109" s="731">
        <v>241.36199999999999</v>
      </c>
      <c r="G109" s="732">
        <v>341.35700000000003</v>
      </c>
      <c r="H109" s="733">
        <v>0</v>
      </c>
      <c r="I109" s="734">
        <v>582.71899999999994</v>
      </c>
      <c r="J109" s="627">
        <v>237.42400000000001</v>
      </c>
      <c r="K109" s="628">
        <v>608.47400000000005</v>
      </c>
      <c r="L109" s="629">
        <v>0</v>
      </c>
      <c r="M109" s="630">
        <v>845.89800000000002</v>
      </c>
      <c r="N109" s="612"/>
      <c r="O109" s="613"/>
      <c r="P109" s="594"/>
      <c r="Q109" s="594"/>
      <c r="R109" s="594"/>
      <c r="S109" s="594"/>
      <c r="T109" s="594"/>
    </row>
    <row r="110" spans="2:20" s="595" customFormat="1" ht="26.25" customHeight="1">
      <c r="B110" s="700"/>
      <c r="C110" s="2053" t="s">
        <v>536</v>
      </c>
      <c r="D110" s="2046"/>
      <c r="E110" s="2047"/>
      <c r="F110" s="701">
        <v>-0.10600000000000001</v>
      </c>
      <c r="G110" s="705">
        <v>-3.859</v>
      </c>
      <c r="H110" s="703">
        <v>0</v>
      </c>
      <c r="I110" s="704">
        <v>-3.9649999999999999</v>
      </c>
      <c r="J110" s="627">
        <v>-0.41599999999999998</v>
      </c>
      <c r="K110" s="628">
        <v>-2.2639999999999998</v>
      </c>
      <c r="L110" s="629">
        <v>0</v>
      </c>
      <c r="M110" s="630">
        <v>-2.68</v>
      </c>
      <c r="N110" s="612"/>
      <c r="O110" s="613"/>
      <c r="P110" s="594"/>
      <c r="Q110" s="594"/>
      <c r="R110" s="594"/>
      <c r="S110" s="594"/>
      <c r="T110" s="594"/>
    </row>
    <row r="111" spans="2:20" s="595" customFormat="1" ht="26.25" customHeight="1">
      <c r="B111" s="700"/>
      <c r="C111" s="2053" t="s">
        <v>537</v>
      </c>
      <c r="D111" s="2053" t="s">
        <v>484</v>
      </c>
      <c r="E111" s="2054"/>
      <c r="F111" s="701">
        <v>-4.9729999999999999</v>
      </c>
      <c r="G111" s="705">
        <v>-2.4089999999999998</v>
      </c>
      <c r="H111" s="703">
        <v>0</v>
      </c>
      <c r="I111" s="704">
        <v>-7.3819999999999997</v>
      </c>
      <c r="J111" s="627">
        <v>-4.5519999999999996</v>
      </c>
      <c r="K111" s="628">
        <v>-5.0940000000000003</v>
      </c>
      <c r="L111" s="629">
        <v>0</v>
      </c>
      <c r="M111" s="630">
        <v>-9.6460000000000008</v>
      </c>
      <c r="N111" s="612"/>
      <c r="O111" s="613"/>
      <c r="P111" s="594"/>
      <c r="Q111" s="594"/>
      <c r="R111" s="594"/>
      <c r="S111" s="594"/>
      <c r="T111" s="594"/>
    </row>
    <row r="112" spans="2:20" ht="12.75" customHeight="1">
      <c r="B112" s="2045" t="s">
        <v>538</v>
      </c>
      <c r="C112" s="2046"/>
      <c r="D112" s="2046"/>
      <c r="E112" s="2047"/>
      <c r="F112" s="701">
        <v>4.5970000000000004</v>
      </c>
      <c r="G112" s="705">
        <v>11.872999999999999</v>
      </c>
      <c r="H112" s="703">
        <v>0.114</v>
      </c>
      <c r="I112" s="704">
        <v>16.584</v>
      </c>
      <c r="J112" s="627">
        <v>4.4169999999999998</v>
      </c>
      <c r="K112" s="628">
        <v>7.9269999999999996</v>
      </c>
      <c r="L112" s="629">
        <v>5.7000000000000002E-2</v>
      </c>
      <c r="M112" s="630">
        <v>12.401</v>
      </c>
      <c r="N112" s="612"/>
      <c r="O112" s="613"/>
    </row>
    <row r="113" spans="2:15" ht="12.75" customHeight="1">
      <c r="B113" s="700"/>
      <c r="C113" s="2053" t="s">
        <v>538</v>
      </c>
      <c r="D113" s="2053"/>
      <c r="E113" s="2054"/>
      <c r="F113" s="701">
        <v>4.6769999999999996</v>
      </c>
      <c r="G113" s="705">
        <v>12.020999999999999</v>
      </c>
      <c r="H113" s="703">
        <v>0.114</v>
      </c>
      <c r="I113" s="704">
        <v>16.812000000000001</v>
      </c>
      <c r="J113" s="627">
        <v>4.4889999999999999</v>
      </c>
      <c r="K113" s="628">
        <v>8.0109999999999992</v>
      </c>
      <c r="L113" s="629">
        <v>5.7000000000000002E-2</v>
      </c>
      <c r="M113" s="630">
        <v>12.557</v>
      </c>
      <c r="N113" s="612"/>
      <c r="O113" s="613"/>
    </row>
    <row r="114" spans="2:15" ht="24.75" customHeight="1">
      <c r="B114" s="712"/>
      <c r="C114" s="2048" t="s">
        <v>539</v>
      </c>
      <c r="D114" s="2046"/>
      <c r="E114" s="2047"/>
      <c r="F114" s="701">
        <v>1.4999999999999999E-2</v>
      </c>
      <c r="G114" s="705">
        <v>-2.7E-2</v>
      </c>
      <c r="H114" s="703">
        <v>0</v>
      </c>
      <c r="I114" s="704">
        <v>-1.2E-2</v>
      </c>
      <c r="J114" s="627">
        <v>1.9E-2</v>
      </c>
      <c r="K114" s="628">
        <v>-4.0000000000000001E-3</v>
      </c>
      <c r="L114" s="629">
        <v>0</v>
      </c>
      <c r="M114" s="630">
        <v>1.4999999999999999E-2</v>
      </c>
      <c r="N114" s="612"/>
      <c r="O114" s="613"/>
    </row>
    <row r="115" spans="2:15" ht="12.75" customHeight="1">
      <c r="B115" s="712"/>
      <c r="C115" s="2048" t="s">
        <v>540</v>
      </c>
      <c r="D115" s="2046" t="s">
        <v>484</v>
      </c>
      <c r="E115" s="2047"/>
      <c r="F115" s="701">
        <v>-9.5000000000000001E-2</v>
      </c>
      <c r="G115" s="705">
        <v>-0.121</v>
      </c>
      <c r="H115" s="703">
        <v>0</v>
      </c>
      <c r="I115" s="704">
        <v>-0.216</v>
      </c>
      <c r="J115" s="627">
        <v>-9.0999999999999998E-2</v>
      </c>
      <c r="K115" s="628">
        <v>-0.08</v>
      </c>
      <c r="L115" s="629">
        <v>0</v>
      </c>
      <c r="M115" s="630">
        <v>-0.17100000000000001</v>
      </c>
      <c r="N115" s="612"/>
      <c r="O115" s="613"/>
    </row>
    <row r="116" spans="2:15" ht="12.75" customHeight="1">
      <c r="B116" s="2045" t="s">
        <v>541</v>
      </c>
      <c r="C116" s="2046"/>
      <c r="D116" s="2046"/>
      <c r="E116" s="2047"/>
      <c r="F116" s="701">
        <v>0.19900000000000001</v>
      </c>
      <c r="G116" s="705">
        <v>0</v>
      </c>
      <c r="H116" s="703">
        <v>0</v>
      </c>
      <c r="I116" s="704">
        <v>0.19900000000000001</v>
      </c>
      <c r="J116" s="627">
        <v>0.16800000000000001</v>
      </c>
      <c r="K116" s="628">
        <v>5.0000000000000001E-3</v>
      </c>
      <c r="L116" s="629">
        <v>0</v>
      </c>
      <c r="M116" s="630">
        <v>0.17299999999999999</v>
      </c>
      <c r="N116" s="612"/>
      <c r="O116" s="613"/>
    </row>
    <row r="117" spans="2:15" ht="12.75" customHeight="1">
      <c r="B117" s="712"/>
      <c r="C117" s="2048" t="s">
        <v>541</v>
      </c>
      <c r="D117" s="2049"/>
      <c r="E117" s="2050"/>
      <c r="F117" s="701">
        <v>0.20200000000000001</v>
      </c>
      <c r="G117" s="705">
        <v>0</v>
      </c>
      <c r="H117" s="703">
        <v>0</v>
      </c>
      <c r="I117" s="704">
        <v>0.20200000000000001</v>
      </c>
      <c r="J117" s="627">
        <v>0.184</v>
      </c>
      <c r="K117" s="628">
        <v>5.0000000000000001E-3</v>
      </c>
      <c r="L117" s="629">
        <v>0</v>
      </c>
      <c r="M117" s="630">
        <v>0.189</v>
      </c>
      <c r="N117" s="612"/>
      <c r="O117" s="613"/>
    </row>
    <row r="118" spans="2:15" ht="25.5" customHeight="1">
      <c r="B118" s="712"/>
      <c r="C118" s="2048" t="s">
        <v>542</v>
      </c>
      <c r="D118" s="2046"/>
      <c r="E118" s="2047"/>
      <c r="F118" s="701">
        <v>-3.0000000000000001E-3</v>
      </c>
      <c r="G118" s="705">
        <v>0</v>
      </c>
      <c r="H118" s="703">
        <v>0</v>
      </c>
      <c r="I118" s="704">
        <v>-3.0000000000000001E-3</v>
      </c>
      <c r="J118" s="627">
        <v>-1.6E-2</v>
      </c>
      <c r="K118" s="628">
        <v>0</v>
      </c>
      <c r="L118" s="629">
        <v>0</v>
      </c>
      <c r="M118" s="630">
        <v>-1.6E-2</v>
      </c>
      <c r="N118" s="612"/>
      <c r="O118" s="613"/>
    </row>
    <row r="119" spans="2:15" s="709" customFormat="1" ht="12.75" customHeight="1">
      <c r="B119" s="2033" t="s">
        <v>543</v>
      </c>
      <c r="C119" s="2034"/>
      <c r="D119" s="2034"/>
      <c r="E119" s="2035"/>
      <c r="F119" s="731">
        <v>3648.511</v>
      </c>
      <c r="G119" s="732">
        <v>652.50599999999997</v>
      </c>
      <c r="H119" s="733">
        <v>397.03</v>
      </c>
      <c r="I119" s="734">
        <v>4698.0469999999996</v>
      </c>
      <c r="J119" s="706">
        <v>4170.2420000000002</v>
      </c>
      <c r="K119" s="707">
        <v>590.34699999999998</v>
      </c>
      <c r="L119" s="708">
        <v>481.38299999999998</v>
      </c>
      <c r="M119" s="630">
        <v>5241.9719999999998</v>
      </c>
      <c r="N119" s="612"/>
      <c r="O119" s="613"/>
    </row>
    <row r="120" spans="2:15" ht="12.75" customHeight="1">
      <c r="B120" s="748"/>
      <c r="C120" s="2034" t="s">
        <v>543</v>
      </c>
      <c r="D120" s="2034"/>
      <c r="E120" s="2035"/>
      <c r="F120" s="731">
        <v>23743.221000000001</v>
      </c>
      <c r="G120" s="732">
        <v>4826.5320000000002</v>
      </c>
      <c r="H120" s="733">
        <v>1598.213</v>
      </c>
      <c r="I120" s="734">
        <v>30167.965999999997</v>
      </c>
      <c r="J120" s="627">
        <v>24636.246999999999</v>
      </c>
      <c r="K120" s="628">
        <v>4777.165</v>
      </c>
      <c r="L120" s="629">
        <v>1689.75</v>
      </c>
      <c r="M120" s="630">
        <v>31103.162</v>
      </c>
      <c r="N120" s="612"/>
      <c r="O120" s="613"/>
    </row>
    <row r="121" spans="2:15" ht="26.25" customHeight="1">
      <c r="B121" s="748"/>
      <c r="C121" s="2051" t="s">
        <v>544</v>
      </c>
      <c r="D121" s="2051" t="s">
        <v>484</v>
      </c>
      <c r="E121" s="2052"/>
      <c r="F121" s="731">
        <v>-20094.71</v>
      </c>
      <c r="G121" s="732">
        <v>-4174.0259999999998</v>
      </c>
      <c r="H121" s="733">
        <v>-1201.183</v>
      </c>
      <c r="I121" s="734">
        <v>-25469.919000000002</v>
      </c>
      <c r="J121" s="627">
        <v>-20466.005000000001</v>
      </c>
      <c r="K121" s="628">
        <v>-4186.8180000000002</v>
      </c>
      <c r="L121" s="629">
        <v>-1208.367</v>
      </c>
      <c r="M121" s="630">
        <v>-25861.19</v>
      </c>
      <c r="N121" s="612"/>
      <c r="O121" s="613"/>
    </row>
    <row r="122" spans="2:15" ht="12.75" customHeight="1">
      <c r="B122" s="2033" t="s">
        <v>545</v>
      </c>
      <c r="C122" s="2034"/>
      <c r="D122" s="2034"/>
      <c r="E122" s="2035"/>
      <c r="F122" s="731">
        <v>0</v>
      </c>
      <c r="G122" s="732">
        <v>-57.892000000000003</v>
      </c>
      <c r="H122" s="733">
        <v>-11.8</v>
      </c>
      <c r="I122" s="734">
        <v>-69.691999999999993</v>
      </c>
      <c r="J122" s="627">
        <v>0</v>
      </c>
      <c r="K122" s="628">
        <v>-92.983000000000004</v>
      </c>
      <c r="L122" s="629">
        <v>-7.718</v>
      </c>
      <c r="M122" s="630">
        <v>-100.70099999999999</v>
      </c>
      <c r="N122" s="612"/>
      <c r="O122" s="613"/>
    </row>
    <row r="123" spans="2:15" ht="26.25" customHeight="1" thickBot="1">
      <c r="B123" s="2036" t="s">
        <v>546</v>
      </c>
      <c r="C123" s="2037"/>
      <c r="D123" s="2037"/>
      <c r="E123" s="2038"/>
      <c r="F123" s="762">
        <v>-34.628</v>
      </c>
      <c r="G123" s="763">
        <v>-8.8119999999999994</v>
      </c>
      <c r="H123" s="764">
        <v>0</v>
      </c>
      <c r="I123" s="765">
        <v>-43.44</v>
      </c>
      <c r="J123" s="635">
        <v>-37.613999999999997</v>
      </c>
      <c r="K123" s="636">
        <v>-9.6010000000000009</v>
      </c>
      <c r="L123" s="637">
        <v>0</v>
      </c>
      <c r="M123" s="638">
        <v>-47.215000000000003</v>
      </c>
      <c r="N123" s="612"/>
      <c r="O123" s="613"/>
    </row>
    <row r="124" spans="2:15" s="614" customFormat="1" ht="16.899999999999999" customHeight="1" thickBot="1">
      <c r="B124" s="2039" t="s">
        <v>547</v>
      </c>
      <c r="C124" s="2040"/>
      <c r="D124" s="2040"/>
      <c r="E124" s="2041"/>
      <c r="F124" s="766">
        <v>996.76199999999994</v>
      </c>
      <c r="G124" s="767">
        <v>528.96</v>
      </c>
      <c r="H124" s="768">
        <v>63.140999999999998</v>
      </c>
      <c r="I124" s="769">
        <v>1588.8630000000001</v>
      </c>
      <c r="J124" s="608">
        <v>1020.029</v>
      </c>
      <c r="K124" s="609">
        <v>542.51900000000001</v>
      </c>
      <c r="L124" s="610">
        <v>64.551000000000002</v>
      </c>
      <c r="M124" s="611">
        <v>1627.0989999999999</v>
      </c>
      <c r="N124" s="612"/>
      <c r="O124" s="613"/>
    </row>
    <row r="125" spans="2:15" ht="16.149999999999999" customHeight="1">
      <c r="B125" s="2042" t="s">
        <v>548</v>
      </c>
      <c r="C125" s="2043"/>
      <c r="D125" s="2043"/>
      <c r="E125" s="2044"/>
      <c r="F125" s="770">
        <v>452.55599999999998</v>
      </c>
      <c r="G125" s="771">
        <v>174.209</v>
      </c>
      <c r="H125" s="772">
        <v>28.876000000000001</v>
      </c>
      <c r="I125" s="773">
        <v>655.64099999999996</v>
      </c>
      <c r="J125" s="619">
        <v>457.24700000000001</v>
      </c>
      <c r="K125" s="620">
        <v>190.40199999999999</v>
      </c>
      <c r="L125" s="621">
        <v>29.433</v>
      </c>
      <c r="M125" s="622">
        <v>677.08199999999999</v>
      </c>
      <c r="N125" s="612"/>
      <c r="O125" s="613"/>
    </row>
    <row r="126" spans="2:15" ht="26.25" customHeight="1">
      <c r="B126" s="1998" t="s">
        <v>549</v>
      </c>
      <c r="C126" s="1999"/>
      <c r="D126" s="1999"/>
      <c r="E126" s="2000"/>
      <c r="F126" s="684">
        <v>155.32400000000001</v>
      </c>
      <c r="G126" s="774">
        <v>109.422</v>
      </c>
      <c r="H126" s="686">
        <v>12.86</v>
      </c>
      <c r="I126" s="687">
        <v>277.60599999999999</v>
      </c>
      <c r="J126" s="627">
        <v>152.08600000000001</v>
      </c>
      <c r="K126" s="628">
        <v>118.943</v>
      </c>
      <c r="L126" s="629">
        <v>11.369</v>
      </c>
      <c r="M126" s="630">
        <v>282.39800000000002</v>
      </c>
      <c r="N126" s="612"/>
      <c r="O126" s="613"/>
    </row>
    <row r="127" spans="2:15" ht="26.25" customHeight="1">
      <c r="B127" s="1998" t="s">
        <v>550</v>
      </c>
      <c r="C127" s="1999"/>
      <c r="D127" s="1999"/>
      <c r="E127" s="2000"/>
      <c r="F127" s="684">
        <v>175.483</v>
      </c>
      <c r="G127" s="774">
        <v>157.82499999999999</v>
      </c>
      <c r="H127" s="686">
        <v>15.381</v>
      </c>
      <c r="I127" s="687">
        <v>348.68900000000002</v>
      </c>
      <c r="J127" s="627">
        <v>175.83</v>
      </c>
      <c r="K127" s="628">
        <v>152.86699999999999</v>
      </c>
      <c r="L127" s="629">
        <v>14.022</v>
      </c>
      <c r="M127" s="630">
        <v>342.71899999999999</v>
      </c>
      <c r="N127" s="612"/>
      <c r="O127" s="613"/>
    </row>
    <row r="128" spans="2:15" ht="16.149999999999999" customHeight="1">
      <c r="B128" s="1998" t="s">
        <v>551</v>
      </c>
      <c r="C128" s="1999"/>
      <c r="D128" s="1999"/>
      <c r="E128" s="2000"/>
      <c r="F128" s="684">
        <v>158.76400000000001</v>
      </c>
      <c r="G128" s="774">
        <v>23.988</v>
      </c>
      <c r="H128" s="686">
        <v>3.2789999999999999</v>
      </c>
      <c r="I128" s="687">
        <v>186.03100000000001</v>
      </c>
      <c r="J128" s="627">
        <v>191.553</v>
      </c>
      <c r="K128" s="628">
        <v>39.006</v>
      </c>
      <c r="L128" s="629">
        <v>4.8540000000000001</v>
      </c>
      <c r="M128" s="630">
        <v>235.41300000000001</v>
      </c>
      <c r="N128" s="612"/>
      <c r="O128" s="613"/>
    </row>
    <row r="129" spans="2:15" ht="26.25" customHeight="1">
      <c r="B129" s="1998" t="s">
        <v>552</v>
      </c>
      <c r="C129" s="1999"/>
      <c r="D129" s="1999"/>
      <c r="E129" s="2000"/>
      <c r="F129" s="684">
        <v>51.158999999999999</v>
      </c>
      <c r="G129" s="774">
        <v>62.295000000000002</v>
      </c>
      <c r="H129" s="686">
        <v>2.694</v>
      </c>
      <c r="I129" s="687">
        <v>116.148</v>
      </c>
      <c r="J129" s="627">
        <v>37.509</v>
      </c>
      <c r="K129" s="628">
        <v>40.037999999999997</v>
      </c>
      <c r="L129" s="629">
        <v>4.87</v>
      </c>
      <c r="M129" s="630">
        <v>82.417000000000002</v>
      </c>
      <c r="N129" s="612"/>
      <c r="O129" s="613"/>
    </row>
    <row r="130" spans="2:15" ht="12.75" customHeight="1">
      <c r="B130" s="1998" t="s">
        <v>553</v>
      </c>
      <c r="C130" s="1999"/>
      <c r="D130" s="1999"/>
      <c r="E130" s="2000"/>
      <c r="F130" s="684">
        <v>0.58099999999999996</v>
      </c>
      <c r="G130" s="774">
        <v>1.3049999999999999</v>
      </c>
      <c r="H130" s="686">
        <v>0.05</v>
      </c>
      <c r="I130" s="687">
        <v>1.9359999999999999</v>
      </c>
      <c r="J130" s="627">
        <v>0.25700000000000001</v>
      </c>
      <c r="K130" s="628">
        <v>1.228</v>
      </c>
      <c r="L130" s="629">
        <v>0</v>
      </c>
      <c r="M130" s="630">
        <v>1.4850000000000001</v>
      </c>
      <c r="N130" s="612"/>
      <c r="O130" s="613"/>
    </row>
    <row r="131" spans="2:15" ht="12.75" customHeight="1">
      <c r="B131" s="1998" t="s">
        <v>554</v>
      </c>
      <c r="C131" s="1999"/>
      <c r="D131" s="1999"/>
      <c r="E131" s="2000"/>
      <c r="F131" s="684">
        <v>2.5779999999999998</v>
      </c>
      <c r="G131" s="774">
        <v>6.9000000000000006E-2</v>
      </c>
      <c r="H131" s="686">
        <v>0</v>
      </c>
      <c r="I131" s="687">
        <v>2.6469999999999998</v>
      </c>
      <c r="J131" s="627">
        <v>5.0819999999999999</v>
      </c>
      <c r="K131" s="628">
        <v>0.10100000000000001</v>
      </c>
      <c r="L131" s="629">
        <v>0</v>
      </c>
      <c r="M131" s="630">
        <v>5.1829999999999998</v>
      </c>
      <c r="N131" s="612"/>
      <c r="O131" s="613"/>
    </row>
    <row r="132" spans="2:15" ht="15" customHeight="1" thickBot="1">
      <c r="B132" s="1998" t="s">
        <v>555</v>
      </c>
      <c r="C132" s="2031"/>
      <c r="D132" s="2031"/>
      <c r="E132" s="2032"/>
      <c r="F132" s="684">
        <v>0.317</v>
      </c>
      <c r="G132" s="774">
        <v>-0.153</v>
      </c>
      <c r="H132" s="686">
        <v>1E-3</v>
      </c>
      <c r="I132" s="687">
        <v>0.16500000000000001</v>
      </c>
      <c r="J132" s="627">
        <v>0.46500000000000002</v>
      </c>
      <c r="K132" s="628">
        <v>-6.6000000000000003E-2</v>
      </c>
      <c r="L132" s="629">
        <v>3.0000000000000001E-3</v>
      </c>
      <c r="M132" s="630">
        <v>0.40200000000000002</v>
      </c>
      <c r="N132" s="612"/>
      <c r="O132" s="613"/>
    </row>
    <row r="133" spans="2:15" s="614" customFormat="1" ht="26.25" customHeight="1" thickBot="1">
      <c r="B133" s="1982" t="s">
        <v>556</v>
      </c>
      <c r="C133" s="1983"/>
      <c r="D133" s="1983"/>
      <c r="E133" s="1984"/>
      <c r="F133" s="658">
        <v>344.51900000000001</v>
      </c>
      <c r="G133" s="659">
        <v>87.644999999999996</v>
      </c>
      <c r="H133" s="660">
        <v>0</v>
      </c>
      <c r="I133" s="661">
        <v>432.16399999999999</v>
      </c>
      <c r="J133" s="608">
        <v>330.67599999999999</v>
      </c>
      <c r="K133" s="609">
        <v>87.644999999999996</v>
      </c>
      <c r="L133" s="610">
        <v>0</v>
      </c>
      <c r="M133" s="611">
        <v>418.32100000000003</v>
      </c>
      <c r="N133" s="612"/>
      <c r="O133" s="613"/>
    </row>
    <row r="134" spans="2:15" ht="12.75" customHeight="1">
      <c r="B134" s="2022" t="s">
        <v>557</v>
      </c>
      <c r="C134" s="2023"/>
      <c r="D134" s="2023"/>
      <c r="E134" s="2024"/>
      <c r="F134" s="667">
        <v>331.78100000000001</v>
      </c>
      <c r="G134" s="668">
        <v>0</v>
      </c>
      <c r="H134" s="669">
        <v>0</v>
      </c>
      <c r="I134" s="670">
        <v>331.78100000000001</v>
      </c>
      <c r="J134" s="619">
        <v>317.93799999999999</v>
      </c>
      <c r="K134" s="620">
        <v>0</v>
      </c>
      <c r="L134" s="621">
        <v>0</v>
      </c>
      <c r="M134" s="622">
        <v>317.93799999999999</v>
      </c>
      <c r="N134" s="612"/>
      <c r="O134" s="613"/>
    </row>
    <row r="135" spans="2:15" ht="12.75" customHeight="1" thickBot="1">
      <c r="B135" s="2016" t="s">
        <v>558</v>
      </c>
      <c r="C135" s="2017"/>
      <c r="D135" s="2017"/>
      <c r="E135" s="2018"/>
      <c r="F135" s="675">
        <v>12.738</v>
      </c>
      <c r="G135" s="775">
        <v>87.644999999999996</v>
      </c>
      <c r="H135" s="776">
        <v>0</v>
      </c>
      <c r="I135" s="777">
        <v>100.383</v>
      </c>
      <c r="J135" s="627">
        <v>12.738</v>
      </c>
      <c r="K135" s="628">
        <v>87.644999999999996</v>
      </c>
      <c r="L135" s="629">
        <v>0</v>
      </c>
      <c r="M135" s="630">
        <v>100.383</v>
      </c>
      <c r="N135" s="612"/>
      <c r="O135" s="613"/>
    </row>
    <row r="136" spans="2:15" s="614" customFormat="1" ht="15" customHeight="1" thickBot="1">
      <c r="B136" s="2025" t="s">
        <v>559</v>
      </c>
      <c r="C136" s="2026"/>
      <c r="D136" s="2026"/>
      <c r="E136" s="2027"/>
      <c r="F136" s="766">
        <v>1069.2049999999999</v>
      </c>
      <c r="G136" s="659">
        <v>648.29899999999998</v>
      </c>
      <c r="H136" s="660">
        <v>74.924999999999997</v>
      </c>
      <c r="I136" s="769">
        <v>1792.4290000000001</v>
      </c>
      <c r="J136" s="608">
        <v>1098.902</v>
      </c>
      <c r="K136" s="609">
        <v>668.94500000000005</v>
      </c>
      <c r="L136" s="610">
        <v>60.78</v>
      </c>
      <c r="M136" s="611">
        <v>1828.627</v>
      </c>
      <c r="N136" s="612"/>
      <c r="O136" s="613"/>
    </row>
    <row r="137" spans="2:15" ht="15" customHeight="1">
      <c r="B137" s="2028" t="s">
        <v>221</v>
      </c>
      <c r="C137" s="2029"/>
      <c r="D137" s="2029"/>
      <c r="E137" s="2030"/>
      <c r="F137" s="667">
        <v>68.902000000000001</v>
      </c>
      <c r="G137" s="668">
        <v>44.344999999999999</v>
      </c>
      <c r="H137" s="669">
        <v>6.9279999999999999</v>
      </c>
      <c r="I137" s="670">
        <v>120.175</v>
      </c>
      <c r="J137" s="696">
        <v>64.147999999999996</v>
      </c>
      <c r="K137" s="697">
        <v>43.267000000000003</v>
      </c>
      <c r="L137" s="698">
        <v>5.6829999999999998</v>
      </c>
      <c r="M137" s="622">
        <v>113.098</v>
      </c>
      <c r="N137" s="612"/>
      <c r="O137" s="613"/>
    </row>
    <row r="138" spans="2:15" ht="27" customHeight="1">
      <c r="B138" s="1998" t="s">
        <v>560</v>
      </c>
      <c r="C138" s="1999"/>
      <c r="D138" s="1999"/>
      <c r="E138" s="2000"/>
      <c r="F138" s="684">
        <v>14.208</v>
      </c>
      <c r="G138" s="774">
        <v>5.9560000000000004</v>
      </c>
      <c r="H138" s="686">
        <v>1.907</v>
      </c>
      <c r="I138" s="687">
        <v>22.071000000000002</v>
      </c>
      <c r="J138" s="706">
        <v>13.521000000000001</v>
      </c>
      <c r="K138" s="707">
        <v>7.5830000000000002</v>
      </c>
      <c r="L138" s="708">
        <v>2.2690000000000001</v>
      </c>
      <c r="M138" s="630">
        <v>23.373000000000001</v>
      </c>
      <c r="N138" s="612"/>
      <c r="O138" s="613"/>
    </row>
    <row r="139" spans="2:15" ht="12.75" customHeight="1">
      <c r="B139" s="1998" t="s">
        <v>561</v>
      </c>
      <c r="C139" s="1999"/>
      <c r="D139" s="1999"/>
      <c r="E139" s="2000"/>
      <c r="F139" s="684">
        <v>0</v>
      </c>
      <c r="G139" s="774">
        <v>0.65300000000000002</v>
      </c>
      <c r="H139" s="686">
        <v>0</v>
      </c>
      <c r="I139" s="687">
        <v>0.65300000000000002</v>
      </c>
      <c r="J139" s="706">
        <v>0</v>
      </c>
      <c r="K139" s="707">
        <v>0.437</v>
      </c>
      <c r="L139" s="708">
        <v>0</v>
      </c>
      <c r="M139" s="630">
        <v>0.437</v>
      </c>
      <c r="N139" s="612"/>
      <c r="O139" s="613"/>
    </row>
    <row r="140" spans="2:15" ht="12.75" customHeight="1">
      <c r="B140" s="1998" t="s">
        <v>562</v>
      </c>
      <c r="C140" s="1999"/>
      <c r="D140" s="1999"/>
      <c r="E140" s="2000"/>
      <c r="F140" s="684">
        <v>0</v>
      </c>
      <c r="G140" s="774">
        <v>1.0999999999999999E-2</v>
      </c>
      <c r="H140" s="686">
        <v>0</v>
      </c>
      <c r="I140" s="687">
        <v>1.0999999999999999E-2</v>
      </c>
      <c r="J140" s="706">
        <v>0</v>
      </c>
      <c r="K140" s="707">
        <v>5.3999999999999999E-2</v>
      </c>
      <c r="L140" s="708">
        <v>0</v>
      </c>
      <c r="M140" s="630">
        <v>5.3999999999999999E-2</v>
      </c>
      <c r="N140" s="612"/>
      <c r="O140" s="613"/>
    </row>
    <row r="141" spans="2:15" ht="16.149999999999999" customHeight="1">
      <c r="B141" s="2010" t="s">
        <v>563</v>
      </c>
      <c r="C141" s="2011"/>
      <c r="D141" s="2011"/>
      <c r="E141" s="2012"/>
      <c r="F141" s="671">
        <v>103.221</v>
      </c>
      <c r="G141" s="672">
        <v>35.966000000000001</v>
      </c>
      <c r="H141" s="673">
        <v>11.087999999999999</v>
      </c>
      <c r="I141" s="674">
        <v>150.27500000000001</v>
      </c>
      <c r="J141" s="706">
        <v>99.356999999999999</v>
      </c>
      <c r="K141" s="707">
        <v>36.543999999999997</v>
      </c>
      <c r="L141" s="708">
        <v>9.6300000000000008</v>
      </c>
      <c r="M141" s="630">
        <v>145.53100000000001</v>
      </c>
      <c r="N141" s="612"/>
      <c r="O141" s="613"/>
    </row>
    <row r="142" spans="2:15" ht="14.45" customHeight="1">
      <c r="B142" s="1998" t="s">
        <v>564</v>
      </c>
      <c r="C142" s="1999"/>
      <c r="D142" s="1999"/>
      <c r="E142" s="2000"/>
      <c r="F142" s="684">
        <v>622.96699999999998</v>
      </c>
      <c r="G142" s="774">
        <v>343.70800000000003</v>
      </c>
      <c r="H142" s="686">
        <v>41.795999999999999</v>
      </c>
      <c r="I142" s="687">
        <v>1008.471</v>
      </c>
      <c r="J142" s="706">
        <v>690.94200000000001</v>
      </c>
      <c r="K142" s="707">
        <v>380.04300000000001</v>
      </c>
      <c r="L142" s="708">
        <v>35.249000000000002</v>
      </c>
      <c r="M142" s="630">
        <v>1106.2339999999999</v>
      </c>
      <c r="N142" s="612"/>
      <c r="O142" s="613"/>
    </row>
    <row r="143" spans="2:15" ht="16.899999999999999" customHeight="1" thickBot="1">
      <c r="B143" s="2016" t="s">
        <v>565</v>
      </c>
      <c r="C143" s="2017"/>
      <c r="D143" s="2017"/>
      <c r="E143" s="2018"/>
      <c r="F143" s="778">
        <v>259.90699999999998</v>
      </c>
      <c r="G143" s="775">
        <v>217.66</v>
      </c>
      <c r="H143" s="776">
        <v>13.206</v>
      </c>
      <c r="I143" s="779">
        <v>490.77300000000002</v>
      </c>
      <c r="J143" s="780">
        <v>230.934</v>
      </c>
      <c r="K143" s="781">
        <v>201.017</v>
      </c>
      <c r="L143" s="782">
        <v>7.9489999999999998</v>
      </c>
      <c r="M143" s="638">
        <v>439.9</v>
      </c>
      <c r="N143" s="612"/>
      <c r="O143" s="613"/>
    </row>
    <row r="144" spans="2:15" s="614" customFormat="1" ht="25.9" customHeight="1" thickBot="1">
      <c r="B144" s="1982" t="s">
        <v>566</v>
      </c>
      <c r="C144" s="1983"/>
      <c r="D144" s="1983"/>
      <c r="E144" s="1984"/>
      <c r="F144" s="658">
        <v>2192.1</v>
      </c>
      <c r="G144" s="659">
        <v>610.90099999999995</v>
      </c>
      <c r="H144" s="660">
        <v>400.17899999999997</v>
      </c>
      <c r="I144" s="661">
        <v>3203.18</v>
      </c>
      <c r="J144" s="608">
        <v>2103.556</v>
      </c>
      <c r="K144" s="609">
        <v>592.99599999999998</v>
      </c>
      <c r="L144" s="610">
        <v>395.61</v>
      </c>
      <c r="M144" s="611">
        <v>3092.1619999999998</v>
      </c>
      <c r="N144" s="612"/>
      <c r="O144" s="613"/>
    </row>
    <row r="145" spans="2:41" ht="15" customHeight="1">
      <c r="B145" s="2019" t="s">
        <v>567</v>
      </c>
      <c r="C145" s="2020"/>
      <c r="D145" s="2020"/>
      <c r="E145" s="2021"/>
      <c r="F145" s="770">
        <v>4318.2659999999996</v>
      </c>
      <c r="G145" s="771">
        <v>1278.972</v>
      </c>
      <c r="H145" s="772">
        <v>660.00699999999995</v>
      </c>
      <c r="I145" s="773">
        <v>6257.2449999999999</v>
      </c>
      <c r="J145" s="619">
        <v>4182.0540000000001</v>
      </c>
      <c r="K145" s="620">
        <v>1225.569</v>
      </c>
      <c r="L145" s="621">
        <v>665.28800000000001</v>
      </c>
      <c r="M145" s="622">
        <v>6072.9110000000001</v>
      </c>
      <c r="N145" s="612"/>
      <c r="O145" s="613"/>
    </row>
    <row r="146" spans="2:41" ht="27" customHeight="1" thickBot="1">
      <c r="B146" s="2013" t="s">
        <v>568</v>
      </c>
      <c r="C146" s="2014"/>
      <c r="D146" s="2014"/>
      <c r="E146" s="2015"/>
      <c r="F146" s="783">
        <v>-2126.1660000000002</v>
      </c>
      <c r="G146" s="784">
        <v>-668.07100000000003</v>
      </c>
      <c r="H146" s="785">
        <v>-259.82799999999997</v>
      </c>
      <c r="I146" s="786">
        <v>-3054.0650000000001</v>
      </c>
      <c r="J146" s="635">
        <v>-2078.498</v>
      </c>
      <c r="K146" s="636">
        <v>-632.57299999999998</v>
      </c>
      <c r="L146" s="637">
        <v>-269.678</v>
      </c>
      <c r="M146" s="638">
        <v>-2980.7489999999998</v>
      </c>
      <c r="N146" s="612"/>
      <c r="O146" s="613"/>
    </row>
    <row r="147" spans="2:41" s="614" customFormat="1" ht="13.15" customHeight="1" thickBot="1">
      <c r="B147" s="1982" t="s">
        <v>569</v>
      </c>
      <c r="C147" s="1983"/>
      <c r="D147" s="1983"/>
      <c r="E147" s="1984"/>
      <c r="F147" s="658">
        <v>260.16699999999997</v>
      </c>
      <c r="G147" s="659">
        <v>334.00200000000001</v>
      </c>
      <c r="H147" s="660">
        <v>110.82599999999999</v>
      </c>
      <c r="I147" s="661">
        <v>704.995</v>
      </c>
      <c r="J147" s="608">
        <v>262.77100000000002</v>
      </c>
      <c r="K147" s="609">
        <v>327.82400000000001</v>
      </c>
      <c r="L147" s="610">
        <v>104.42100000000001</v>
      </c>
      <c r="M147" s="611">
        <v>695.01599999999996</v>
      </c>
      <c r="N147" s="612"/>
      <c r="O147" s="613"/>
    </row>
    <row r="148" spans="2:41" ht="12.75" customHeight="1">
      <c r="B148" s="2010" t="s">
        <v>570</v>
      </c>
      <c r="C148" s="2011"/>
      <c r="D148" s="2011"/>
      <c r="E148" s="2012"/>
      <c r="F148" s="671">
        <v>157.01499999999999</v>
      </c>
      <c r="G148" s="672">
        <v>215.97399999999999</v>
      </c>
      <c r="H148" s="673">
        <v>46.923000000000002</v>
      </c>
      <c r="I148" s="674">
        <v>419.91199999999998</v>
      </c>
      <c r="J148" s="627">
        <v>157.84800000000001</v>
      </c>
      <c r="K148" s="628">
        <v>218.02099999999999</v>
      </c>
      <c r="L148" s="629">
        <v>46.923000000000002</v>
      </c>
      <c r="M148" s="630">
        <v>422.79199999999997</v>
      </c>
      <c r="N148" s="612"/>
      <c r="O148" s="613"/>
    </row>
    <row r="149" spans="2:41" ht="12.75" customHeight="1">
      <c r="B149" s="2010" t="s">
        <v>571</v>
      </c>
      <c r="C149" s="2011"/>
      <c r="D149" s="2011"/>
      <c r="E149" s="2012"/>
      <c r="F149" s="671">
        <v>1250.0820000000001</v>
      </c>
      <c r="G149" s="672">
        <v>696.78700000000003</v>
      </c>
      <c r="H149" s="673">
        <v>250.702</v>
      </c>
      <c r="I149" s="674">
        <v>2197.5709999999999</v>
      </c>
      <c r="J149" s="627">
        <v>1265.9849999999999</v>
      </c>
      <c r="K149" s="628">
        <v>715.47500000000002</v>
      </c>
      <c r="L149" s="629">
        <v>251.917</v>
      </c>
      <c r="M149" s="630">
        <v>2233.377</v>
      </c>
      <c r="N149" s="612"/>
      <c r="O149" s="613"/>
    </row>
    <row r="150" spans="2:41" ht="12.75" customHeight="1">
      <c r="B150" s="2010" t="s">
        <v>572</v>
      </c>
      <c r="C150" s="2011"/>
      <c r="D150" s="2011"/>
      <c r="E150" s="2012"/>
      <c r="F150" s="671">
        <v>6.726</v>
      </c>
      <c r="G150" s="672">
        <v>0</v>
      </c>
      <c r="H150" s="673">
        <v>91.835999999999999</v>
      </c>
      <c r="I150" s="674">
        <v>98.561999999999998</v>
      </c>
      <c r="J150" s="627">
        <v>6.726</v>
      </c>
      <c r="K150" s="628">
        <v>0</v>
      </c>
      <c r="L150" s="629">
        <v>91.835999999999999</v>
      </c>
      <c r="M150" s="630">
        <v>98.561999999999998</v>
      </c>
      <c r="N150" s="612"/>
      <c r="O150" s="613"/>
    </row>
    <row r="151" spans="2:41" ht="12.75" customHeight="1">
      <c r="B151" s="2010" t="s">
        <v>573</v>
      </c>
      <c r="C151" s="2011"/>
      <c r="D151" s="2011"/>
      <c r="E151" s="2012"/>
      <c r="F151" s="671">
        <v>69.325999999999993</v>
      </c>
      <c r="G151" s="672">
        <v>86.588999999999999</v>
      </c>
      <c r="H151" s="673">
        <v>10.438000000000001</v>
      </c>
      <c r="I151" s="674">
        <v>166.35300000000001</v>
      </c>
      <c r="J151" s="627">
        <v>79.561999999999998</v>
      </c>
      <c r="K151" s="628">
        <v>77.706000000000003</v>
      </c>
      <c r="L151" s="629">
        <v>9.4510000000000005</v>
      </c>
      <c r="M151" s="630">
        <v>166.71899999999999</v>
      </c>
      <c r="N151" s="612"/>
      <c r="O151" s="613"/>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row>
    <row r="152" spans="2:41" ht="15" customHeight="1" thickBot="1">
      <c r="B152" s="2010" t="s">
        <v>574</v>
      </c>
      <c r="C152" s="2011"/>
      <c r="D152" s="2011"/>
      <c r="E152" s="2012"/>
      <c r="F152" s="671">
        <v>-1222.982</v>
      </c>
      <c r="G152" s="672">
        <v>-665.34799999999996</v>
      </c>
      <c r="H152" s="673">
        <v>-289.07299999999998</v>
      </c>
      <c r="I152" s="674">
        <v>-2177.4029999999998</v>
      </c>
      <c r="J152" s="627">
        <v>-1247.3499999999999</v>
      </c>
      <c r="K152" s="628">
        <v>-683.37800000000004</v>
      </c>
      <c r="L152" s="629">
        <v>-295.70600000000002</v>
      </c>
      <c r="M152" s="630">
        <v>-2226.4340000000002</v>
      </c>
      <c r="N152" s="612"/>
      <c r="O152" s="613"/>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row>
    <row r="153" spans="2:41" s="787" customFormat="1" ht="16.149999999999999" customHeight="1" thickBot="1">
      <c r="B153" s="1982" t="s">
        <v>575</v>
      </c>
      <c r="C153" s="1983"/>
      <c r="D153" s="1983"/>
      <c r="E153" s="1984"/>
      <c r="F153" s="658">
        <v>7044.6480000000001</v>
      </c>
      <c r="G153" s="659">
        <v>3464.04</v>
      </c>
      <c r="H153" s="660">
        <v>420.93599999999998</v>
      </c>
      <c r="I153" s="661">
        <v>10929.624</v>
      </c>
      <c r="J153" s="608">
        <v>7012.87</v>
      </c>
      <c r="K153" s="609">
        <v>3536.779</v>
      </c>
      <c r="L153" s="610">
        <v>415.63299999999998</v>
      </c>
      <c r="M153" s="611">
        <v>10965.281999999999</v>
      </c>
      <c r="N153" s="612"/>
      <c r="O153" s="613"/>
      <c r="P153" s="699"/>
      <c r="Q153" s="699"/>
      <c r="R153" s="699"/>
      <c r="S153" s="699"/>
      <c r="T153" s="699"/>
      <c r="U153" s="699"/>
      <c r="V153" s="699"/>
      <c r="W153" s="699"/>
      <c r="X153" s="699"/>
      <c r="Y153" s="699"/>
      <c r="Z153" s="699"/>
      <c r="AA153" s="699"/>
      <c r="AB153" s="699"/>
      <c r="AC153" s="699"/>
      <c r="AD153" s="699"/>
      <c r="AE153" s="699"/>
      <c r="AF153" s="699"/>
      <c r="AG153" s="699"/>
      <c r="AH153" s="699"/>
      <c r="AI153" s="699"/>
      <c r="AJ153" s="699"/>
      <c r="AK153" s="699"/>
      <c r="AL153" s="699"/>
      <c r="AM153" s="699"/>
      <c r="AN153" s="699"/>
      <c r="AO153" s="699"/>
    </row>
    <row r="154" spans="2:41" s="795" customFormat="1" ht="12.75" customHeight="1">
      <c r="B154" s="1989" t="s">
        <v>576</v>
      </c>
      <c r="C154" s="1990"/>
      <c r="D154" s="1990"/>
      <c r="E154" s="1991"/>
      <c r="F154" s="788">
        <v>234.24600000000001</v>
      </c>
      <c r="G154" s="789">
        <v>104.55</v>
      </c>
      <c r="H154" s="790">
        <v>0</v>
      </c>
      <c r="I154" s="791">
        <v>338.79599999999999</v>
      </c>
      <c r="J154" s="792">
        <v>234.27500000000001</v>
      </c>
      <c r="K154" s="793">
        <v>104.551</v>
      </c>
      <c r="L154" s="794">
        <v>0</v>
      </c>
      <c r="M154" s="622">
        <v>338.82600000000002</v>
      </c>
      <c r="N154" s="612"/>
      <c r="O154" s="613"/>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row>
    <row r="155" spans="2:41" s="795" customFormat="1" ht="12.75" customHeight="1">
      <c r="B155" s="1992" t="s">
        <v>577</v>
      </c>
      <c r="C155" s="1993"/>
      <c r="D155" s="1993"/>
      <c r="E155" s="1994"/>
      <c r="F155" s="796">
        <v>7320.951</v>
      </c>
      <c r="G155" s="797">
        <v>2834.5709999999999</v>
      </c>
      <c r="H155" s="798">
        <v>462.97</v>
      </c>
      <c r="I155" s="799">
        <v>10618.492</v>
      </c>
      <c r="J155" s="800">
        <v>7330.2430000000004</v>
      </c>
      <c r="K155" s="801">
        <v>2837.134</v>
      </c>
      <c r="L155" s="802">
        <v>462.97</v>
      </c>
      <c r="M155" s="630">
        <v>10630.347</v>
      </c>
      <c r="N155" s="612"/>
      <c r="O155" s="613"/>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row>
    <row r="156" spans="2:41" s="795" customFormat="1" ht="12.75" customHeight="1">
      <c r="B156" s="1992" t="s">
        <v>578</v>
      </c>
      <c r="C156" s="1993"/>
      <c r="D156" s="1993"/>
      <c r="E156" s="1994"/>
      <c r="F156" s="796">
        <v>3917.1129999999998</v>
      </c>
      <c r="G156" s="797">
        <v>2109.4380000000001</v>
      </c>
      <c r="H156" s="798">
        <v>414.74599999999998</v>
      </c>
      <c r="I156" s="799">
        <v>6441.2969999999996</v>
      </c>
      <c r="J156" s="800">
        <v>3920.989</v>
      </c>
      <c r="K156" s="801">
        <v>2177.9140000000002</v>
      </c>
      <c r="L156" s="802">
        <v>416.51400000000001</v>
      </c>
      <c r="M156" s="630">
        <v>6515.4170000000004</v>
      </c>
      <c r="N156" s="612"/>
      <c r="O156" s="613"/>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row>
    <row r="157" spans="2:41" s="795" customFormat="1" ht="12.75" customHeight="1">
      <c r="B157" s="1992" t="s">
        <v>579</v>
      </c>
      <c r="C157" s="1993"/>
      <c r="D157" s="1993"/>
      <c r="E157" s="1994"/>
      <c r="F157" s="796">
        <v>377.68099999999998</v>
      </c>
      <c r="G157" s="797">
        <v>309.46100000000001</v>
      </c>
      <c r="H157" s="798">
        <v>48.503</v>
      </c>
      <c r="I157" s="799">
        <v>735.64499999999998</v>
      </c>
      <c r="J157" s="800">
        <v>372.73899999999998</v>
      </c>
      <c r="K157" s="801">
        <v>313.86200000000002</v>
      </c>
      <c r="L157" s="802">
        <v>48.890999999999998</v>
      </c>
      <c r="M157" s="630">
        <v>735.49199999999996</v>
      </c>
      <c r="N157" s="612"/>
      <c r="O157" s="613"/>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row>
    <row r="158" spans="2:41" s="795" customFormat="1" ht="12.75" customHeight="1">
      <c r="B158" s="1992" t="s">
        <v>580</v>
      </c>
      <c r="C158" s="1993"/>
      <c r="D158" s="1993"/>
      <c r="E158" s="1994"/>
      <c r="F158" s="796">
        <v>147.32300000000001</v>
      </c>
      <c r="G158" s="797">
        <v>319.267</v>
      </c>
      <c r="H158" s="798">
        <v>50.014000000000003</v>
      </c>
      <c r="I158" s="799">
        <v>516.60400000000004</v>
      </c>
      <c r="J158" s="800">
        <v>179.05799999999999</v>
      </c>
      <c r="K158" s="801">
        <v>376.54899999999998</v>
      </c>
      <c r="L158" s="802">
        <v>50.143999999999998</v>
      </c>
      <c r="M158" s="630">
        <v>605.75099999999998</v>
      </c>
      <c r="N158" s="612"/>
      <c r="O158" s="613"/>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row>
    <row r="159" spans="2:41" s="795" customFormat="1" ht="12.75" customHeight="1">
      <c r="B159" s="1998" t="s">
        <v>581</v>
      </c>
      <c r="C159" s="1999"/>
      <c r="D159" s="1999"/>
      <c r="E159" s="2000"/>
      <c r="F159" s="684">
        <v>-4952.6660000000002</v>
      </c>
      <c r="G159" s="774">
        <v>-2199.34</v>
      </c>
      <c r="H159" s="686">
        <v>-555.29700000000003</v>
      </c>
      <c r="I159" s="687">
        <v>-7707.3029999999999</v>
      </c>
      <c r="J159" s="800">
        <v>-5024.4340000000002</v>
      </c>
      <c r="K159" s="801">
        <v>-2257.0279999999998</v>
      </c>
      <c r="L159" s="802">
        <v>-562.88599999999997</v>
      </c>
      <c r="M159" s="630">
        <v>-7844.348</v>
      </c>
      <c r="N159" s="612"/>
      <c r="O159" s="613"/>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row>
    <row r="160" spans="2:41" s="795" customFormat="1" ht="12.75" customHeight="1" thickBot="1">
      <c r="B160" s="2001" t="s">
        <v>582</v>
      </c>
      <c r="C160" s="2002"/>
      <c r="D160" s="2002"/>
      <c r="E160" s="2003"/>
      <c r="F160" s="783">
        <v>0</v>
      </c>
      <c r="G160" s="784">
        <v>-13.907</v>
      </c>
      <c r="H160" s="785">
        <v>0</v>
      </c>
      <c r="I160" s="786">
        <v>-13.907</v>
      </c>
      <c r="J160" s="803">
        <v>0</v>
      </c>
      <c r="K160" s="804">
        <v>-16.202999999999999</v>
      </c>
      <c r="L160" s="805">
        <v>0</v>
      </c>
      <c r="M160" s="638">
        <v>-16.202999999999999</v>
      </c>
      <c r="N160" s="612"/>
      <c r="O160" s="613"/>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row>
    <row r="161" spans="2:41" s="787" customFormat="1" ht="12.75" customHeight="1" thickBot="1">
      <c r="B161" s="2004" t="s">
        <v>583</v>
      </c>
      <c r="C161" s="2005"/>
      <c r="D161" s="2005"/>
      <c r="E161" s="2006"/>
      <c r="F161" s="806">
        <v>0</v>
      </c>
      <c r="G161" s="807">
        <v>0</v>
      </c>
      <c r="H161" s="808">
        <v>0</v>
      </c>
      <c r="I161" s="809">
        <v>0</v>
      </c>
      <c r="J161" s="810">
        <v>0</v>
      </c>
      <c r="K161" s="609">
        <v>0</v>
      </c>
      <c r="L161" s="610">
        <v>0</v>
      </c>
      <c r="M161" s="611">
        <v>0</v>
      </c>
      <c r="N161" s="612"/>
      <c r="O161" s="613"/>
      <c r="P161" s="699"/>
      <c r="Q161" s="699"/>
      <c r="R161" s="699"/>
      <c r="S161" s="699"/>
      <c r="T161" s="699"/>
      <c r="U161" s="699"/>
      <c r="V161" s="699"/>
      <c r="W161" s="699"/>
      <c r="X161" s="699"/>
      <c r="Y161" s="699"/>
      <c r="Z161" s="699"/>
      <c r="AA161" s="699"/>
      <c r="AB161" s="699"/>
      <c r="AC161" s="699"/>
      <c r="AD161" s="699"/>
      <c r="AE161" s="699"/>
      <c r="AF161" s="699"/>
      <c r="AG161" s="699"/>
      <c r="AH161" s="699"/>
      <c r="AI161" s="699"/>
      <c r="AJ161" s="699"/>
      <c r="AK161" s="699"/>
      <c r="AL161" s="699"/>
      <c r="AM161" s="699"/>
      <c r="AN161" s="699"/>
      <c r="AO161" s="699"/>
    </row>
    <row r="162" spans="2:41" s="795" customFormat="1" ht="27" customHeight="1">
      <c r="B162" s="2007" t="s">
        <v>584</v>
      </c>
      <c r="C162" s="2008"/>
      <c r="D162" s="2008"/>
      <c r="E162" s="2009"/>
      <c r="F162" s="811">
        <v>0</v>
      </c>
      <c r="G162" s="812">
        <v>0</v>
      </c>
      <c r="H162" s="790">
        <v>0.17100000000000001</v>
      </c>
      <c r="I162" s="813">
        <v>0.17100000000000001</v>
      </c>
      <c r="J162" s="814">
        <v>0</v>
      </c>
      <c r="K162" s="793">
        <v>0</v>
      </c>
      <c r="L162" s="794">
        <v>0.17100000000000001</v>
      </c>
      <c r="M162" s="622">
        <v>0.17100000000000001</v>
      </c>
      <c r="N162" s="612"/>
      <c r="O162" s="613"/>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row>
    <row r="163" spans="2:41" s="795" customFormat="1" ht="16.899999999999999" customHeight="1" thickBot="1">
      <c r="B163" s="1976" t="s">
        <v>585</v>
      </c>
      <c r="C163" s="1977"/>
      <c r="D163" s="1977"/>
      <c r="E163" s="1978"/>
      <c r="F163" s="815">
        <v>0</v>
      </c>
      <c r="G163" s="816">
        <v>0</v>
      </c>
      <c r="H163" s="817">
        <v>-0.17100000000000001</v>
      </c>
      <c r="I163" s="818">
        <v>-0.17100000000000001</v>
      </c>
      <c r="J163" s="819">
        <v>0</v>
      </c>
      <c r="K163" s="820">
        <v>0</v>
      </c>
      <c r="L163" s="821">
        <v>-0.17100000000000001</v>
      </c>
      <c r="M163" s="657">
        <v>-0.17100000000000001</v>
      </c>
      <c r="N163" s="612"/>
      <c r="O163" s="613"/>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row>
    <row r="164" spans="2:41" s="787" customFormat="1" ht="16.149999999999999" customHeight="1" thickBot="1">
      <c r="B164" s="1986" t="s">
        <v>586</v>
      </c>
      <c r="C164" s="1987"/>
      <c r="D164" s="1987"/>
      <c r="E164" s="1988"/>
      <c r="F164" s="658">
        <v>-9.3279999999999994</v>
      </c>
      <c r="G164" s="659">
        <v>-1.0860000000000001</v>
      </c>
      <c r="H164" s="660">
        <v>0</v>
      </c>
      <c r="I164" s="661">
        <v>-10.414</v>
      </c>
      <c r="J164" s="608">
        <v>-8.1989999999999998</v>
      </c>
      <c r="K164" s="609">
        <v>-0.66</v>
      </c>
      <c r="L164" s="610">
        <v>0</v>
      </c>
      <c r="M164" s="611">
        <v>-8.859</v>
      </c>
      <c r="N164" s="612"/>
      <c r="O164" s="613"/>
      <c r="P164" s="699"/>
      <c r="Q164" s="699"/>
      <c r="R164" s="699"/>
      <c r="S164" s="699"/>
      <c r="T164" s="699"/>
      <c r="U164" s="699"/>
      <c r="V164" s="699"/>
      <c r="W164" s="699"/>
      <c r="X164" s="699"/>
      <c r="Y164" s="699"/>
      <c r="Z164" s="699"/>
      <c r="AA164" s="699"/>
      <c r="AB164" s="699"/>
      <c r="AC164" s="699"/>
      <c r="AD164" s="699"/>
      <c r="AE164" s="699"/>
      <c r="AF164" s="699"/>
      <c r="AG164" s="699"/>
      <c r="AH164" s="699"/>
      <c r="AI164" s="699"/>
      <c r="AJ164" s="699"/>
      <c r="AK164" s="699"/>
      <c r="AL164" s="699"/>
      <c r="AM164" s="699"/>
      <c r="AN164" s="699"/>
      <c r="AO164" s="699"/>
    </row>
    <row r="165" spans="2:41" s="795" customFormat="1" ht="29.45" customHeight="1">
      <c r="B165" s="1989" t="s">
        <v>587</v>
      </c>
      <c r="C165" s="1990"/>
      <c r="D165" s="1990"/>
      <c r="E165" s="1991"/>
      <c r="F165" s="822">
        <v>28992.784</v>
      </c>
      <c r="G165" s="812">
        <v>3807.163</v>
      </c>
      <c r="H165" s="790">
        <v>34.953000000000003</v>
      </c>
      <c r="I165" s="791">
        <v>32834.9</v>
      </c>
      <c r="J165" s="792">
        <v>29801.93</v>
      </c>
      <c r="K165" s="793">
        <v>4124.6220000000003</v>
      </c>
      <c r="L165" s="794">
        <v>34.984999999999999</v>
      </c>
      <c r="M165" s="622">
        <v>33961.536999999997</v>
      </c>
      <c r="N165" s="612"/>
      <c r="O165" s="613"/>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row>
    <row r="166" spans="2:41" s="795" customFormat="1" ht="26.25" customHeight="1">
      <c r="B166" s="1992" t="s">
        <v>588</v>
      </c>
      <c r="C166" s="1993"/>
      <c r="D166" s="1993"/>
      <c r="E166" s="1994"/>
      <c r="F166" s="796">
        <v>653.52599999999995</v>
      </c>
      <c r="G166" s="797">
        <v>262.18900000000002</v>
      </c>
      <c r="H166" s="798">
        <v>0</v>
      </c>
      <c r="I166" s="799">
        <v>915.71500000000003</v>
      </c>
      <c r="J166" s="800">
        <v>685.63699999999994</v>
      </c>
      <c r="K166" s="801">
        <v>262.11500000000001</v>
      </c>
      <c r="L166" s="802">
        <v>0</v>
      </c>
      <c r="M166" s="630">
        <v>947.75199999999995</v>
      </c>
      <c r="N166" s="612"/>
      <c r="O166" s="613"/>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row>
    <row r="167" spans="2:41" s="795" customFormat="1" ht="13.9" customHeight="1">
      <c r="B167" s="1992" t="s">
        <v>589</v>
      </c>
      <c r="C167" s="1993"/>
      <c r="D167" s="1993"/>
      <c r="E167" s="1994"/>
      <c r="F167" s="796">
        <v>-28998.792000000001</v>
      </c>
      <c r="G167" s="797">
        <v>-3746.2260000000001</v>
      </c>
      <c r="H167" s="798">
        <v>-34.953000000000003</v>
      </c>
      <c r="I167" s="799">
        <v>-32779.970999999998</v>
      </c>
      <c r="J167" s="800">
        <v>-29807.018</v>
      </c>
      <c r="K167" s="801">
        <v>-4063.19</v>
      </c>
      <c r="L167" s="802">
        <v>-34.984999999999999</v>
      </c>
      <c r="M167" s="630">
        <v>-33905.192999999999</v>
      </c>
      <c r="N167" s="612"/>
      <c r="O167" s="613"/>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row>
    <row r="168" spans="2:41" s="795" customFormat="1" ht="26.25" customHeight="1">
      <c r="B168" s="1992" t="s">
        <v>590</v>
      </c>
      <c r="C168" s="1993"/>
      <c r="D168" s="1993"/>
      <c r="E168" s="1994"/>
      <c r="F168" s="796">
        <v>-653.52800000000002</v>
      </c>
      <c r="G168" s="797">
        <v>-324.21199999999999</v>
      </c>
      <c r="H168" s="798">
        <v>0</v>
      </c>
      <c r="I168" s="799">
        <v>-977.74</v>
      </c>
      <c r="J168" s="800">
        <v>-685.63699999999994</v>
      </c>
      <c r="K168" s="801">
        <v>-324.20600000000002</v>
      </c>
      <c r="L168" s="802">
        <v>0</v>
      </c>
      <c r="M168" s="630">
        <v>-1009.843</v>
      </c>
      <c r="N168" s="612"/>
      <c r="O168" s="613"/>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row>
    <row r="169" spans="2:41" s="795" customFormat="1" ht="29.45" customHeight="1">
      <c r="B169" s="1995" t="s">
        <v>591</v>
      </c>
      <c r="C169" s="1996"/>
      <c r="D169" s="1996"/>
      <c r="E169" s="1997"/>
      <c r="F169" s="823">
        <v>48.212000000000003</v>
      </c>
      <c r="G169" s="824">
        <v>125.694</v>
      </c>
      <c r="H169" s="825">
        <v>0.25</v>
      </c>
      <c r="I169" s="826">
        <v>174.15600000000001</v>
      </c>
      <c r="J169" s="800">
        <v>49.892000000000003</v>
      </c>
      <c r="K169" s="801">
        <v>125.694</v>
      </c>
      <c r="L169" s="802">
        <v>0.26900000000000002</v>
      </c>
      <c r="M169" s="630">
        <v>175.85499999999999</v>
      </c>
      <c r="N169" s="612"/>
      <c r="O169" s="613"/>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row>
    <row r="170" spans="2:41" s="795" customFormat="1" ht="16.149999999999999" customHeight="1" thickBot="1">
      <c r="B170" s="1976" t="s">
        <v>592</v>
      </c>
      <c r="C170" s="1977"/>
      <c r="D170" s="1977"/>
      <c r="E170" s="1978"/>
      <c r="F170" s="823">
        <v>-51.53</v>
      </c>
      <c r="G170" s="824">
        <v>-125.694</v>
      </c>
      <c r="H170" s="825">
        <v>-0.25</v>
      </c>
      <c r="I170" s="826">
        <v>-177.47399999999999</v>
      </c>
      <c r="J170" s="800">
        <v>-53.003</v>
      </c>
      <c r="K170" s="801">
        <v>-125.69499999999999</v>
      </c>
      <c r="L170" s="802">
        <v>-0.26900000000000002</v>
      </c>
      <c r="M170" s="638">
        <v>-178.96700000000001</v>
      </c>
      <c r="N170" s="612"/>
      <c r="O170" s="613"/>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row>
    <row r="171" spans="2:41" s="828" customFormat="1" ht="15.75" customHeight="1" thickBot="1">
      <c r="B171" s="1979" t="s">
        <v>593</v>
      </c>
      <c r="C171" s="1980"/>
      <c r="D171" s="1980"/>
      <c r="E171" s="1981"/>
      <c r="F171" s="658">
        <v>0</v>
      </c>
      <c r="G171" s="659">
        <v>0</v>
      </c>
      <c r="H171" s="660">
        <v>0</v>
      </c>
      <c r="I171" s="661">
        <v>0</v>
      </c>
      <c r="J171" s="608">
        <v>0</v>
      </c>
      <c r="K171" s="609">
        <v>0</v>
      </c>
      <c r="L171" s="610">
        <v>-7.84985</v>
      </c>
      <c r="M171" s="611">
        <v>-7.84985</v>
      </c>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row>
    <row r="172" spans="2:41" s="614" customFormat="1" ht="16.149999999999999" customHeight="1" thickBot="1">
      <c r="B172" s="1982" t="s">
        <v>594</v>
      </c>
      <c r="C172" s="1983"/>
      <c r="D172" s="1983"/>
      <c r="E172" s="1984"/>
      <c r="F172" s="658">
        <v>275198.717</v>
      </c>
      <c r="G172" s="659">
        <v>114162.534</v>
      </c>
      <c r="H172" s="660">
        <v>14099.343000000001</v>
      </c>
      <c r="I172" s="661">
        <v>403460.59399999998</v>
      </c>
      <c r="J172" s="608">
        <v>274783.19500000001</v>
      </c>
      <c r="K172" s="609">
        <v>118007.93700000001</v>
      </c>
      <c r="L172" s="610">
        <v>14068.54515</v>
      </c>
      <c r="M172" s="611">
        <v>406859.67715</v>
      </c>
      <c r="N172" s="612"/>
      <c r="O172" s="613"/>
      <c r="P172" s="699"/>
      <c r="Q172" s="699"/>
      <c r="R172" s="699"/>
      <c r="S172" s="699"/>
      <c r="T172" s="699"/>
      <c r="U172" s="699"/>
      <c r="V172" s="699"/>
      <c r="W172" s="699"/>
      <c r="X172" s="699"/>
      <c r="Y172" s="699"/>
      <c r="Z172" s="699"/>
      <c r="AA172" s="699"/>
      <c r="AB172" s="699"/>
      <c r="AC172" s="699"/>
      <c r="AD172" s="699"/>
      <c r="AE172" s="699"/>
      <c r="AF172" s="699"/>
      <c r="AG172" s="699"/>
      <c r="AH172" s="699"/>
      <c r="AI172" s="699"/>
      <c r="AJ172" s="699"/>
      <c r="AK172" s="699"/>
      <c r="AL172" s="699"/>
      <c r="AM172" s="699"/>
      <c r="AN172" s="699"/>
      <c r="AO172" s="699"/>
    </row>
    <row r="173" spans="2:41">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row>
    <row r="174" spans="2:41">
      <c r="B174" s="1985" t="s">
        <v>595</v>
      </c>
      <c r="C174" s="1985"/>
      <c r="D174" s="1985"/>
      <c r="E174" s="1985"/>
      <c r="F174" s="829"/>
      <c r="G174" s="829"/>
      <c r="H174" s="829"/>
      <c r="I174" s="829"/>
      <c r="J174" s="830"/>
      <c r="K174" s="830"/>
      <c r="L174" s="830"/>
      <c r="M174" s="830"/>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row>
    <row r="175" spans="2:41">
      <c r="J175" s="831"/>
      <c r="K175" s="831"/>
      <c r="L175" s="831"/>
      <c r="M175" s="831"/>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row>
    <row r="176" spans="2:41">
      <c r="J176" s="603"/>
      <c r="K176" s="603"/>
      <c r="L176" s="603"/>
      <c r="M176" s="603"/>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row>
    <row r="177" spans="2:20" s="595" customFormat="1">
      <c r="B177" s="594"/>
      <c r="C177" s="594"/>
      <c r="D177" s="594"/>
      <c r="E177" s="594"/>
      <c r="F177" s="594"/>
      <c r="G177" s="594"/>
      <c r="H177" s="594"/>
      <c r="I177" s="594"/>
      <c r="J177" s="831"/>
      <c r="K177" s="831"/>
      <c r="L177" s="831"/>
      <c r="M177" s="831"/>
      <c r="O177" s="709"/>
      <c r="P177" s="709"/>
      <c r="Q177" s="709"/>
      <c r="R177" s="709"/>
      <c r="S177" s="709"/>
      <c r="T177" s="709"/>
    </row>
    <row r="178" spans="2:20" s="595" customFormat="1">
      <c r="B178" s="594"/>
      <c r="C178" s="594"/>
      <c r="D178" s="594"/>
      <c r="E178" s="594"/>
      <c r="F178" s="594"/>
      <c r="G178" s="594"/>
      <c r="H178" s="594"/>
      <c r="I178" s="594"/>
      <c r="O178" s="709"/>
      <c r="P178" s="709"/>
      <c r="Q178" s="709"/>
      <c r="R178" s="709"/>
      <c r="S178" s="709"/>
      <c r="T178" s="709"/>
    </row>
    <row r="180" spans="2:20" s="595" customFormat="1">
      <c r="B180" s="594"/>
      <c r="C180" s="594"/>
      <c r="D180" s="594"/>
      <c r="E180" s="594"/>
      <c r="F180" s="594"/>
      <c r="G180" s="594"/>
      <c r="H180" s="594"/>
      <c r="I180" s="594"/>
      <c r="J180" s="603"/>
      <c r="K180" s="603"/>
      <c r="L180" s="603"/>
      <c r="M180" s="603"/>
      <c r="O180" s="594"/>
      <c r="P180" s="594"/>
      <c r="Q180" s="594"/>
      <c r="R180" s="594"/>
      <c r="S180" s="594"/>
      <c r="T180" s="594"/>
    </row>
    <row r="181" spans="2:20" s="595" customFormat="1">
      <c r="B181" s="594"/>
      <c r="C181" s="594"/>
      <c r="D181" s="594"/>
      <c r="E181" s="594"/>
      <c r="F181" s="594"/>
      <c r="G181" s="594"/>
      <c r="H181" s="594"/>
      <c r="I181" s="594"/>
      <c r="J181" s="603"/>
      <c r="K181" s="603"/>
      <c r="L181" s="603"/>
      <c r="M181" s="603"/>
      <c r="O181" s="594"/>
      <c r="P181" s="594"/>
      <c r="Q181" s="594"/>
      <c r="R181" s="594"/>
      <c r="S181" s="594"/>
      <c r="T181" s="594"/>
    </row>
    <row r="183" spans="2:20" s="595" customFormat="1">
      <c r="B183" s="594"/>
      <c r="C183" s="594"/>
      <c r="D183" s="594"/>
      <c r="E183" s="594"/>
      <c r="F183" s="594"/>
      <c r="G183" s="594"/>
      <c r="H183" s="594"/>
      <c r="I183" s="594"/>
      <c r="J183" s="603"/>
      <c r="K183" s="603"/>
      <c r="L183" s="603"/>
      <c r="M183" s="603"/>
      <c r="O183" s="594"/>
      <c r="P183" s="594"/>
      <c r="Q183" s="594"/>
      <c r="R183" s="594"/>
      <c r="S183" s="594"/>
      <c r="T183" s="594"/>
    </row>
  </sheetData>
  <mergeCells count="172">
    <mergeCell ref="C2:M2"/>
    <mergeCell ref="L4:M4"/>
    <mergeCell ref="B5:E6"/>
    <mergeCell ref="F5:I5"/>
    <mergeCell ref="J5:M5"/>
    <mergeCell ref="B7:E7"/>
    <mergeCell ref="B14:E14"/>
    <mergeCell ref="B15:E15"/>
    <mergeCell ref="B16:E16"/>
    <mergeCell ref="B17:E17"/>
    <mergeCell ref="B18:E18"/>
    <mergeCell ref="B19:E19"/>
    <mergeCell ref="B8:E8"/>
    <mergeCell ref="B9:E9"/>
    <mergeCell ref="B10:E10"/>
    <mergeCell ref="B11:E11"/>
    <mergeCell ref="B12:E12"/>
    <mergeCell ref="B13:E13"/>
    <mergeCell ref="B26:E26"/>
    <mergeCell ref="B27:E27"/>
    <mergeCell ref="B28:E28"/>
    <mergeCell ref="B29:E29"/>
    <mergeCell ref="B30:E30"/>
    <mergeCell ref="B31:E31"/>
    <mergeCell ref="B20:E20"/>
    <mergeCell ref="B21:E21"/>
    <mergeCell ref="B22:E22"/>
    <mergeCell ref="B23:E23"/>
    <mergeCell ref="B24:E24"/>
    <mergeCell ref="B25:E25"/>
    <mergeCell ref="B38:E38"/>
    <mergeCell ref="C39:E39"/>
    <mergeCell ref="C40:E40"/>
    <mergeCell ref="B41:E41"/>
    <mergeCell ref="C42:E42"/>
    <mergeCell ref="C43:E43"/>
    <mergeCell ref="B32:E32"/>
    <mergeCell ref="B33:E33"/>
    <mergeCell ref="B34:E34"/>
    <mergeCell ref="B35:E35"/>
    <mergeCell ref="C36:E36"/>
    <mergeCell ref="C37:E37"/>
    <mergeCell ref="C50:E50"/>
    <mergeCell ref="B51:E51"/>
    <mergeCell ref="C52:E52"/>
    <mergeCell ref="C53:E53"/>
    <mergeCell ref="C54:E54"/>
    <mergeCell ref="B55:E55"/>
    <mergeCell ref="B44:E44"/>
    <mergeCell ref="C45:E45"/>
    <mergeCell ref="C46:E46"/>
    <mergeCell ref="B47:E47"/>
    <mergeCell ref="C48:E48"/>
    <mergeCell ref="C49:E49"/>
    <mergeCell ref="C62:E62"/>
    <mergeCell ref="B63:E63"/>
    <mergeCell ref="C64:E64"/>
    <mergeCell ref="C65:E65"/>
    <mergeCell ref="C66:E66"/>
    <mergeCell ref="B67:E67"/>
    <mergeCell ref="C56:E56"/>
    <mergeCell ref="B57:E57"/>
    <mergeCell ref="C58:E58"/>
    <mergeCell ref="C59:E59"/>
    <mergeCell ref="C60:E60"/>
    <mergeCell ref="B61:E61"/>
    <mergeCell ref="C74:E74"/>
    <mergeCell ref="B75:E75"/>
    <mergeCell ref="B76:E76"/>
    <mergeCell ref="C77:E77"/>
    <mergeCell ref="C78:E78"/>
    <mergeCell ref="C79:E79"/>
    <mergeCell ref="C68:E68"/>
    <mergeCell ref="C69:E69"/>
    <mergeCell ref="B70:E70"/>
    <mergeCell ref="C71:E71"/>
    <mergeCell ref="B72:E72"/>
    <mergeCell ref="C73:E73"/>
    <mergeCell ref="C86:E86"/>
    <mergeCell ref="C87:E87"/>
    <mergeCell ref="B88:E88"/>
    <mergeCell ref="C89:E89"/>
    <mergeCell ref="C90:E90"/>
    <mergeCell ref="C91:E91"/>
    <mergeCell ref="B80:E80"/>
    <mergeCell ref="C81:E81"/>
    <mergeCell ref="C82:E82"/>
    <mergeCell ref="C83:E83"/>
    <mergeCell ref="B84:E84"/>
    <mergeCell ref="C85:E85"/>
    <mergeCell ref="C98:E98"/>
    <mergeCell ref="B99:E99"/>
    <mergeCell ref="C100:E100"/>
    <mergeCell ref="C101:E101"/>
    <mergeCell ref="B102:E102"/>
    <mergeCell ref="C103:E103"/>
    <mergeCell ref="B92:E92"/>
    <mergeCell ref="C93:E93"/>
    <mergeCell ref="C94:E94"/>
    <mergeCell ref="B95:E95"/>
    <mergeCell ref="C96:E96"/>
    <mergeCell ref="C97:E97"/>
    <mergeCell ref="C110:E110"/>
    <mergeCell ref="C111:E111"/>
    <mergeCell ref="B112:E112"/>
    <mergeCell ref="C113:E113"/>
    <mergeCell ref="C114:E114"/>
    <mergeCell ref="C115:E115"/>
    <mergeCell ref="C104:E104"/>
    <mergeCell ref="B105:E105"/>
    <mergeCell ref="C106:E106"/>
    <mergeCell ref="C107:E107"/>
    <mergeCell ref="B108:E108"/>
    <mergeCell ref="C109:E109"/>
    <mergeCell ref="B122:E122"/>
    <mergeCell ref="B123:E123"/>
    <mergeCell ref="B124:E124"/>
    <mergeCell ref="B125:E125"/>
    <mergeCell ref="B126:E126"/>
    <mergeCell ref="B127:E127"/>
    <mergeCell ref="B116:E116"/>
    <mergeCell ref="C117:E117"/>
    <mergeCell ref="C118:E118"/>
    <mergeCell ref="B119:E119"/>
    <mergeCell ref="C120:E120"/>
    <mergeCell ref="C121:E121"/>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70:E170"/>
    <mergeCell ref="B171:E171"/>
    <mergeCell ref="B172:E172"/>
    <mergeCell ref="B174:E174"/>
    <mergeCell ref="B164:E164"/>
    <mergeCell ref="B165:E165"/>
    <mergeCell ref="B166:E166"/>
    <mergeCell ref="B167:E167"/>
    <mergeCell ref="B168:E168"/>
    <mergeCell ref="B169:E169"/>
  </mergeCells>
  <printOptions horizontalCentered="1"/>
  <pageMargins left="0.70866141732283472" right="0.70866141732283472" top="0.74803149606299213" bottom="0.74803149606299213" header="0.31496062992125984" footer="0.31496062992125984"/>
  <pageSetup paperSize="9" scale="53"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4"/>
  <sheetViews>
    <sheetView zoomScale="90" zoomScaleNormal="90" workbookViewId="0"/>
  </sheetViews>
  <sheetFormatPr defaultColWidth="8" defaultRowHeight="12.75"/>
  <cols>
    <col min="1" max="1" width="4.140625" style="594" customWidth="1"/>
    <col min="2" max="2" width="1.42578125" style="594" customWidth="1"/>
    <col min="3" max="3" width="1.7109375" style="594" customWidth="1"/>
    <col min="4" max="4" width="2.7109375" style="594" customWidth="1"/>
    <col min="5" max="5" width="56.28515625" style="594" customWidth="1"/>
    <col min="6" max="8" width="10.85546875" style="594" customWidth="1"/>
    <col min="9" max="9" width="10.42578125" style="594" customWidth="1"/>
    <col min="10" max="10" width="10.7109375" style="595" bestFit="1" customWidth="1"/>
    <col min="11" max="11" width="10.7109375" style="595" customWidth="1"/>
    <col min="12" max="12" width="10.28515625" style="595" customWidth="1"/>
    <col min="13" max="13" width="11.85546875" style="595" customWidth="1"/>
    <col min="14" max="65" width="8" style="595"/>
    <col min="66" max="16384" width="8" style="594"/>
  </cols>
  <sheetData>
    <row r="2" spans="2:13">
      <c r="M2" s="596" t="s">
        <v>596</v>
      </c>
    </row>
    <row r="3" spans="2:13" ht="12.75" customHeight="1">
      <c r="C3" s="2111" t="s">
        <v>597</v>
      </c>
      <c r="D3" s="2111"/>
      <c r="E3" s="2111"/>
      <c r="F3" s="2111"/>
      <c r="G3" s="2111"/>
      <c r="H3" s="2111"/>
      <c r="I3" s="2111"/>
      <c r="J3" s="2111"/>
      <c r="K3" s="2111"/>
      <c r="L3" s="2111"/>
      <c r="M3" s="2111"/>
    </row>
    <row r="4" spans="2:13">
      <c r="L4" s="832"/>
      <c r="M4" s="832"/>
    </row>
    <row r="5" spans="2:13" ht="13.5" thickBot="1">
      <c r="D5" s="711"/>
      <c r="E5" s="711"/>
      <c r="F5" s="711"/>
      <c r="G5" s="711"/>
      <c r="H5" s="711"/>
      <c r="I5" s="711"/>
      <c r="J5" s="598"/>
      <c r="K5" s="598"/>
      <c r="L5" s="2177" t="s">
        <v>0</v>
      </c>
      <c r="M5" s="2177"/>
    </row>
    <row r="6" spans="2:13" s="595" customFormat="1" ht="14.45" customHeight="1" thickBot="1">
      <c r="B6" s="2113" t="s">
        <v>291</v>
      </c>
      <c r="C6" s="2114"/>
      <c r="D6" s="2114"/>
      <c r="E6" s="2115"/>
      <c r="F6" s="2119" t="s">
        <v>19</v>
      </c>
      <c r="G6" s="2120"/>
      <c r="H6" s="2120"/>
      <c r="I6" s="2120"/>
      <c r="J6" s="2120" t="s">
        <v>169</v>
      </c>
      <c r="K6" s="2120"/>
      <c r="L6" s="2120"/>
      <c r="M6" s="2121"/>
    </row>
    <row r="7" spans="2:13" s="595" customFormat="1" ht="30" customHeight="1" thickBot="1">
      <c r="B7" s="2116"/>
      <c r="C7" s="2117"/>
      <c r="D7" s="2117"/>
      <c r="E7" s="2118"/>
      <c r="F7" s="600" t="s">
        <v>1</v>
      </c>
      <c r="G7" s="600" t="s">
        <v>2</v>
      </c>
      <c r="H7" s="833" t="s">
        <v>3</v>
      </c>
      <c r="I7" s="833" t="s">
        <v>4</v>
      </c>
      <c r="J7" s="600" t="s">
        <v>1</v>
      </c>
      <c r="K7" s="600" t="s">
        <v>2</v>
      </c>
      <c r="L7" s="833" t="s">
        <v>3</v>
      </c>
      <c r="M7" s="833" t="s">
        <v>4</v>
      </c>
    </row>
    <row r="8" spans="2:13" s="595" customFormat="1" ht="56.45" customHeight="1" thickBot="1">
      <c r="B8" s="2169" t="s">
        <v>598</v>
      </c>
      <c r="C8" s="2178"/>
      <c r="D8" s="2178"/>
      <c r="E8" s="2179"/>
      <c r="F8" s="834">
        <v>0</v>
      </c>
      <c r="G8" s="834">
        <v>8.1150000000000002</v>
      </c>
      <c r="H8" s="641">
        <v>0</v>
      </c>
      <c r="I8" s="835">
        <v>8.1150000000000002</v>
      </c>
      <c r="J8" s="834">
        <v>0</v>
      </c>
      <c r="K8" s="834">
        <v>1.6879999999999999</v>
      </c>
      <c r="L8" s="641">
        <v>0</v>
      </c>
      <c r="M8" s="835">
        <v>1.6879999999999999</v>
      </c>
    </row>
    <row r="9" spans="2:13" s="595" customFormat="1" ht="12.75" customHeight="1">
      <c r="B9" s="836"/>
      <c r="C9" s="2180" t="s">
        <v>599</v>
      </c>
      <c r="D9" s="2181"/>
      <c r="E9" s="2182"/>
      <c r="F9" s="837">
        <v>0</v>
      </c>
      <c r="G9" s="838">
        <v>0.17100000000000001</v>
      </c>
      <c r="H9" s="839">
        <v>0</v>
      </c>
      <c r="I9" s="840">
        <v>0.17100000000000001</v>
      </c>
      <c r="J9" s="841">
        <v>0</v>
      </c>
      <c r="K9" s="841">
        <v>0</v>
      </c>
      <c r="L9" s="842">
        <v>0</v>
      </c>
      <c r="M9" s="843">
        <v>0</v>
      </c>
    </row>
    <row r="10" spans="2:13" s="595" customFormat="1" ht="14.45" customHeight="1" thickBot="1">
      <c r="B10" s="844"/>
      <c r="C10" s="2183" t="s">
        <v>600</v>
      </c>
      <c r="D10" s="2183"/>
      <c r="E10" s="2184"/>
      <c r="F10" s="845">
        <v>0</v>
      </c>
      <c r="G10" s="845">
        <v>7.944</v>
      </c>
      <c r="H10" s="846">
        <v>0</v>
      </c>
      <c r="I10" s="847">
        <v>7.944</v>
      </c>
      <c r="J10" s="845">
        <v>0</v>
      </c>
      <c r="K10" s="845">
        <v>1.6879999999999999</v>
      </c>
      <c r="L10" s="846">
        <v>0</v>
      </c>
      <c r="M10" s="848">
        <v>1.6879999999999999</v>
      </c>
    </row>
    <row r="11" spans="2:13" s="595" customFormat="1" ht="12.75" customHeight="1" thickBot="1">
      <c r="B11" s="2131" t="s">
        <v>601</v>
      </c>
      <c r="C11" s="2132"/>
      <c r="D11" s="2132"/>
      <c r="E11" s="2133"/>
      <c r="F11" s="849">
        <v>3.3000000000000002E-2</v>
      </c>
      <c r="G11" s="849">
        <v>0</v>
      </c>
      <c r="H11" s="850">
        <v>0</v>
      </c>
      <c r="I11" s="851">
        <v>3.3000000000000002E-2</v>
      </c>
      <c r="J11" s="834">
        <v>8.7999999999999995E-2</v>
      </c>
      <c r="K11" s="834">
        <v>0</v>
      </c>
      <c r="L11" s="641">
        <v>0</v>
      </c>
      <c r="M11" s="835">
        <v>8.7999999999999995E-2</v>
      </c>
    </row>
    <row r="12" spans="2:13" ht="15.6" customHeight="1" thickBot="1">
      <c r="B12" s="2145" t="s">
        <v>602</v>
      </c>
      <c r="C12" s="2146"/>
      <c r="D12" s="2146"/>
      <c r="E12" s="2147"/>
      <c r="F12" s="834">
        <v>5094.5829999999996</v>
      </c>
      <c r="G12" s="834">
        <v>9045.3130000000001</v>
      </c>
      <c r="H12" s="641">
        <v>1426.42</v>
      </c>
      <c r="I12" s="852">
        <v>15566.316000000001</v>
      </c>
      <c r="J12" s="834">
        <v>6443.3819999999996</v>
      </c>
      <c r="K12" s="834">
        <v>7938.6750000000002</v>
      </c>
      <c r="L12" s="641">
        <v>1606.7750000000001</v>
      </c>
      <c r="M12" s="835">
        <v>15988.832</v>
      </c>
    </row>
    <row r="13" spans="2:13" ht="15" customHeight="1">
      <c r="B13" s="853"/>
      <c r="C13" s="2161" t="s">
        <v>603</v>
      </c>
      <c r="D13" s="2023"/>
      <c r="E13" s="2024"/>
      <c r="F13" s="854">
        <v>476.86099999999999</v>
      </c>
      <c r="G13" s="854">
        <v>493.47199999999998</v>
      </c>
      <c r="H13" s="855">
        <v>21.945</v>
      </c>
      <c r="I13" s="847">
        <v>992.27800000000002</v>
      </c>
      <c r="J13" s="854">
        <v>1259.3689999999999</v>
      </c>
      <c r="K13" s="854">
        <v>481.79300000000001</v>
      </c>
      <c r="L13" s="855">
        <v>22.728999999999999</v>
      </c>
      <c r="M13" s="848">
        <v>1763.8910000000001</v>
      </c>
    </row>
    <row r="14" spans="2:13" ht="12.75" customHeight="1">
      <c r="B14" s="856"/>
      <c r="C14" s="2160" t="s">
        <v>604</v>
      </c>
      <c r="D14" s="2011"/>
      <c r="E14" s="2012"/>
      <c r="F14" s="857">
        <v>291.98</v>
      </c>
      <c r="G14" s="857">
        <v>73.795000000000002</v>
      </c>
      <c r="H14" s="723">
        <v>41.085999999999999</v>
      </c>
      <c r="I14" s="858">
        <v>406.86099999999999</v>
      </c>
      <c r="J14" s="857">
        <v>281.90199999999999</v>
      </c>
      <c r="K14" s="857">
        <v>77.677999999999997</v>
      </c>
      <c r="L14" s="723">
        <v>20.957999999999998</v>
      </c>
      <c r="M14" s="859">
        <v>380.53800000000001</v>
      </c>
    </row>
    <row r="15" spans="2:13" ht="12.75" customHeight="1">
      <c r="B15" s="856"/>
      <c r="C15" s="2160" t="s">
        <v>605</v>
      </c>
      <c r="D15" s="2011"/>
      <c r="E15" s="2012"/>
      <c r="F15" s="854">
        <v>2029.2139999999999</v>
      </c>
      <c r="G15" s="854">
        <v>2303.8290000000002</v>
      </c>
      <c r="H15" s="855">
        <v>379.125</v>
      </c>
      <c r="I15" s="847">
        <v>4712.1679999999997</v>
      </c>
      <c r="J15" s="854">
        <v>2225.4569999999999</v>
      </c>
      <c r="K15" s="854">
        <v>2421.5340000000001</v>
      </c>
      <c r="L15" s="855">
        <v>390.33699999999999</v>
      </c>
      <c r="M15" s="848">
        <v>5037.3280000000004</v>
      </c>
    </row>
    <row r="16" spans="2:13" ht="12.75" customHeight="1">
      <c r="B16" s="856"/>
      <c r="C16" s="2160" t="s">
        <v>606</v>
      </c>
      <c r="D16" s="2011"/>
      <c r="E16" s="2012"/>
      <c r="F16" s="857">
        <v>966.53399999999999</v>
      </c>
      <c r="G16" s="857">
        <v>1290.693</v>
      </c>
      <c r="H16" s="723">
        <v>350.03199999999998</v>
      </c>
      <c r="I16" s="858">
        <v>2607.259</v>
      </c>
      <c r="J16" s="857">
        <v>689.16600000000005</v>
      </c>
      <c r="K16" s="857">
        <v>1227.3030000000001</v>
      </c>
      <c r="L16" s="723">
        <v>350.12400000000002</v>
      </c>
      <c r="M16" s="859">
        <v>2266.5929999999998</v>
      </c>
    </row>
    <row r="17" spans="2:65" ht="12.75" customHeight="1">
      <c r="B17" s="856"/>
      <c r="C17" s="2160" t="s">
        <v>607</v>
      </c>
      <c r="D17" s="2011"/>
      <c r="E17" s="2012"/>
      <c r="F17" s="860">
        <v>860.18100000000004</v>
      </c>
      <c r="G17" s="860">
        <v>1105.759</v>
      </c>
      <c r="H17" s="861">
        <v>597.048</v>
      </c>
      <c r="I17" s="862">
        <v>2562.9879999999998</v>
      </c>
      <c r="J17" s="860">
        <v>1511.5450000000001</v>
      </c>
      <c r="K17" s="860">
        <v>1177.886</v>
      </c>
      <c r="L17" s="861">
        <v>784.78200000000004</v>
      </c>
      <c r="M17" s="863">
        <v>3474.2130000000002</v>
      </c>
    </row>
    <row r="18" spans="2:65" s="709" customFormat="1" ht="13.9" customHeight="1">
      <c r="B18" s="864"/>
      <c r="C18" s="2160" t="s">
        <v>608</v>
      </c>
      <c r="D18" s="2011"/>
      <c r="E18" s="2012"/>
      <c r="F18" s="860">
        <v>177.749</v>
      </c>
      <c r="G18" s="860">
        <v>3737.701</v>
      </c>
      <c r="H18" s="861">
        <v>1.157</v>
      </c>
      <c r="I18" s="862">
        <v>3916.607</v>
      </c>
      <c r="J18" s="860">
        <v>190.37100000000001</v>
      </c>
      <c r="K18" s="860">
        <v>2506.8760000000002</v>
      </c>
      <c r="L18" s="861">
        <v>1.704</v>
      </c>
      <c r="M18" s="863">
        <v>2698.951</v>
      </c>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row>
    <row r="19" spans="2:65" ht="30" customHeight="1" thickBot="1">
      <c r="B19" s="865"/>
      <c r="C19" s="2174" t="s">
        <v>609</v>
      </c>
      <c r="D19" s="2175"/>
      <c r="E19" s="2176"/>
      <c r="F19" s="866">
        <v>292.06400000000002</v>
      </c>
      <c r="G19" s="867">
        <v>40.064</v>
      </c>
      <c r="H19" s="868">
        <v>36.027000000000001</v>
      </c>
      <c r="I19" s="869">
        <v>368.15499999999997</v>
      </c>
      <c r="J19" s="867">
        <v>285.572</v>
      </c>
      <c r="K19" s="867">
        <v>45.604999999999997</v>
      </c>
      <c r="L19" s="868">
        <v>36.140999999999998</v>
      </c>
      <c r="M19" s="870">
        <v>367.31799999999998</v>
      </c>
    </row>
    <row r="20" spans="2:65" ht="29.45" customHeight="1" thickBot="1">
      <c r="B20" s="2131" t="s">
        <v>610</v>
      </c>
      <c r="C20" s="2132"/>
      <c r="D20" s="2132"/>
      <c r="E20" s="2133"/>
      <c r="F20" s="871">
        <v>82318.585000000006</v>
      </c>
      <c r="G20" s="872">
        <v>24339.596000000001</v>
      </c>
      <c r="H20" s="641">
        <v>4036.873</v>
      </c>
      <c r="I20" s="852">
        <v>110695.054</v>
      </c>
      <c r="J20" s="873">
        <v>81052.296000000002</v>
      </c>
      <c r="K20" s="874">
        <v>27643.109</v>
      </c>
      <c r="L20" s="875">
        <v>4052.527</v>
      </c>
      <c r="M20" s="876">
        <v>112747.932</v>
      </c>
    </row>
    <row r="21" spans="2:65" ht="28.35" customHeight="1">
      <c r="B21" s="877"/>
      <c r="C21" s="2170" t="s">
        <v>611</v>
      </c>
      <c r="D21" s="2170"/>
      <c r="E21" s="2171"/>
      <c r="F21" s="878">
        <v>26778.106</v>
      </c>
      <c r="G21" s="879">
        <v>7972.7669999999998</v>
      </c>
      <c r="H21" s="842">
        <v>1361.163</v>
      </c>
      <c r="I21" s="880">
        <v>36112.036</v>
      </c>
      <c r="J21" s="881">
        <v>25938.621999999999</v>
      </c>
      <c r="K21" s="882">
        <v>9219.3649999999998</v>
      </c>
      <c r="L21" s="883">
        <v>1388.1489999999999</v>
      </c>
      <c r="M21" s="884">
        <v>36546.135999999999</v>
      </c>
    </row>
    <row r="22" spans="2:65" ht="28.35" customHeight="1">
      <c r="B22" s="856"/>
      <c r="C22" s="2136" t="s">
        <v>612</v>
      </c>
      <c r="D22" s="2136"/>
      <c r="E22" s="2137"/>
      <c r="F22" s="885">
        <v>344.75200000000001</v>
      </c>
      <c r="G22" s="722">
        <v>36.289000000000001</v>
      </c>
      <c r="H22" s="723">
        <v>23.190999999999999</v>
      </c>
      <c r="I22" s="858">
        <v>404.23200000000003</v>
      </c>
      <c r="J22" s="886">
        <v>274.041</v>
      </c>
      <c r="K22" s="887">
        <v>25.44</v>
      </c>
      <c r="L22" s="888">
        <v>14.488</v>
      </c>
      <c r="M22" s="889">
        <v>313.96899999999999</v>
      </c>
    </row>
    <row r="23" spans="2:65" ht="28.35" customHeight="1">
      <c r="B23" s="856"/>
      <c r="C23" s="2136" t="s">
        <v>613</v>
      </c>
      <c r="D23" s="2136"/>
      <c r="E23" s="2137"/>
      <c r="F23" s="885">
        <v>1618.1990000000001</v>
      </c>
      <c r="G23" s="722">
        <v>377.863</v>
      </c>
      <c r="H23" s="723">
        <v>91.692999999999998</v>
      </c>
      <c r="I23" s="858">
        <v>2087.7550000000001</v>
      </c>
      <c r="J23" s="886">
        <v>1634.325</v>
      </c>
      <c r="K23" s="887">
        <v>455.303</v>
      </c>
      <c r="L23" s="888">
        <v>82.153999999999996</v>
      </c>
      <c r="M23" s="889">
        <v>2171.7820000000002</v>
      </c>
    </row>
    <row r="24" spans="2:65" s="595" customFormat="1" ht="28.35" customHeight="1">
      <c r="B24" s="720"/>
      <c r="C24" s="2136" t="s">
        <v>614</v>
      </c>
      <c r="D24" s="2136"/>
      <c r="E24" s="2137"/>
      <c r="F24" s="885">
        <v>21936.694</v>
      </c>
      <c r="G24" s="722">
        <v>6121.759</v>
      </c>
      <c r="H24" s="723">
        <v>1062.915</v>
      </c>
      <c r="I24" s="858">
        <v>29121.367999999999</v>
      </c>
      <c r="J24" s="886">
        <v>22067.105</v>
      </c>
      <c r="K24" s="887">
        <v>6590.9070000000002</v>
      </c>
      <c r="L24" s="888">
        <v>1096.462</v>
      </c>
      <c r="M24" s="889">
        <v>29754.473999999998</v>
      </c>
    </row>
    <row r="25" spans="2:65" s="595" customFormat="1" ht="31.15" customHeight="1">
      <c r="B25" s="720"/>
      <c r="C25" s="2136" t="s">
        <v>615</v>
      </c>
      <c r="D25" s="2136"/>
      <c r="E25" s="2137"/>
      <c r="F25" s="885">
        <v>431.18400000000003</v>
      </c>
      <c r="G25" s="722">
        <v>148.05000000000001</v>
      </c>
      <c r="H25" s="723">
        <v>29.774000000000001</v>
      </c>
      <c r="I25" s="858">
        <v>609.00800000000004</v>
      </c>
      <c r="J25" s="890">
        <v>467.964</v>
      </c>
      <c r="K25" s="891">
        <v>154.81899999999999</v>
      </c>
      <c r="L25" s="892">
        <v>25.521999999999998</v>
      </c>
      <c r="M25" s="893">
        <v>648.30499999999995</v>
      </c>
    </row>
    <row r="26" spans="2:65" s="595" customFormat="1" ht="28.35" customHeight="1">
      <c r="B26" s="720"/>
      <c r="C26" s="2136" t="s">
        <v>616</v>
      </c>
      <c r="D26" s="2136"/>
      <c r="E26" s="2137"/>
      <c r="F26" s="885">
        <v>10691.584000000001</v>
      </c>
      <c r="G26" s="722">
        <v>2610.933</v>
      </c>
      <c r="H26" s="723">
        <v>356.81599999999997</v>
      </c>
      <c r="I26" s="858">
        <v>13659.333000000001</v>
      </c>
      <c r="J26" s="890">
        <v>9208.3870000000006</v>
      </c>
      <c r="K26" s="891">
        <v>3091.6509999999998</v>
      </c>
      <c r="L26" s="892">
        <v>290.67399999999998</v>
      </c>
      <c r="M26" s="893">
        <v>12590.712</v>
      </c>
    </row>
    <row r="27" spans="2:65" s="595" customFormat="1" ht="28.35" customHeight="1">
      <c r="B27" s="720"/>
      <c r="C27" s="2136" t="s">
        <v>617</v>
      </c>
      <c r="D27" s="2136"/>
      <c r="E27" s="2137"/>
      <c r="F27" s="885">
        <v>53.805</v>
      </c>
      <c r="G27" s="722">
        <v>5.351</v>
      </c>
      <c r="H27" s="723">
        <v>0</v>
      </c>
      <c r="I27" s="858">
        <v>59.155999999999999</v>
      </c>
      <c r="J27" s="890">
        <v>81.584000000000003</v>
      </c>
      <c r="K27" s="891">
        <v>6.359</v>
      </c>
      <c r="L27" s="892">
        <v>0</v>
      </c>
      <c r="M27" s="893">
        <v>87.942999999999998</v>
      </c>
    </row>
    <row r="28" spans="2:65" s="595" customFormat="1" ht="42" customHeight="1">
      <c r="B28" s="720"/>
      <c r="C28" s="2136" t="s">
        <v>618</v>
      </c>
      <c r="D28" s="2136"/>
      <c r="E28" s="2137"/>
      <c r="F28" s="885">
        <v>347.90100000000001</v>
      </c>
      <c r="G28" s="722">
        <v>155.84700000000001</v>
      </c>
      <c r="H28" s="723">
        <v>2.6960000000000002</v>
      </c>
      <c r="I28" s="858">
        <v>506.44400000000002</v>
      </c>
      <c r="J28" s="890">
        <v>367.137</v>
      </c>
      <c r="K28" s="891">
        <v>105.687</v>
      </c>
      <c r="L28" s="892">
        <v>6.1349999999999998</v>
      </c>
      <c r="M28" s="893">
        <v>478.959</v>
      </c>
    </row>
    <row r="29" spans="2:65" s="595" customFormat="1" ht="28.35" customHeight="1">
      <c r="B29" s="720"/>
      <c r="C29" s="2136" t="s">
        <v>619</v>
      </c>
      <c r="D29" s="2136"/>
      <c r="E29" s="2137"/>
      <c r="F29" s="721">
        <v>17498.054</v>
      </c>
      <c r="G29" s="722">
        <v>5308.4620000000004</v>
      </c>
      <c r="H29" s="723">
        <v>741.053</v>
      </c>
      <c r="I29" s="858">
        <v>23547.569</v>
      </c>
      <c r="J29" s="890">
        <v>18465.208999999999</v>
      </c>
      <c r="K29" s="891">
        <v>5687.3140000000003</v>
      </c>
      <c r="L29" s="892">
        <v>760.03</v>
      </c>
      <c r="M29" s="893">
        <v>24912.553</v>
      </c>
    </row>
    <row r="30" spans="2:65" s="595" customFormat="1" ht="28.35" customHeight="1">
      <c r="B30" s="720"/>
      <c r="C30" s="2136" t="s">
        <v>620</v>
      </c>
      <c r="D30" s="2136"/>
      <c r="E30" s="2137"/>
      <c r="F30" s="721">
        <v>1234.3499999999999</v>
      </c>
      <c r="G30" s="722">
        <v>753.25300000000004</v>
      </c>
      <c r="H30" s="723">
        <v>179.56800000000001</v>
      </c>
      <c r="I30" s="858">
        <v>2167.1709999999998</v>
      </c>
      <c r="J30" s="890">
        <v>1209.806</v>
      </c>
      <c r="K30" s="891">
        <v>842.16300000000001</v>
      </c>
      <c r="L30" s="892">
        <v>202.26900000000001</v>
      </c>
      <c r="M30" s="893">
        <v>2254.2379999999998</v>
      </c>
    </row>
    <row r="31" spans="2:65" s="595" customFormat="1" ht="28.35" customHeight="1" thickBot="1">
      <c r="B31" s="894"/>
      <c r="C31" s="2164" t="s">
        <v>621</v>
      </c>
      <c r="D31" s="2165"/>
      <c r="E31" s="2166"/>
      <c r="F31" s="895">
        <v>1383.9559999999999</v>
      </c>
      <c r="G31" s="845">
        <v>849.02200000000005</v>
      </c>
      <c r="H31" s="846">
        <v>188.00399999999999</v>
      </c>
      <c r="I31" s="896">
        <v>2420.982</v>
      </c>
      <c r="J31" s="897">
        <v>1338.116</v>
      </c>
      <c r="K31" s="898">
        <v>1464.1010000000001</v>
      </c>
      <c r="L31" s="899">
        <v>186.64400000000001</v>
      </c>
      <c r="M31" s="900">
        <v>2988.8609999999999</v>
      </c>
    </row>
    <row r="32" spans="2:65" s="595" customFormat="1" ht="28.35" customHeight="1" thickBot="1">
      <c r="B32" s="2169" t="s">
        <v>622</v>
      </c>
      <c r="C32" s="2132"/>
      <c r="D32" s="2132"/>
      <c r="E32" s="2133"/>
      <c r="F32" s="639">
        <v>80424.660999999993</v>
      </c>
      <c r="G32" s="834">
        <v>16794.382000000001</v>
      </c>
      <c r="H32" s="641">
        <v>2773.59</v>
      </c>
      <c r="I32" s="852">
        <v>99992.633000000002</v>
      </c>
      <c r="J32" s="901">
        <v>79947.076000000001</v>
      </c>
      <c r="K32" s="902">
        <v>16561.185000000001</v>
      </c>
      <c r="L32" s="903">
        <v>2558.1880000000001</v>
      </c>
      <c r="M32" s="904">
        <v>99066.448999999993</v>
      </c>
    </row>
    <row r="33" spans="2:13" s="595" customFormat="1" ht="28.5" customHeight="1">
      <c r="B33" s="877"/>
      <c r="C33" s="2172" t="s">
        <v>623</v>
      </c>
      <c r="D33" s="2172"/>
      <c r="E33" s="2173"/>
      <c r="F33" s="905">
        <v>4739.8999999999996</v>
      </c>
      <c r="G33" s="841">
        <v>2461.4630000000002</v>
      </c>
      <c r="H33" s="842">
        <v>533.00800000000004</v>
      </c>
      <c r="I33" s="880">
        <v>7734.3710000000001</v>
      </c>
      <c r="J33" s="906">
        <v>4657.1679999999997</v>
      </c>
      <c r="K33" s="907">
        <v>2343.5219999999999</v>
      </c>
      <c r="L33" s="908">
        <v>431.33800000000002</v>
      </c>
      <c r="M33" s="909">
        <v>7432.0280000000002</v>
      </c>
    </row>
    <row r="34" spans="2:13" s="595" customFormat="1" ht="16.149999999999999" customHeight="1">
      <c r="B34" s="720"/>
      <c r="C34" s="2068" t="s">
        <v>624</v>
      </c>
      <c r="D34" s="2068"/>
      <c r="E34" s="2069"/>
      <c r="F34" s="721">
        <v>0.254</v>
      </c>
      <c r="G34" s="857">
        <v>0</v>
      </c>
      <c r="H34" s="723">
        <v>0</v>
      </c>
      <c r="I34" s="858">
        <v>0.254</v>
      </c>
      <c r="J34" s="910">
        <v>0.254</v>
      </c>
      <c r="K34" s="911">
        <v>0</v>
      </c>
      <c r="L34" s="912">
        <v>32</v>
      </c>
      <c r="M34" s="913">
        <v>32.253999999999998</v>
      </c>
    </row>
    <row r="35" spans="2:13" s="595" customFormat="1" ht="28.35" customHeight="1">
      <c r="B35" s="720"/>
      <c r="C35" s="2068" t="s">
        <v>625</v>
      </c>
      <c r="D35" s="2068"/>
      <c r="E35" s="2069"/>
      <c r="F35" s="721">
        <v>666.72500000000002</v>
      </c>
      <c r="G35" s="857">
        <v>72.626999999999995</v>
      </c>
      <c r="H35" s="723">
        <v>37.484000000000002</v>
      </c>
      <c r="I35" s="858">
        <v>776.83600000000001</v>
      </c>
      <c r="J35" s="910">
        <v>685.60699999999997</v>
      </c>
      <c r="K35" s="911">
        <v>86.423000000000002</v>
      </c>
      <c r="L35" s="912">
        <v>45.417999999999999</v>
      </c>
      <c r="M35" s="913">
        <v>817.44799999999998</v>
      </c>
    </row>
    <row r="36" spans="2:13" s="595" customFormat="1" ht="12.75" customHeight="1">
      <c r="B36" s="720"/>
      <c r="C36" s="2068" t="s">
        <v>626</v>
      </c>
      <c r="D36" s="2068"/>
      <c r="E36" s="2069"/>
      <c r="F36" s="721">
        <v>28210.37</v>
      </c>
      <c r="G36" s="857">
        <v>5295.0889999999999</v>
      </c>
      <c r="H36" s="723">
        <v>838.22199999999998</v>
      </c>
      <c r="I36" s="858">
        <v>34343.680999999997</v>
      </c>
      <c r="J36" s="910">
        <v>27744.21</v>
      </c>
      <c r="K36" s="911">
        <v>5213.0889999999999</v>
      </c>
      <c r="L36" s="912">
        <v>819.745</v>
      </c>
      <c r="M36" s="913">
        <v>33777.044000000002</v>
      </c>
    </row>
    <row r="37" spans="2:13" s="595" customFormat="1" ht="28.35" customHeight="1">
      <c r="B37" s="720"/>
      <c r="C37" s="2068" t="s">
        <v>627</v>
      </c>
      <c r="D37" s="2068"/>
      <c r="E37" s="2069"/>
      <c r="F37" s="721">
        <v>151.18299999999999</v>
      </c>
      <c r="G37" s="722">
        <v>28.225999999999999</v>
      </c>
      <c r="H37" s="723">
        <v>22.702999999999999</v>
      </c>
      <c r="I37" s="858">
        <v>202.11199999999999</v>
      </c>
      <c r="J37" s="914">
        <v>151.00700000000001</v>
      </c>
      <c r="K37" s="915">
        <v>6.1630000000000003</v>
      </c>
      <c r="L37" s="916">
        <v>22.716999999999999</v>
      </c>
      <c r="M37" s="917">
        <v>179.887</v>
      </c>
    </row>
    <row r="38" spans="2:13" s="595" customFormat="1" ht="28.35" customHeight="1">
      <c r="B38" s="720"/>
      <c r="C38" s="2066" t="s">
        <v>628</v>
      </c>
      <c r="D38" s="2066"/>
      <c r="E38" s="2067"/>
      <c r="F38" s="721">
        <v>2264.8389999999999</v>
      </c>
      <c r="G38" s="722">
        <v>660.33600000000001</v>
      </c>
      <c r="H38" s="723">
        <v>181.76499999999999</v>
      </c>
      <c r="I38" s="858">
        <v>3106.94</v>
      </c>
      <c r="J38" s="914">
        <v>2122.7489999999998</v>
      </c>
      <c r="K38" s="915">
        <v>909.88800000000003</v>
      </c>
      <c r="L38" s="916">
        <v>105.753</v>
      </c>
      <c r="M38" s="917">
        <v>3138.39</v>
      </c>
    </row>
    <row r="39" spans="2:13" s="595" customFormat="1" ht="39.75" customHeight="1">
      <c r="B39" s="856"/>
      <c r="C39" s="2068" t="s">
        <v>629</v>
      </c>
      <c r="D39" s="2068"/>
      <c r="E39" s="2069"/>
      <c r="F39" s="860">
        <v>0.69699999999999995</v>
      </c>
      <c r="G39" s="918">
        <v>4.0720000000000001</v>
      </c>
      <c r="H39" s="861">
        <v>0</v>
      </c>
      <c r="I39" s="862">
        <v>4.7690000000000001</v>
      </c>
      <c r="J39" s="914">
        <v>0</v>
      </c>
      <c r="K39" s="915">
        <v>4.2629999999999999</v>
      </c>
      <c r="L39" s="916">
        <v>0</v>
      </c>
      <c r="M39" s="917">
        <v>4.2629999999999999</v>
      </c>
    </row>
    <row r="40" spans="2:13" s="595" customFormat="1" ht="24.75" customHeight="1">
      <c r="B40" s="856"/>
      <c r="C40" s="2068" t="s">
        <v>630</v>
      </c>
      <c r="D40" s="2068"/>
      <c r="E40" s="2069"/>
      <c r="F40" s="857">
        <v>41134.012999999999</v>
      </c>
      <c r="G40" s="722">
        <v>7156.7449999999999</v>
      </c>
      <c r="H40" s="723">
        <v>972.33299999999997</v>
      </c>
      <c r="I40" s="858">
        <v>49263.091</v>
      </c>
      <c r="J40" s="914">
        <v>40535.163999999997</v>
      </c>
      <c r="K40" s="915">
        <v>7079.4809999999998</v>
      </c>
      <c r="L40" s="916">
        <v>935.86099999999999</v>
      </c>
      <c r="M40" s="917">
        <v>48550.506000000001</v>
      </c>
    </row>
    <row r="41" spans="2:13" s="595" customFormat="1" ht="28.35" customHeight="1">
      <c r="B41" s="856"/>
      <c r="C41" s="2068" t="s">
        <v>631</v>
      </c>
      <c r="D41" s="2068"/>
      <c r="E41" s="2069"/>
      <c r="F41" s="857">
        <v>446.87299999999999</v>
      </c>
      <c r="G41" s="857">
        <v>232.65299999999999</v>
      </c>
      <c r="H41" s="723">
        <v>36.396000000000001</v>
      </c>
      <c r="I41" s="858">
        <v>715.92200000000003</v>
      </c>
      <c r="J41" s="919">
        <v>462.11500000000001</v>
      </c>
      <c r="K41" s="920">
        <v>156.24299999999999</v>
      </c>
      <c r="L41" s="921">
        <v>26.433</v>
      </c>
      <c r="M41" s="922">
        <v>644.79100000000005</v>
      </c>
    </row>
    <row r="42" spans="2:13" s="595" customFormat="1" ht="28.35" customHeight="1">
      <c r="B42" s="720"/>
      <c r="C42" s="2066" t="s">
        <v>632</v>
      </c>
      <c r="D42" s="2066"/>
      <c r="E42" s="2067"/>
      <c r="F42" s="857">
        <v>186.53</v>
      </c>
      <c r="G42" s="857">
        <v>173.006</v>
      </c>
      <c r="H42" s="723">
        <v>0.80300000000000005</v>
      </c>
      <c r="I42" s="923">
        <v>360.339</v>
      </c>
      <c r="J42" s="919">
        <v>589.09799999999996</v>
      </c>
      <c r="K42" s="920">
        <v>142.38999999999999</v>
      </c>
      <c r="L42" s="921">
        <v>0</v>
      </c>
      <c r="M42" s="922">
        <v>731.48800000000006</v>
      </c>
    </row>
    <row r="43" spans="2:13" s="595" customFormat="1" ht="41.45" customHeight="1">
      <c r="B43" s="856"/>
      <c r="C43" s="2068" t="s">
        <v>633</v>
      </c>
      <c r="D43" s="2068"/>
      <c r="E43" s="2069"/>
      <c r="F43" s="857">
        <v>0</v>
      </c>
      <c r="G43" s="857">
        <v>0</v>
      </c>
      <c r="H43" s="723">
        <v>38.411999999999999</v>
      </c>
      <c r="I43" s="924">
        <v>38.411999999999999</v>
      </c>
      <c r="J43" s="919">
        <v>0</v>
      </c>
      <c r="K43" s="920">
        <v>0</v>
      </c>
      <c r="L43" s="921">
        <v>38.412999999999997</v>
      </c>
      <c r="M43" s="922">
        <v>38.412999999999997</v>
      </c>
    </row>
    <row r="44" spans="2:13" s="595" customFormat="1" ht="28.35" customHeight="1">
      <c r="B44" s="856"/>
      <c r="C44" s="2068" t="s">
        <v>634</v>
      </c>
      <c r="D44" s="2068"/>
      <c r="E44" s="2069"/>
      <c r="F44" s="857">
        <v>0</v>
      </c>
      <c r="G44" s="857">
        <v>3.972</v>
      </c>
      <c r="H44" s="723">
        <v>0</v>
      </c>
      <c r="I44" s="858">
        <v>3.972</v>
      </c>
      <c r="J44" s="925">
        <v>0</v>
      </c>
      <c r="K44" s="926">
        <v>3.9929999999999999</v>
      </c>
      <c r="L44" s="927">
        <v>0</v>
      </c>
      <c r="M44" s="928">
        <v>3.9929999999999999</v>
      </c>
    </row>
    <row r="45" spans="2:13" s="595" customFormat="1" ht="28.35" customHeight="1">
      <c r="B45" s="856"/>
      <c r="C45" s="2068" t="s">
        <v>635</v>
      </c>
      <c r="D45" s="2068"/>
      <c r="E45" s="2069"/>
      <c r="F45" s="857">
        <v>0</v>
      </c>
      <c r="G45" s="722">
        <v>54.957000000000001</v>
      </c>
      <c r="H45" s="723">
        <v>0</v>
      </c>
      <c r="I45" s="858">
        <v>54.957000000000001</v>
      </c>
      <c r="J45" s="925">
        <v>0</v>
      </c>
      <c r="K45" s="926">
        <v>42.569000000000003</v>
      </c>
      <c r="L45" s="927">
        <v>0</v>
      </c>
      <c r="M45" s="928">
        <v>42.569000000000003</v>
      </c>
    </row>
    <row r="46" spans="2:13" s="595" customFormat="1" ht="28.15" customHeight="1" thickBot="1">
      <c r="B46" s="894"/>
      <c r="C46" s="2167" t="s">
        <v>636</v>
      </c>
      <c r="D46" s="2167"/>
      <c r="E46" s="2168"/>
      <c r="F46" s="929">
        <v>2623.277</v>
      </c>
      <c r="G46" s="854">
        <v>651.23599999999999</v>
      </c>
      <c r="H46" s="855">
        <v>112.464</v>
      </c>
      <c r="I46" s="847">
        <v>3386.9769999999999</v>
      </c>
      <c r="J46" s="930">
        <v>2999.7040000000002</v>
      </c>
      <c r="K46" s="931">
        <v>573.16099999999994</v>
      </c>
      <c r="L46" s="932">
        <v>100.51</v>
      </c>
      <c r="M46" s="933">
        <v>3673.375</v>
      </c>
    </row>
    <row r="47" spans="2:13" s="595" customFormat="1" ht="28.35" customHeight="1" thickBot="1">
      <c r="B47" s="2169" t="s">
        <v>637</v>
      </c>
      <c r="C47" s="2132"/>
      <c r="D47" s="2132"/>
      <c r="E47" s="2133"/>
      <c r="F47" s="639">
        <v>54728.809000000001</v>
      </c>
      <c r="G47" s="640">
        <v>22164.921999999999</v>
      </c>
      <c r="H47" s="641">
        <v>3105.32</v>
      </c>
      <c r="I47" s="852">
        <v>79999.051000000007</v>
      </c>
      <c r="J47" s="934">
        <v>54407.485999999997</v>
      </c>
      <c r="K47" s="935">
        <v>23173.614000000001</v>
      </c>
      <c r="L47" s="936">
        <v>3048.3890000000001</v>
      </c>
      <c r="M47" s="937">
        <v>80629.489000000001</v>
      </c>
    </row>
    <row r="48" spans="2:13" s="595" customFormat="1" ht="27.75" customHeight="1">
      <c r="B48" s="877"/>
      <c r="C48" s="2170" t="s">
        <v>638</v>
      </c>
      <c r="D48" s="2170"/>
      <c r="E48" s="2171"/>
      <c r="F48" s="905">
        <v>3191.1860000000001</v>
      </c>
      <c r="G48" s="879">
        <v>1859.4259999999999</v>
      </c>
      <c r="H48" s="842">
        <v>28.785</v>
      </c>
      <c r="I48" s="880">
        <v>5079.3969999999999</v>
      </c>
      <c r="J48" s="938">
        <v>2246.127</v>
      </c>
      <c r="K48" s="939">
        <v>2331.692</v>
      </c>
      <c r="L48" s="940">
        <v>28.79</v>
      </c>
      <c r="M48" s="941">
        <v>4606.6090000000004</v>
      </c>
    </row>
    <row r="49" spans="2:13" s="595" customFormat="1" ht="28.35" customHeight="1">
      <c r="B49" s="720"/>
      <c r="C49" s="2160" t="s">
        <v>639</v>
      </c>
      <c r="D49" s="2011"/>
      <c r="E49" s="2012"/>
      <c r="F49" s="942">
        <v>332.46100000000001</v>
      </c>
      <c r="G49" s="918">
        <v>599.87400000000002</v>
      </c>
      <c r="H49" s="861">
        <v>14.42</v>
      </c>
      <c r="I49" s="862">
        <v>946.755</v>
      </c>
      <c r="J49" s="943">
        <v>385.59800000000001</v>
      </c>
      <c r="K49" s="944">
        <v>603.92399999999998</v>
      </c>
      <c r="L49" s="945">
        <v>14.42</v>
      </c>
      <c r="M49" s="946">
        <v>1003.942</v>
      </c>
    </row>
    <row r="50" spans="2:13" s="595" customFormat="1" ht="12.75" customHeight="1">
      <c r="B50" s="720"/>
      <c r="C50" s="2160" t="s">
        <v>640</v>
      </c>
      <c r="D50" s="2011"/>
      <c r="E50" s="2012"/>
      <c r="F50" s="721">
        <v>27653.572</v>
      </c>
      <c r="G50" s="722">
        <v>11322.873</v>
      </c>
      <c r="H50" s="723">
        <v>1797.5239999999999</v>
      </c>
      <c r="I50" s="858">
        <v>40773.968999999997</v>
      </c>
      <c r="J50" s="943">
        <v>27716.168000000001</v>
      </c>
      <c r="K50" s="944">
        <v>11448.998</v>
      </c>
      <c r="L50" s="945">
        <v>1752.6489999999999</v>
      </c>
      <c r="M50" s="946">
        <v>40917.815000000002</v>
      </c>
    </row>
    <row r="51" spans="2:13" s="595" customFormat="1" ht="28.35" customHeight="1">
      <c r="B51" s="720"/>
      <c r="C51" s="2136" t="s">
        <v>641</v>
      </c>
      <c r="D51" s="2136"/>
      <c r="E51" s="2137"/>
      <c r="F51" s="857">
        <v>841.70100000000002</v>
      </c>
      <c r="G51" s="722">
        <v>137.392</v>
      </c>
      <c r="H51" s="723">
        <v>18.097999999999999</v>
      </c>
      <c r="I51" s="858">
        <v>997.19100000000003</v>
      </c>
      <c r="J51" s="947">
        <v>838.53800000000001</v>
      </c>
      <c r="K51" s="948">
        <v>136.143</v>
      </c>
      <c r="L51" s="949">
        <v>18.097999999999999</v>
      </c>
      <c r="M51" s="950">
        <v>992.779</v>
      </c>
    </row>
    <row r="52" spans="2:13" s="595" customFormat="1" ht="28.35" customHeight="1">
      <c r="B52" s="720"/>
      <c r="C52" s="2159" t="s">
        <v>642</v>
      </c>
      <c r="D52" s="1999"/>
      <c r="E52" s="2000"/>
      <c r="F52" s="854">
        <v>162.38900000000001</v>
      </c>
      <c r="G52" s="951">
        <v>236.28299999999999</v>
      </c>
      <c r="H52" s="855">
        <v>9.2560000000000002</v>
      </c>
      <c r="I52" s="952">
        <v>407.928</v>
      </c>
      <c r="J52" s="947">
        <v>183.11500000000001</v>
      </c>
      <c r="K52" s="948">
        <v>246.238</v>
      </c>
      <c r="L52" s="949">
        <v>10.49</v>
      </c>
      <c r="M52" s="950">
        <v>439.84300000000002</v>
      </c>
    </row>
    <row r="53" spans="2:13" s="595" customFormat="1" ht="36.75" customHeight="1">
      <c r="B53" s="720"/>
      <c r="C53" s="2160" t="s">
        <v>643</v>
      </c>
      <c r="D53" s="2011"/>
      <c r="E53" s="2012"/>
      <c r="F53" s="857">
        <v>16.349</v>
      </c>
      <c r="G53" s="722">
        <v>6.6180000000000003</v>
      </c>
      <c r="H53" s="723">
        <v>2.7709999999999999</v>
      </c>
      <c r="I53" s="858">
        <v>25.738</v>
      </c>
      <c r="J53" s="947">
        <v>40.978999999999999</v>
      </c>
      <c r="K53" s="948">
        <v>0</v>
      </c>
      <c r="L53" s="949">
        <v>0</v>
      </c>
      <c r="M53" s="950">
        <v>40.978999999999999</v>
      </c>
    </row>
    <row r="54" spans="2:13" s="595" customFormat="1" ht="15" customHeight="1">
      <c r="B54" s="720"/>
      <c r="C54" s="2160" t="s">
        <v>644</v>
      </c>
      <c r="D54" s="2011"/>
      <c r="E54" s="2012"/>
      <c r="F54" s="721">
        <v>17272.921999999999</v>
      </c>
      <c r="G54" s="722">
        <v>6277.5439999999999</v>
      </c>
      <c r="H54" s="723">
        <v>1070.268</v>
      </c>
      <c r="I54" s="858">
        <v>24620.734</v>
      </c>
      <c r="J54" s="947">
        <v>17740.581999999999</v>
      </c>
      <c r="K54" s="948">
        <v>6448.6319999999996</v>
      </c>
      <c r="L54" s="949">
        <v>1065.6569999999999</v>
      </c>
      <c r="M54" s="950">
        <v>25254.870999999999</v>
      </c>
    </row>
    <row r="55" spans="2:13" s="595" customFormat="1" ht="28.35" customHeight="1">
      <c r="B55" s="953"/>
      <c r="C55" s="2161" t="s">
        <v>645</v>
      </c>
      <c r="D55" s="2023"/>
      <c r="E55" s="2024"/>
      <c r="F55" s="721">
        <v>315.22199999999998</v>
      </c>
      <c r="G55" s="722">
        <v>174.73099999999999</v>
      </c>
      <c r="H55" s="723">
        <v>8.8670000000000009</v>
      </c>
      <c r="I55" s="858">
        <v>498.82</v>
      </c>
      <c r="J55" s="954">
        <v>327.38299999999998</v>
      </c>
      <c r="K55" s="955">
        <v>186.28200000000001</v>
      </c>
      <c r="L55" s="956">
        <v>5.8860000000000001</v>
      </c>
      <c r="M55" s="957">
        <v>519.55100000000004</v>
      </c>
    </row>
    <row r="56" spans="2:13" s="595" customFormat="1" ht="28.35" customHeight="1">
      <c r="B56" s="720"/>
      <c r="C56" s="2162" t="s">
        <v>646</v>
      </c>
      <c r="D56" s="2162"/>
      <c r="E56" s="2163"/>
      <c r="F56" s="721">
        <v>41.188000000000002</v>
      </c>
      <c r="G56" s="722">
        <v>15.423999999999999</v>
      </c>
      <c r="H56" s="723">
        <v>30.847999999999999</v>
      </c>
      <c r="I56" s="858">
        <v>87.46</v>
      </c>
      <c r="J56" s="954">
        <v>41.186999999999998</v>
      </c>
      <c r="K56" s="955">
        <v>33.933</v>
      </c>
      <c r="L56" s="956">
        <v>30.847999999999999</v>
      </c>
      <c r="M56" s="958">
        <v>105.968</v>
      </c>
    </row>
    <row r="57" spans="2:13" s="595" customFormat="1" ht="41.45" customHeight="1">
      <c r="B57" s="720"/>
      <c r="C57" s="2160" t="s">
        <v>647</v>
      </c>
      <c r="D57" s="2011"/>
      <c r="E57" s="2012"/>
      <c r="F57" s="860">
        <v>0.65900000000000003</v>
      </c>
      <c r="G57" s="918">
        <v>0</v>
      </c>
      <c r="H57" s="861">
        <v>0</v>
      </c>
      <c r="I57" s="862">
        <v>0.65900000000000003</v>
      </c>
      <c r="J57" s="954">
        <v>0.65900000000000003</v>
      </c>
      <c r="K57" s="955">
        <v>0</v>
      </c>
      <c r="L57" s="956">
        <v>0</v>
      </c>
      <c r="M57" s="957">
        <v>0.65900000000000003</v>
      </c>
    </row>
    <row r="58" spans="2:13" s="595" customFormat="1" ht="28.35" customHeight="1">
      <c r="B58" s="720"/>
      <c r="C58" s="2160" t="s">
        <v>648</v>
      </c>
      <c r="D58" s="2011"/>
      <c r="E58" s="2012"/>
      <c r="F58" s="959">
        <v>0</v>
      </c>
      <c r="G58" s="960">
        <v>1.145</v>
      </c>
      <c r="H58" s="961">
        <v>1.845</v>
      </c>
      <c r="I58" s="952">
        <v>2.99</v>
      </c>
      <c r="J58" s="954">
        <v>0</v>
      </c>
      <c r="K58" s="955">
        <v>1.145</v>
      </c>
      <c r="L58" s="956">
        <v>1.845</v>
      </c>
      <c r="M58" s="957">
        <v>2.99</v>
      </c>
    </row>
    <row r="59" spans="2:13" s="595" customFormat="1" ht="30" customHeight="1" thickBot="1">
      <c r="B59" s="962"/>
      <c r="C59" s="2164" t="s">
        <v>649</v>
      </c>
      <c r="D59" s="2165"/>
      <c r="E59" s="2166"/>
      <c r="F59" s="963">
        <v>4901.16</v>
      </c>
      <c r="G59" s="964">
        <v>1533.6120000000001</v>
      </c>
      <c r="H59" s="965">
        <v>122.63800000000001</v>
      </c>
      <c r="I59" s="869">
        <v>6557.41</v>
      </c>
      <c r="J59" s="954">
        <v>4887.1499999999996</v>
      </c>
      <c r="K59" s="955">
        <v>1736.627</v>
      </c>
      <c r="L59" s="956">
        <v>119.706</v>
      </c>
      <c r="M59" s="966">
        <v>6743.4830000000002</v>
      </c>
    </row>
    <row r="60" spans="2:13" s="595" customFormat="1" ht="18.600000000000001" customHeight="1" thickBot="1">
      <c r="B60" s="2131" t="s">
        <v>650</v>
      </c>
      <c r="C60" s="2132"/>
      <c r="D60" s="2132"/>
      <c r="E60" s="2133"/>
      <c r="F60" s="647">
        <v>0</v>
      </c>
      <c r="G60" s="648">
        <v>0</v>
      </c>
      <c r="H60" s="967">
        <v>0</v>
      </c>
      <c r="I60" s="968">
        <v>0</v>
      </c>
      <c r="J60" s="969">
        <v>0</v>
      </c>
      <c r="K60" s="970">
        <v>0</v>
      </c>
      <c r="L60" s="971">
        <v>0</v>
      </c>
      <c r="M60" s="972">
        <v>0</v>
      </c>
    </row>
    <row r="61" spans="2:13" s="595" customFormat="1" ht="18" customHeight="1" thickBot="1">
      <c r="B61" s="2145" t="s">
        <v>651</v>
      </c>
      <c r="C61" s="2146"/>
      <c r="D61" s="2146"/>
      <c r="E61" s="2147"/>
      <c r="F61" s="639">
        <v>10442.998</v>
      </c>
      <c r="G61" s="640">
        <v>23344.847000000002</v>
      </c>
      <c r="H61" s="641">
        <v>488.02100000000002</v>
      </c>
      <c r="I61" s="852">
        <v>34275.866000000002</v>
      </c>
      <c r="J61" s="969">
        <v>10084.946</v>
      </c>
      <c r="K61" s="970">
        <v>24000.455999999998</v>
      </c>
      <c r="L61" s="971">
        <v>509.64800000000002</v>
      </c>
      <c r="M61" s="972">
        <v>34595.050000000003</v>
      </c>
    </row>
    <row r="62" spans="2:13" s="595" customFormat="1" ht="17.45" customHeight="1">
      <c r="B62" s="973"/>
      <c r="C62" s="2134" t="s">
        <v>652</v>
      </c>
      <c r="D62" s="2134"/>
      <c r="E62" s="2135"/>
      <c r="F62" s="860">
        <v>6945.951</v>
      </c>
      <c r="G62" s="918">
        <v>5962.4059999999999</v>
      </c>
      <c r="H62" s="861">
        <v>485.709</v>
      </c>
      <c r="I62" s="862">
        <v>13394.066000000001</v>
      </c>
      <c r="J62" s="974">
        <v>6424.1049999999996</v>
      </c>
      <c r="K62" s="975">
        <v>6032.8010000000004</v>
      </c>
      <c r="L62" s="976">
        <v>507.33600000000001</v>
      </c>
      <c r="M62" s="977">
        <v>12964.242</v>
      </c>
    </row>
    <row r="63" spans="2:13" s="595" customFormat="1" ht="18" customHeight="1">
      <c r="B63" s="710"/>
      <c r="C63" s="2138" t="s">
        <v>653</v>
      </c>
      <c r="D63" s="2138"/>
      <c r="E63" s="2139"/>
      <c r="F63" s="721">
        <v>592.63800000000003</v>
      </c>
      <c r="G63" s="722">
        <v>266.11900000000003</v>
      </c>
      <c r="H63" s="723">
        <v>2.3119999999999998</v>
      </c>
      <c r="I63" s="858">
        <v>861.06899999999996</v>
      </c>
      <c r="J63" s="978">
        <v>565.71</v>
      </c>
      <c r="K63" s="979">
        <v>259.76100000000002</v>
      </c>
      <c r="L63" s="980">
        <v>2.3119999999999998</v>
      </c>
      <c r="M63" s="981">
        <v>827.78300000000002</v>
      </c>
    </row>
    <row r="64" spans="2:13" s="595" customFormat="1" ht="29.45" customHeight="1">
      <c r="B64" s="710"/>
      <c r="C64" s="2136" t="s">
        <v>654</v>
      </c>
      <c r="D64" s="2136"/>
      <c r="E64" s="2137"/>
      <c r="F64" s="721">
        <v>169.95500000000001</v>
      </c>
      <c r="G64" s="722">
        <v>14.989000000000001</v>
      </c>
      <c r="H64" s="723">
        <v>0</v>
      </c>
      <c r="I64" s="858">
        <v>184.94399999999999</v>
      </c>
      <c r="J64" s="978">
        <v>161.244</v>
      </c>
      <c r="K64" s="979">
        <v>15.044</v>
      </c>
      <c r="L64" s="980">
        <v>0</v>
      </c>
      <c r="M64" s="981">
        <v>176.28800000000001</v>
      </c>
    </row>
    <row r="65" spans="2:13" s="595" customFormat="1" ht="17.45" customHeight="1" thickBot="1">
      <c r="B65" s="710"/>
      <c r="C65" s="2136" t="s">
        <v>655</v>
      </c>
      <c r="D65" s="2136"/>
      <c r="E65" s="2137"/>
      <c r="F65" s="721">
        <v>2734.4540000000002</v>
      </c>
      <c r="G65" s="722">
        <v>17101.332999999999</v>
      </c>
      <c r="H65" s="723">
        <v>0</v>
      </c>
      <c r="I65" s="858">
        <v>19835.787</v>
      </c>
      <c r="J65" s="982">
        <v>2933.8870000000002</v>
      </c>
      <c r="K65" s="983">
        <v>17692.849999999999</v>
      </c>
      <c r="L65" s="984">
        <v>0</v>
      </c>
      <c r="M65" s="985">
        <v>20626.737000000001</v>
      </c>
    </row>
    <row r="66" spans="2:13" s="595" customFormat="1" ht="28.35" customHeight="1" thickBot="1">
      <c r="B66" s="2145" t="s">
        <v>656</v>
      </c>
      <c r="C66" s="2146"/>
      <c r="D66" s="2146"/>
      <c r="E66" s="2147"/>
      <c r="F66" s="639">
        <v>0</v>
      </c>
      <c r="G66" s="834">
        <v>424.63</v>
      </c>
      <c r="H66" s="641">
        <v>0</v>
      </c>
      <c r="I66" s="852">
        <v>424.63</v>
      </c>
      <c r="J66" s="986">
        <v>0</v>
      </c>
      <c r="K66" s="987">
        <v>424.62599999999998</v>
      </c>
      <c r="L66" s="988">
        <v>0</v>
      </c>
      <c r="M66" s="989">
        <v>424.62599999999998</v>
      </c>
    </row>
    <row r="67" spans="2:13" s="595" customFormat="1" ht="28.35" customHeight="1">
      <c r="B67" s="973"/>
      <c r="C67" s="2152" t="s">
        <v>657</v>
      </c>
      <c r="D67" s="2152"/>
      <c r="E67" s="2153"/>
      <c r="F67" s="837">
        <v>0</v>
      </c>
      <c r="G67" s="990">
        <v>147</v>
      </c>
      <c r="H67" s="991">
        <v>0</v>
      </c>
      <c r="I67" s="992">
        <v>147</v>
      </c>
      <c r="J67" s="993">
        <v>0</v>
      </c>
      <c r="K67" s="994">
        <v>147</v>
      </c>
      <c r="L67" s="995">
        <v>0</v>
      </c>
      <c r="M67" s="996">
        <v>147</v>
      </c>
    </row>
    <row r="68" spans="2:13" s="595" customFormat="1" ht="28.35" customHeight="1" thickBot="1">
      <c r="B68" s="710"/>
      <c r="C68" s="2134" t="s">
        <v>658</v>
      </c>
      <c r="D68" s="2134"/>
      <c r="E68" s="2135"/>
      <c r="F68" s="997">
        <v>0</v>
      </c>
      <c r="G68" s="854">
        <v>277.63</v>
      </c>
      <c r="H68" s="855">
        <v>0</v>
      </c>
      <c r="I68" s="847">
        <v>277.63</v>
      </c>
      <c r="J68" s="998">
        <v>0</v>
      </c>
      <c r="K68" s="999">
        <v>277.62599999999998</v>
      </c>
      <c r="L68" s="1000">
        <v>0</v>
      </c>
      <c r="M68" s="1001">
        <v>277.62599999999998</v>
      </c>
    </row>
    <row r="69" spans="2:13" s="595" customFormat="1" ht="28.35" customHeight="1" thickBot="1">
      <c r="B69" s="2154" t="s">
        <v>659</v>
      </c>
      <c r="C69" s="2155"/>
      <c r="D69" s="2155"/>
      <c r="E69" s="2156"/>
      <c r="F69" s="639">
        <v>5758.5659999999998</v>
      </c>
      <c r="G69" s="834">
        <v>1866.18</v>
      </c>
      <c r="H69" s="641">
        <v>422.61700000000002</v>
      </c>
      <c r="I69" s="852">
        <v>8047.3630000000003</v>
      </c>
      <c r="J69" s="1002">
        <v>4524.7830000000004</v>
      </c>
      <c r="K69" s="1003">
        <v>1866.15</v>
      </c>
      <c r="L69" s="1004">
        <v>422.60899999999998</v>
      </c>
      <c r="M69" s="1005">
        <v>6813.5420000000004</v>
      </c>
    </row>
    <row r="70" spans="2:13" s="595" customFormat="1" ht="12.75" customHeight="1">
      <c r="B70" s="973"/>
      <c r="C70" s="2157" t="s">
        <v>660</v>
      </c>
      <c r="D70" s="2157"/>
      <c r="E70" s="2158"/>
      <c r="F70" s="905">
        <v>0</v>
      </c>
      <c r="G70" s="841">
        <v>150</v>
      </c>
      <c r="H70" s="842">
        <v>0</v>
      </c>
      <c r="I70" s="880">
        <v>150</v>
      </c>
      <c r="J70" s="1006">
        <v>0</v>
      </c>
      <c r="K70" s="1007">
        <v>150</v>
      </c>
      <c r="L70" s="1008">
        <v>0</v>
      </c>
      <c r="M70" s="1009">
        <v>150</v>
      </c>
    </row>
    <row r="71" spans="2:13" s="595" customFormat="1" ht="12.75" customHeight="1">
      <c r="B71" s="710"/>
      <c r="C71" s="2134" t="s">
        <v>661</v>
      </c>
      <c r="D71" s="2134"/>
      <c r="E71" s="2135"/>
      <c r="F71" s="942">
        <v>5667.5879999999997</v>
      </c>
      <c r="G71" s="860">
        <v>1696.635</v>
      </c>
      <c r="H71" s="861">
        <v>422.61700000000002</v>
      </c>
      <c r="I71" s="862">
        <v>7786.84</v>
      </c>
      <c r="J71" s="1010">
        <v>4433.8050000000003</v>
      </c>
      <c r="K71" s="1011">
        <v>1696.605</v>
      </c>
      <c r="L71" s="1012">
        <v>422.60899999999998</v>
      </c>
      <c r="M71" s="1013">
        <v>6553.0190000000002</v>
      </c>
    </row>
    <row r="72" spans="2:13" s="595" customFormat="1" ht="12.75" customHeight="1" thickBot="1">
      <c r="B72" s="710"/>
      <c r="C72" s="2143" t="s">
        <v>662</v>
      </c>
      <c r="D72" s="2143"/>
      <c r="E72" s="2144"/>
      <c r="F72" s="895">
        <v>90.977999999999994</v>
      </c>
      <c r="G72" s="845">
        <v>19.545000000000002</v>
      </c>
      <c r="H72" s="846">
        <v>0</v>
      </c>
      <c r="I72" s="896">
        <v>110.523</v>
      </c>
      <c r="J72" s="1014">
        <v>90.977999999999994</v>
      </c>
      <c r="K72" s="1015">
        <v>19.545000000000002</v>
      </c>
      <c r="L72" s="1016">
        <v>0</v>
      </c>
      <c r="M72" s="1017">
        <v>110.523</v>
      </c>
    </row>
    <row r="73" spans="2:13" s="595" customFormat="1" ht="15" customHeight="1" thickBot="1">
      <c r="B73" s="2131" t="s">
        <v>663</v>
      </c>
      <c r="C73" s="2132"/>
      <c r="D73" s="2132"/>
      <c r="E73" s="2133"/>
      <c r="F73" s="639">
        <v>970.15899999999999</v>
      </c>
      <c r="G73" s="640">
        <v>650.68899999999996</v>
      </c>
      <c r="H73" s="641">
        <v>34.753</v>
      </c>
      <c r="I73" s="852">
        <v>1655.6010000000001</v>
      </c>
      <c r="J73" s="1018">
        <v>919.41399999999999</v>
      </c>
      <c r="K73" s="1019">
        <v>666.08500000000004</v>
      </c>
      <c r="L73" s="1020">
        <v>32.845999999999997</v>
      </c>
      <c r="M73" s="1021">
        <v>1618.345</v>
      </c>
    </row>
    <row r="74" spans="2:13" s="595" customFormat="1" ht="12.75" customHeight="1">
      <c r="B74" s="973"/>
      <c r="C74" s="2150" t="s">
        <v>664</v>
      </c>
      <c r="D74" s="2150"/>
      <c r="E74" s="2151"/>
      <c r="F74" s="942">
        <v>27.911000000000001</v>
      </c>
      <c r="G74" s="918">
        <v>64.417000000000002</v>
      </c>
      <c r="H74" s="861">
        <v>2.161</v>
      </c>
      <c r="I74" s="862">
        <v>94.489000000000004</v>
      </c>
      <c r="J74" s="1022">
        <v>39.709000000000003</v>
      </c>
      <c r="K74" s="1023">
        <v>84.837999999999994</v>
      </c>
      <c r="L74" s="1024">
        <v>1.9890000000000001</v>
      </c>
      <c r="M74" s="1025">
        <v>126.536</v>
      </c>
    </row>
    <row r="75" spans="2:13" s="595" customFormat="1" ht="28.35" customHeight="1">
      <c r="B75" s="710"/>
      <c r="C75" s="2136" t="s">
        <v>665</v>
      </c>
      <c r="D75" s="2136"/>
      <c r="E75" s="2137"/>
      <c r="F75" s="857">
        <v>17.189</v>
      </c>
      <c r="G75" s="722">
        <v>21.623999999999999</v>
      </c>
      <c r="H75" s="723">
        <v>0.25600000000000001</v>
      </c>
      <c r="I75" s="858">
        <v>39.069000000000003</v>
      </c>
      <c r="J75" s="1026">
        <v>17.550999999999998</v>
      </c>
      <c r="K75" s="1027">
        <v>32.790999999999997</v>
      </c>
      <c r="L75" s="1028">
        <v>0.33400000000000002</v>
      </c>
      <c r="M75" s="1029">
        <v>50.676000000000002</v>
      </c>
    </row>
    <row r="76" spans="2:13" s="595" customFormat="1" ht="12.75" customHeight="1">
      <c r="B76" s="710"/>
      <c r="C76" s="2136" t="s">
        <v>666</v>
      </c>
      <c r="D76" s="2136"/>
      <c r="E76" s="2137"/>
      <c r="F76" s="857">
        <v>849.52300000000002</v>
      </c>
      <c r="G76" s="722">
        <v>541.50099999999998</v>
      </c>
      <c r="H76" s="723">
        <v>32</v>
      </c>
      <c r="I76" s="858">
        <v>1423.0239999999999</v>
      </c>
      <c r="J76" s="1026">
        <v>826.39099999999996</v>
      </c>
      <c r="K76" s="1027">
        <v>532.37599999999998</v>
      </c>
      <c r="L76" s="1028">
        <v>29.431999999999999</v>
      </c>
      <c r="M76" s="1029">
        <v>1388.1990000000001</v>
      </c>
    </row>
    <row r="77" spans="2:13" s="595" customFormat="1" ht="12.75" customHeight="1">
      <c r="B77" s="710"/>
      <c r="C77" s="2136" t="s">
        <v>667</v>
      </c>
      <c r="D77" s="2136"/>
      <c r="E77" s="2137"/>
      <c r="F77" s="721">
        <v>0</v>
      </c>
      <c r="G77" s="722">
        <v>2.968</v>
      </c>
      <c r="H77" s="723">
        <v>0</v>
      </c>
      <c r="I77" s="858">
        <v>2.968</v>
      </c>
      <c r="J77" s="1030">
        <v>0</v>
      </c>
      <c r="K77" s="1031">
        <v>5.9</v>
      </c>
      <c r="L77" s="1032">
        <v>0</v>
      </c>
      <c r="M77" s="1033">
        <v>5.9</v>
      </c>
    </row>
    <row r="78" spans="2:13" s="595" customFormat="1" ht="15" customHeight="1">
      <c r="B78" s="710"/>
      <c r="C78" s="2136" t="s">
        <v>668</v>
      </c>
      <c r="D78" s="2136"/>
      <c r="E78" s="2137"/>
      <c r="F78" s="721">
        <v>73.007999999999996</v>
      </c>
      <c r="G78" s="722">
        <v>20.178999999999998</v>
      </c>
      <c r="H78" s="723">
        <v>0.33600000000000002</v>
      </c>
      <c r="I78" s="858">
        <v>93.522999999999996</v>
      </c>
      <c r="J78" s="1030">
        <v>32.625999999999998</v>
      </c>
      <c r="K78" s="1031">
        <v>10.18</v>
      </c>
      <c r="L78" s="1032">
        <v>1.091</v>
      </c>
      <c r="M78" s="1033">
        <v>43.896999999999998</v>
      </c>
    </row>
    <row r="79" spans="2:13" s="595" customFormat="1" ht="16.899999999999999" customHeight="1" thickBot="1">
      <c r="B79" s="710"/>
      <c r="C79" s="2143" t="s">
        <v>669</v>
      </c>
      <c r="D79" s="2143"/>
      <c r="E79" s="2144"/>
      <c r="F79" s="866">
        <v>2.528</v>
      </c>
      <c r="G79" s="1034">
        <v>0</v>
      </c>
      <c r="H79" s="868">
        <v>0</v>
      </c>
      <c r="I79" s="869">
        <v>2.528</v>
      </c>
      <c r="J79" s="1030">
        <v>3.137</v>
      </c>
      <c r="K79" s="1031">
        <v>0</v>
      </c>
      <c r="L79" s="1032">
        <v>0</v>
      </c>
      <c r="M79" s="1033">
        <v>3.137</v>
      </c>
    </row>
    <row r="80" spans="2:13" s="595" customFormat="1" ht="16.149999999999999" customHeight="1" thickBot="1">
      <c r="B80" s="2145" t="s">
        <v>670</v>
      </c>
      <c r="C80" s="2146"/>
      <c r="D80" s="2146"/>
      <c r="E80" s="2147"/>
      <c r="F80" s="647">
        <v>4096.2969999999996</v>
      </c>
      <c r="G80" s="648">
        <v>1061.21</v>
      </c>
      <c r="H80" s="1035">
        <v>121.636</v>
      </c>
      <c r="I80" s="968">
        <v>5279.143</v>
      </c>
      <c r="J80" s="1036">
        <v>3179.4110000000001</v>
      </c>
      <c r="K80" s="1037">
        <v>1007.821</v>
      </c>
      <c r="L80" s="1038">
        <v>130.029</v>
      </c>
      <c r="M80" s="1039">
        <v>4317.2610000000004</v>
      </c>
    </row>
    <row r="81" spans="2:29" s="595" customFormat="1" ht="13.9" customHeight="1">
      <c r="B81" s="973"/>
      <c r="C81" s="2134" t="s">
        <v>671</v>
      </c>
      <c r="D81" s="2134"/>
      <c r="E81" s="2135"/>
      <c r="F81" s="942">
        <v>8.0489999999999995</v>
      </c>
      <c r="G81" s="918">
        <v>6.3860000000000001</v>
      </c>
      <c r="H81" s="861">
        <v>0.19900000000000001</v>
      </c>
      <c r="I81" s="862">
        <v>14.634</v>
      </c>
      <c r="J81" s="1040">
        <v>6.1180000000000003</v>
      </c>
      <c r="K81" s="1041">
        <v>9.0129999999999999</v>
      </c>
      <c r="L81" s="1042">
        <v>0.157</v>
      </c>
      <c r="M81" s="1043">
        <v>15.288</v>
      </c>
    </row>
    <row r="82" spans="2:29" s="595" customFormat="1" ht="27.6" customHeight="1">
      <c r="B82" s="710"/>
      <c r="C82" s="2136" t="s">
        <v>672</v>
      </c>
      <c r="D82" s="2136"/>
      <c r="E82" s="2137"/>
      <c r="F82" s="721">
        <v>1426.604</v>
      </c>
      <c r="G82" s="722">
        <v>845.20299999999997</v>
      </c>
      <c r="H82" s="723">
        <v>16.678999999999998</v>
      </c>
      <c r="I82" s="858">
        <v>2288.4859999999999</v>
      </c>
      <c r="J82" s="1044">
        <v>1356.4570000000001</v>
      </c>
      <c r="K82" s="1045">
        <v>771.43700000000001</v>
      </c>
      <c r="L82" s="1046">
        <v>59.651000000000003</v>
      </c>
      <c r="M82" s="1047">
        <v>2187.5450000000001</v>
      </c>
    </row>
    <row r="83" spans="2:29" s="595" customFormat="1" ht="14.45" customHeight="1" thickBot="1">
      <c r="B83" s="1048"/>
      <c r="C83" s="2143" t="s">
        <v>673</v>
      </c>
      <c r="D83" s="2143"/>
      <c r="E83" s="2144"/>
      <c r="F83" s="895">
        <v>2661.6439999999998</v>
      </c>
      <c r="G83" s="1049">
        <v>209.62100000000001</v>
      </c>
      <c r="H83" s="846">
        <v>104.758</v>
      </c>
      <c r="I83" s="896">
        <v>2976.0230000000001</v>
      </c>
      <c r="J83" s="1050">
        <v>1816.836</v>
      </c>
      <c r="K83" s="1051">
        <v>227.37100000000001</v>
      </c>
      <c r="L83" s="1052">
        <v>70.221000000000004</v>
      </c>
      <c r="M83" s="1053">
        <v>2114.4279999999999</v>
      </c>
    </row>
    <row r="84" spans="2:29" s="595" customFormat="1" ht="13.9" customHeight="1" thickBot="1">
      <c r="B84" s="2131" t="s">
        <v>674</v>
      </c>
      <c r="C84" s="2132"/>
      <c r="D84" s="2132"/>
      <c r="E84" s="2133"/>
      <c r="F84" s="639">
        <v>727.88800000000003</v>
      </c>
      <c r="G84" s="640">
        <v>194.05799999999999</v>
      </c>
      <c r="H84" s="641">
        <v>10.271000000000001</v>
      </c>
      <c r="I84" s="852">
        <v>932.21699999999998</v>
      </c>
      <c r="J84" s="1054">
        <v>697.173</v>
      </c>
      <c r="K84" s="1055">
        <v>230.33600000000001</v>
      </c>
      <c r="L84" s="1056">
        <v>7.3250000000000002</v>
      </c>
      <c r="M84" s="1057">
        <v>934.83399999999995</v>
      </c>
    </row>
    <row r="85" spans="2:29" s="595" customFormat="1" ht="16.149999999999999" customHeight="1" thickBot="1">
      <c r="B85" s="1058"/>
      <c r="C85" s="2148" t="s">
        <v>675</v>
      </c>
      <c r="D85" s="2148"/>
      <c r="E85" s="2149"/>
      <c r="F85" s="1059">
        <v>727.88800000000003</v>
      </c>
      <c r="G85" s="1060">
        <v>194.05799999999999</v>
      </c>
      <c r="H85" s="1061">
        <v>10.271000000000001</v>
      </c>
      <c r="I85" s="1062">
        <v>932.21699999999998</v>
      </c>
      <c r="J85" s="1063">
        <v>697.173</v>
      </c>
      <c r="K85" s="1064">
        <v>230.33600000000001</v>
      </c>
      <c r="L85" s="1065">
        <v>7.3250000000000002</v>
      </c>
      <c r="M85" s="1066">
        <v>934.83399999999995</v>
      </c>
    </row>
    <row r="86" spans="2:29" s="595" customFormat="1" ht="13.9" customHeight="1" thickBot="1">
      <c r="B86" s="2131" t="s">
        <v>676</v>
      </c>
      <c r="C86" s="2132"/>
      <c r="D86" s="2132"/>
      <c r="E86" s="2133"/>
      <c r="F86" s="639">
        <v>28704.297999999999</v>
      </c>
      <c r="G86" s="640">
        <v>13806.716</v>
      </c>
      <c r="H86" s="641">
        <v>1676.818</v>
      </c>
      <c r="I86" s="852">
        <v>44187.832000000002</v>
      </c>
      <c r="J86" s="1067">
        <v>30344.651999999998</v>
      </c>
      <c r="K86" s="1068">
        <v>13783.224</v>
      </c>
      <c r="L86" s="1069">
        <v>1692.1401499999999</v>
      </c>
      <c r="M86" s="1070">
        <v>45820.016149999996</v>
      </c>
    </row>
    <row r="87" spans="2:29" s="595" customFormat="1" ht="12.75" customHeight="1">
      <c r="B87" s="973"/>
      <c r="C87" s="2134" t="s">
        <v>677</v>
      </c>
      <c r="D87" s="2134"/>
      <c r="E87" s="2135"/>
      <c r="F87" s="942">
        <v>10979.936</v>
      </c>
      <c r="G87" s="918">
        <v>12448.24</v>
      </c>
      <c r="H87" s="861">
        <v>3323.2979999999998</v>
      </c>
      <c r="I87" s="862">
        <v>26751.473999999998</v>
      </c>
      <c r="J87" s="1071">
        <v>10979.936</v>
      </c>
      <c r="K87" s="1072">
        <v>12448.24</v>
      </c>
      <c r="L87" s="1073">
        <v>3323.2979999999998</v>
      </c>
      <c r="M87" s="1074">
        <v>26751.473999999998</v>
      </c>
    </row>
    <row r="88" spans="2:29" s="595" customFormat="1" ht="14.45" customHeight="1">
      <c r="B88" s="710"/>
      <c r="C88" s="2136" t="s">
        <v>338</v>
      </c>
      <c r="D88" s="2136"/>
      <c r="E88" s="2137"/>
      <c r="F88" s="721">
        <v>10422.804</v>
      </c>
      <c r="G88" s="722">
        <v>1514.5630000000001</v>
      </c>
      <c r="H88" s="723">
        <v>194.256</v>
      </c>
      <c r="I88" s="858">
        <v>12131.623</v>
      </c>
      <c r="J88" s="1075">
        <v>10422.804</v>
      </c>
      <c r="K88" s="1076">
        <v>1514.5630000000001</v>
      </c>
      <c r="L88" s="1077">
        <v>194.256</v>
      </c>
      <c r="M88" s="1078">
        <v>12131.623</v>
      </c>
    </row>
    <row r="89" spans="2:29" s="595" customFormat="1" ht="14.45" customHeight="1">
      <c r="B89" s="710"/>
      <c r="C89" s="2136" t="s">
        <v>678</v>
      </c>
      <c r="D89" s="2136"/>
      <c r="E89" s="2137"/>
      <c r="F89" s="721">
        <v>7402.2979999999998</v>
      </c>
      <c r="G89" s="722">
        <v>-115.76</v>
      </c>
      <c r="H89" s="723">
        <v>-1838.915</v>
      </c>
      <c r="I89" s="858">
        <v>5447.6229999999996</v>
      </c>
      <c r="J89" s="1075">
        <v>8914.64</v>
      </c>
      <c r="K89" s="1076">
        <v>-115.76</v>
      </c>
      <c r="L89" s="1077">
        <v>-1838.915</v>
      </c>
      <c r="M89" s="1078">
        <v>6959.9650000000001</v>
      </c>
    </row>
    <row r="90" spans="2:29" s="595" customFormat="1" ht="12.75" customHeight="1">
      <c r="B90" s="710"/>
      <c r="C90" s="2138" t="s">
        <v>375</v>
      </c>
      <c r="D90" s="2138"/>
      <c r="E90" s="2139"/>
      <c r="F90" s="721">
        <v>80.686000000000007</v>
      </c>
      <c r="G90" s="722">
        <v>74.561999999999998</v>
      </c>
      <c r="H90" s="723">
        <v>47.814</v>
      </c>
      <c r="I90" s="858">
        <v>203.06200000000001</v>
      </c>
      <c r="J90" s="1075">
        <v>27.271999999999998</v>
      </c>
      <c r="K90" s="1076">
        <v>90.12</v>
      </c>
      <c r="L90" s="1077">
        <v>50.213000000000001</v>
      </c>
      <c r="M90" s="1078">
        <v>167.60499999999999</v>
      </c>
    </row>
    <row r="91" spans="2:29" s="595" customFormat="1" ht="13.9" customHeight="1" thickBot="1">
      <c r="B91" s="1048"/>
      <c r="C91" s="2140" t="s">
        <v>679</v>
      </c>
      <c r="D91" s="2141"/>
      <c r="E91" s="2142"/>
      <c r="F91" s="895">
        <v>-181.42599999999999</v>
      </c>
      <c r="G91" s="1049">
        <v>-114.889</v>
      </c>
      <c r="H91" s="846">
        <v>-49.634999999999998</v>
      </c>
      <c r="I91" s="896">
        <v>-345.95</v>
      </c>
      <c r="J91" s="1079">
        <v>0</v>
      </c>
      <c r="K91" s="1080">
        <v>-153.93899999999999</v>
      </c>
      <c r="L91" s="1081">
        <v>-36.711850000000005</v>
      </c>
      <c r="M91" s="1082">
        <v>-190.65084999999999</v>
      </c>
    </row>
    <row r="92" spans="2:29" s="595" customFormat="1" ht="14.45" customHeight="1" thickBot="1">
      <c r="B92" s="2131" t="s">
        <v>680</v>
      </c>
      <c r="C92" s="2132" t="s">
        <v>681</v>
      </c>
      <c r="D92" s="2132"/>
      <c r="E92" s="2133"/>
      <c r="F92" s="639">
        <v>1931.84</v>
      </c>
      <c r="G92" s="640">
        <v>461.87599999999998</v>
      </c>
      <c r="H92" s="641">
        <v>3.024</v>
      </c>
      <c r="I92" s="852">
        <v>2396.7399999999998</v>
      </c>
      <c r="J92" s="1083">
        <v>3182.4879999999998</v>
      </c>
      <c r="K92" s="1084">
        <v>710.96799999999996</v>
      </c>
      <c r="L92" s="1085">
        <v>8.0690000000000008</v>
      </c>
      <c r="M92" s="1086">
        <v>3901.5250000000001</v>
      </c>
    </row>
    <row r="93" spans="2:29" s="595" customFormat="1" ht="14.45" customHeight="1" thickBot="1">
      <c r="B93" s="2131" t="s">
        <v>682</v>
      </c>
      <c r="C93" s="2132"/>
      <c r="D93" s="2132"/>
      <c r="E93" s="2133"/>
      <c r="F93" s="639">
        <v>275198.717</v>
      </c>
      <c r="G93" s="640">
        <v>114162.534</v>
      </c>
      <c r="H93" s="641">
        <v>14099.343000000001</v>
      </c>
      <c r="I93" s="968">
        <v>403460.59399999998</v>
      </c>
      <c r="J93" s="1087">
        <v>274783.19500000001</v>
      </c>
      <c r="K93" s="1088">
        <v>118007.93700000001</v>
      </c>
      <c r="L93" s="1088">
        <v>14068.54515</v>
      </c>
      <c r="M93" s="1086">
        <v>406859.67715</v>
      </c>
      <c r="N93" s="596"/>
      <c r="O93" s="596"/>
      <c r="P93" s="596"/>
      <c r="Q93" s="596"/>
      <c r="R93" s="596"/>
      <c r="S93" s="596"/>
      <c r="T93" s="596"/>
      <c r="U93" s="596"/>
      <c r="V93" s="596"/>
      <c r="W93" s="596"/>
      <c r="X93" s="596"/>
      <c r="Y93" s="596"/>
      <c r="Z93" s="596"/>
      <c r="AA93" s="596"/>
      <c r="AB93" s="596"/>
      <c r="AC93" s="596"/>
    </row>
    <row r="94" spans="2:29" s="595" customFormat="1">
      <c r="B94" s="1089"/>
      <c r="C94" s="1089"/>
      <c r="D94" s="1089"/>
      <c r="E94" s="1089"/>
      <c r="F94" s="1089"/>
      <c r="G94" s="1089"/>
      <c r="H94" s="1089"/>
      <c r="I94" s="1089"/>
      <c r="J94" s="612"/>
      <c r="K94" s="612"/>
      <c r="L94" s="612"/>
      <c r="M94" s="612"/>
    </row>
    <row r="95" spans="2:29" s="595" customFormat="1">
      <c r="B95" s="1089"/>
      <c r="C95" s="1089"/>
      <c r="D95" s="1985" t="s">
        <v>595</v>
      </c>
      <c r="E95" s="1985"/>
      <c r="F95" s="829"/>
      <c r="G95" s="829"/>
      <c r="H95" s="829"/>
      <c r="I95" s="829"/>
      <c r="L95" s="612"/>
      <c r="M95" s="612"/>
    </row>
    <row r="96" spans="2:29" s="595" customFormat="1">
      <c r="B96" s="594"/>
      <c r="C96" s="594"/>
      <c r="D96" s="594"/>
      <c r="E96" s="594"/>
      <c r="F96" s="594"/>
      <c r="G96" s="594"/>
      <c r="H96" s="594"/>
      <c r="I96" s="594"/>
      <c r="J96" s="612"/>
      <c r="K96" s="612"/>
      <c r="L96" s="612"/>
      <c r="M96" s="612"/>
    </row>
    <row r="97" spans="2:13" s="595" customFormat="1">
      <c r="B97" s="594"/>
      <c r="C97" s="594"/>
      <c r="D97" s="594"/>
      <c r="E97" s="594"/>
      <c r="F97" s="594"/>
      <c r="G97" s="594"/>
      <c r="H97" s="594"/>
      <c r="I97" s="594"/>
      <c r="J97" s="603"/>
      <c r="K97" s="603"/>
      <c r="L97" s="603"/>
      <c r="M97" s="603"/>
    </row>
    <row r="98" spans="2:13" s="595" customFormat="1">
      <c r="B98" s="594"/>
      <c r="C98" s="594"/>
      <c r="D98" s="594"/>
      <c r="E98" s="594"/>
      <c r="F98" s="594"/>
      <c r="G98" s="594"/>
      <c r="H98" s="594"/>
      <c r="I98" s="594"/>
      <c r="J98" s="831"/>
      <c r="K98" s="831"/>
      <c r="L98" s="831"/>
      <c r="M98" s="831"/>
    </row>
    <row r="99" spans="2:13" s="595" customFormat="1">
      <c r="B99" s="594"/>
      <c r="C99" s="594"/>
      <c r="D99" s="594"/>
      <c r="E99" s="594"/>
      <c r="F99" s="594"/>
      <c r="G99" s="594"/>
      <c r="H99" s="594"/>
      <c r="I99" s="594"/>
      <c r="J99" s="831"/>
      <c r="K99" s="831"/>
      <c r="L99" s="831"/>
      <c r="M99" s="831"/>
    </row>
    <row r="100" spans="2:13" s="595" customFormat="1">
      <c r="B100" s="594"/>
      <c r="C100" s="594"/>
      <c r="D100" s="594"/>
      <c r="E100" s="594"/>
      <c r="F100" s="594"/>
      <c r="G100" s="594"/>
      <c r="H100" s="594"/>
      <c r="I100" s="594"/>
      <c r="J100" s="603"/>
      <c r="K100" s="603"/>
      <c r="L100" s="603"/>
      <c r="M100" s="603"/>
    </row>
    <row r="102" spans="2:13" s="595" customFormat="1">
      <c r="B102" s="594"/>
      <c r="C102" s="594"/>
      <c r="D102" s="594"/>
      <c r="E102" s="594"/>
      <c r="F102" s="594"/>
      <c r="G102" s="594"/>
      <c r="H102" s="594"/>
      <c r="I102" s="594"/>
      <c r="J102" s="603"/>
      <c r="K102" s="603"/>
      <c r="L102" s="603"/>
      <c r="M102" s="603"/>
    </row>
    <row r="104" spans="2:13" s="595" customFormat="1">
      <c r="B104" s="594"/>
      <c r="C104" s="594"/>
      <c r="D104" s="594"/>
      <c r="E104" s="594"/>
      <c r="F104" s="594"/>
      <c r="G104" s="594"/>
      <c r="H104" s="594"/>
      <c r="I104" s="594"/>
      <c r="J104" s="831"/>
      <c r="K104" s="831"/>
      <c r="L104" s="831"/>
      <c r="M104" s="831"/>
    </row>
  </sheetData>
  <mergeCells count="92">
    <mergeCell ref="C14:E14"/>
    <mergeCell ref="C3:M3"/>
    <mergeCell ref="L5:M5"/>
    <mergeCell ref="B6:E7"/>
    <mergeCell ref="F6:I6"/>
    <mergeCell ref="J6:M6"/>
    <mergeCell ref="B8:E8"/>
    <mergeCell ref="C9:E9"/>
    <mergeCell ref="C10:E10"/>
    <mergeCell ref="B11:E11"/>
    <mergeCell ref="B12:E12"/>
    <mergeCell ref="C13:E13"/>
    <mergeCell ref="C26:E26"/>
    <mergeCell ref="C15:E15"/>
    <mergeCell ref="C16:E16"/>
    <mergeCell ref="C17:E17"/>
    <mergeCell ref="C18:E18"/>
    <mergeCell ref="C19:E19"/>
    <mergeCell ref="B20:E20"/>
    <mergeCell ref="C21:E21"/>
    <mergeCell ref="C22:E22"/>
    <mergeCell ref="C23:E23"/>
    <mergeCell ref="C24:E24"/>
    <mergeCell ref="C25:E25"/>
    <mergeCell ref="C38:E38"/>
    <mergeCell ref="C27:E27"/>
    <mergeCell ref="C28:E28"/>
    <mergeCell ref="C29:E29"/>
    <mergeCell ref="C30:E30"/>
    <mergeCell ref="C31:E31"/>
    <mergeCell ref="B32:E32"/>
    <mergeCell ref="C33:E33"/>
    <mergeCell ref="C34:E34"/>
    <mergeCell ref="C35:E35"/>
    <mergeCell ref="C36:E36"/>
    <mergeCell ref="C37:E37"/>
    <mergeCell ref="C50:E50"/>
    <mergeCell ref="C39:E39"/>
    <mergeCell ref="C40:E40"/>
    <mergeCell ref="C41:E41"/>
    <mergeCell ref="C42:E42"/>
    <mergeCell ref="C43:E43"/>
    <mergeCell ref="C44:E44"/>
    <mergeCell ref="C45:E45"/>
    <mergeCell ref="C46:E46"/>
    <mergeCell ref="B47:E47"/>
    <mergeCell ref="C48:E48"/>
    <mergeCell ref="C49:E49"/>
    <mergeCell ref="C62:E62"/>
    <mergeCell ref="C51:E51"/>
    <mergeCell ref="C52:E52"/>
    <mergeCell ref="C53:E53"/>
    <mergeCell ref="C54:E54"/>
    <mergeCell ref="C55:E55"/>
    <mergeCell ref="C56:E56"/>
    <mergeCell ref="C57:E57"/>
    <mergeCell ref="C58:E58"/>
    <mergeCell ref="C59:E59"/>
    <mergeCell ref="B60:E60"/>
    <mergeCell ref="B61:E61"/>
    <mergeCell ref="C74:E74"/>
    <mergeCell ref="C63:E63"/>
    <mergeCell ref="C64:E64"/>
    <mergeCell ref="C65:E65"/>
    <mergeCell ref="B66:E66"/>
    <mergeCell ref="C67:E67"/>
    <mergeCell ref="C68:E68"/>
    <mergeCell ref="B69:E69"/>
    <mergeCell ref="C70:E70"/>
    <mergeCell ref="C71:E71"/>
    <mergeCell ref="C72:E72"/>
    <mergeCell ref="B73:E73"/>
    <mergeCell ref="B86:E86"/>
    <mergeCell ref="C75:E75"/>
    <mergeCell ref="C76:E76"/>
    <mergeCell ref="C77:E77"/>
    <mergeCell ref="C78:E78"/>
    <mergeCell ref="C79:E79"/>
    <mergeCell ref="B80:E80"/>
    <mergeCell ref="C81:E81"/>
    <mergeCell ref="C82:E82"/>
    <mergeCell ref="C83:E83"/>
    <mergeCell ref="B84:E84"/>
    <mergeCell ref="C85:E85"/>
    <mergeCell ref="B93:E93"/>
    <mergeCell ref="D95:E95"/>
    <mergeCell ref="C87:E87"/>
    <mergeCell ref="C88:E88"/>
    <mergeCell ref="C89:E89"/>
    <mergeCell ref="C90:E90"/>
    <mergeCell ref="C91:E91"/>
    <mergeCell ref="B92:E92"/>
  </mergeCells>
  <printOptions horizontalCentered="1"/>
  <pageMargins left="0.7" right="0.7" top="0.75" bottom="0.75" header="0.3" footer="0.3"/>
  <pageSetup paperSize="9" scale="57" fitToHeight="2"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11"/>
  <sheetViews>
    <sheetView workbookViewId="0"/>
  </sheetViews>
  <sheetFormatPr defaultRowHeight="12.75"/>
  <cols>
    <col min="1" max="1" width="6" style="1763" customWidth="1"/>
    <col min="2" max="3" width="2.140625" style="1763" customWidth="1"/>
    <col min="4" max="4" width="2.42578125" style="1763" customWidth="1"/>
    <col min="5" max="5" width="65" style="1763" customWidth="1"/>
    <col min="6" max="6" width="11.28515625" style="1762" customWidth="1"/>
    <col min="7" max="7" width="11" style="1762" customWidth="1"/>
    <col min="8" max="8" width="9.140625" style="1762" customWidth="1"/>
    <col min="9" max="10" width="11.28515625" style="1762" customWidth="1"/>
    <col min="11" max="11" width="11" style="1762" customWidth="1"/>
    <col min="12" max="12" width="9.140625" style="1762" customWidth="1"/>
    <col min="13" max="13" width="11.28515625" style="1762" customWidth="1"/>
    <col min="14" max="23" width="9.140625" style="1762"/>
    <col min="24" max="256" width="9.140625" style="1763"/>
    <col min="257" max="257" width="6" style="1763" customWidth="1"/>
    <col min="258" max="259" width="2.140625" style="1763" customWidth="1"/>
    <col min="260" max="260" width="2.42578125" style="1763" customWidth="1"/>
    <col min="261" max="261" width="65" style="1763" customWidth="1"/>
    <col min="262" max="262" width="11.28515625" style="1763" customWidth="1"/>
    <col min="263" max="263" width="11" style="1763" customWidth="1"/>
    <col min="264" max="264" width="9.140625" style="1763" customWidth="1"/>
    <col min="265" max="266" width="11.28515625" style="1763" customWidth="1"/>
    <col min="267" max="267" width="11" style="1763" customWidth="1"/>
    <col min="268" max="268" width="9.140625" style="1763" customWidth="1"/>
    <col min="269" max="269" width="11.28515625" style="1763" customWidth="1"/>
    <col min="270" max="512" width="9.140625" style="1763"/>
    <col min="513" max="513" width="6" style="1763" customWidth="1"/>
    <col min="514" max="515" width="2.140625" style="1763" customWidth="1"/>
    <col min="516" max="516" width="2.42578125" style="1763" customWidth="1"/>
    <col min="517" max="517" width="65" style="1763" customWidth="1"/>
    <col min="518" max="518" width="11.28515625" style="1763" customWidth="1"/>
    <col min="519" max="519" width="11" style="1763" customWidth="1"/>
    <col min="520" max="520" width="9.140625" style="1763" customWidth="1"/>
    <col min="521" max="522" width="11.28515625" style="1763" customWidth="1"/>
    <col min="523" max="523" width="11" style="1763" customWidth="1"/>
    <col min="524" max="524" width="9.140625" style="1763" customWidth="1"/>
    <col min="525" max="525" width="11.28515625" style="1763" customWidth="1"/>
    <col min="526" max="768" width="9.140625" style="1763"/>
    <col min="769" max="769" width="6" style="1763" customWidth="1"/>
    <col min="770" max="771" width="2.140625" style="1763" customWidth="1"/>
    <col min="772" max="772" width="2.42578125" style="1763" customWidth="1"/>
    <col min="773" max="773" width="65" style="1763" customWidth="1"/>
    <col min="774" max="774" width="11.28515625" style="1763" customWidth="1"/>
    <col min="775" max="775" width="11" style="1763" customWidth="1"/>
    <col min="776" max="776" width="9.140625" style="1763" customWidth="1"/>
    <col min="777" max="778" width="11.28515625" style="1763" customWidth="1"/>
    <col min="779" max="779" width="11" style="1763" customWidth="1"/>
    <col min="780" max="780" width="9.140625" style="1763" customWidth="1"/>
    <col min="781" max="781" width="11.28515625" style="1763" customWidth="1"/>
    <col min="782" max="1024" width="9.140625" style="1763"/>
    <col min="1025" max="1025" width="6" style="1763" customWidth="1"/>
    <col min="1026" max="1027" width="2.140625" style="1763" customWidth="1"/>
    <col min="1028" max="1028" width="2.42578125" style="1763" customWidth="1"/>
    <col min="1029" max="1029" width="65" style="1763" customWidth="1"/>
    <col min="1030" max="1030" width="11.28515625" style="1763" customWidth="1"/>
    <col min="1031" max="1031" width="11" style="1763" customWidth="1"/>
    <col min="1032" max="1032" width="9.140625" style="1763" customWidth="1"/>
    <col min="1033" max="1034" width="11.28515625" style="1763" customWidth="1"/>
    <col min="1035" max="1035" width="11" style="1763" customWidth="1"/>
    <col min="1036" max="1036" width="9.140625" style="1763" customWidth="1"/>
    <col min="1037" max="1037" width="11.28515625" style="1763" customWidth="1"/>
    <col min="1038" max="1280" width="9.140625" style="1763"/>
    <col min="1281" max="1281" width="6" style="1763" customWidth="1"/>
    <col min="1282" max="1283" width="2.140625" style="1763" customWidth="1"/>
    <col min="1284" max="1284" width="2.42578125" style="1763" customWidth="1"/>
    <col min="1285" max="1285" width="65" style="1763" customWidth="1"/>
    <col min="1286" max="1286" width="11.28515625" style="1763" customWidth="1"/>
    <col min="1287" max="1287" width="11" style="1763" customWidth="1"/>
    <col min="1288" max="1288" width="9.140625" style="1763" customWidth="1"/>
    <col min="1289" max="1290" width="11.28515625" style="1763" customWidth="1"/>
    <col min="1291" max="1291" width="11" style="1763" customWidth="1"/>
    <col min="1292" max="1292" width="9.140625" style="1763" customWidth="1"/>
    <col min="1293" max="1293" width="11.28515625" style="1763" customWidth="1"/>
    <col min="1294" max="1536" width="9.140625" style="1763"/>
    <col min="1537" max="1537" width="6" style="1763" customWidth="1"/>
    <col min="1538" max="1539" width="2.140625" style="1763" customWidth="1"/>
    <col min="1540" max="1540" width="2.42578125" style="1763" customWidth="1"/>
    <col min="1541" max="1541" width="65" style="1763" customWidth="1"/>
    <col min="1542" max="1542" width="11.28515625" style="1763" customWidth="1"/>
    <col min="1543" max="1543" width="11" style="1763" customWidth="1"/>
    <col min="1544" max="1544" width="9.140625" style="1763" customWidth="1"/>
    <col min="1545" max="1546" width="11.28515625" style="1763" customWidth="1"/>
    <col min="1547" max="1547" width="11" style="1763" customWidth="1"/>
    <col min="1548" max="1548" width="9.140625" style="1763" customWidth="1"/>
    <col min="1549" max="1549" width="11.28515625" style="1763" customWidth="1"/>
    <col min="1550" max="1792" width="9.140625" style="1763"/>
    <col min="1793" max="1793" width="6" style="1763" customWidth="1"/>
    <col min="1794" max="1795" width="2.140625" style="1763" customWidth="1"/>
    <col min="1796" max="1796" width="2.42578125" style="1763" customWidth="1"/>
    <col min="1797" max="1797" width="65" style="1763" customWidth="1"/>
    <col min="1798" max="1798" width="11.28515625" style="1763" customWidth="1"/>
    <col min="1799" max="1799" width="11" style="1763" customWidth="1"/>
    <col min="1800" max="1800" width="9.140625" style="1763" customWidth="1"/>
    <col min="1801" max="1802" width="11.28515625" style="1763" customWidth="1"/>
    <col min="1803" max="1803" width="11" style="1763" customWidth="1"/>
    <col min="1804" max="1804" width="9.140625" style="1763" customWidth="1"/>
    <col min="1805" max="1805" width="11.28515625" style="1763" customWidth="1"/>
    <col min="1806" max="2048" width="9.140625" style="1763"/>
    <col min="2049" max="2049" width="6" style="1763" customWidth="1"/>
    <col min="2050" max="2051" width="2.140625" style="1763" customWidth="1"/>
    <col min="2052" max="2052" width="2.42578125" style="1763" customWidth="1"/>
    <col min="2053" max="2053" width="65" style="1763" customWidth="1"/>
    <col min="2054" max="2054" width="11.28515625" style="1763" customWidth="1"/>
    <col min="2055" max="2055" width="11" style="1763" customWidth="1"/>
    <col min="2056" max="2056" width="9.140625" style="1763" customWidth="1"/>
    <col min="2057" max="2058" width="11.28515625" style="1763" customWidth="1"/>
    <col min="2059" max="2059" width="11" style="1763" customWidth="1"/>
    <col min="2060" max="2060" width="9.140625" style="1763" customWidth="1"/>
    <col min="2061" max="2061" width="11.28515625" style="1763" customWidth="1"/>
    <col min="2062" max="2304" width="9.140625" style="1763"/>
    <col min="2305" max="2305" width="6" style="1763" customWidth="1"/>
    <col min="2306" max="2307" width="2.140625" style="1763" customWidth="1"/>
    <col min="2308" max="2308" width="2.42578125" style="1763" customWidth="1"/>
    <col min="2309" max="2309" width="65" style="1763" customWidth="1"/>
    <col min="2310" max="2310" width="11.28515625" style="1763" customWidth="1"/>
    <col min="2311" max="2311" width="11" style="1763" customWidth="1"/>
    <col min="2312" max="2312" width="9.140625" style="1763" customWidth="1"/>
    <col min="2313" max="2314" width="11.28515625" style="1763" customWidth="1"/>
    <col min="2315" max="2315" width="11" style="1763" customWidth="1"/>
    <col min="2316" max="2316" width="9.140625" style="1763" customWidth="1"/>
    <col min="2317" max="2317" width="11.28515625" style="1763" customWidth="1"/>
    <col min="2318" max="2560" width="9.140625" style="1763"/>
    <col min="2561" max="2561" width="6" style="1763" customWidth="1"/>
    <col min="2562" max="2563" width="2.140625" style="1763" customWidth="1"/>
    <col min="2564" max="2564" width="2.42578125" style="1763" customWidth="1"/>
    <col min="2565" max="2565" width="65" style="1763" customWidth="1"/>
    <col min="2566" max="2566" width="11.28515625" style="1763" customWidth="1"/>
    <col min="2567" max="2567" width="11" style="1763" customWidth="1"/>
    <col min="2568" max="2568" width="9.140625" style="1763" customWidth="1"/>
    <col min="2569" max="2570" width="11.28515625" style="1763" customWidth="1"/>
    <col min="2571" max="2571" width="11" style="1763" customWidth="1"/>
    <col min="2572" max="2572" width="9.140625" style="1763" customWidth="1"/>
    <col min="2573" max="2573" width="11.28515625" style="1763" customWidth="1"/>
    <col min="2574" max="2816" width="9.140625" style="1763"/>
    <col min="2817" max="2817" width="6" style="1763" customWidth="1"/>
    <col min="2818" max="2819" width="2.140625" style="1763" customWidth="1"/>
    <col min="2820" max="2820" width="2.42578125" style="1763" customWidth="1"/>
    <col min="2821" max="2821" width="65" style="1763" customWidth="1"/>
    <col min="2822" max="2822" width="11.28515625" style="1763" customWidth="1"/>
    <col min="2823" max="2823" width="11" style="1763" customWidth="1"/>
    <col min="2824" max="2824" width="9.140625" style="1763" customWidth="1"/>
    <col min="2825" max="2826" width="11.28515625" style="1763" customWidth="1"/>
    <col min="2827" max="2827" width="11" style="1763" customWidth="1"/>
    <col min="2828" max="2828" width="9.140625" style="1763" customWidth="1"/>
    <col min="2829" max="2829" width="11.28515625" style="1763" customWidth="1"/>
    <col min="2830" max="3072" width="9.140625" style="1763"/>
    <col min="3073" max="3073" width="6" style="1763" customWidth="1"/>
    <col min="3074" max="3075" width="2.140625" style="1763" customWidth="1"/>
    <col min="3076" max="3076" width="2.42578125" style="1763" customWidth="1"/>
    <col min="3077" max="3077" width="65" style="1763" customWidth="1"/>
    <col min="3078" max="3078" width="11.28515625" style="1763" customWidth="1"/>
    <col min="3079" max="3079" width="11" style="1763" customWidth="1"/>
    <col min="3080" max="3080" width="9.140625" style="1763" customWidth="1"/>
    <col min="3081" max="3082" width="11.28515625" style="1763" customWidth="1"/>
    <col min="3083" max="3083" width="11" style="1763" customWidth="1"/>
    <col min="3084" max="3084" width="9.140625" style="1763" customWidth="1"/>
    <col min="3085" max="3085" width="11.28515625" style="1763" customWidth="1"/>
    <col min="3086" max="3328" width="9.140625" style="1763"/>
    <col min="3329" max="3329" width="6" style="1763" customWidth="1"/>
    <col min="3330" max="3331" width="2.140625" style="1763" customWidth="1"/>
    <col min="3332" max="3332" width="2.42578125" style="1763" customWidth="1"/>
    <col min="3333" max="3333" width="65" style="1763" customWidth="1"/>
    <col min="3334" max="3334" width="11.28515625" style="1763" customWidth="1"/>
    <col min="3335" max="3335" width="11" style="1763" customWidth="1"/>
    <col min="3336" max="3336" width="9.140625" style="1763" customWidth="1"/>
    <col min="3337" max="3338" width="11.28515625" style="1763" customWidth="1"/>
    <col min="3339" max="3339" width="11" style="1763" customWidth="1"/>
    <col min="3340" max="3340" width="9.140625" style="1763" customWidth="1"/>
    <col min="3341" max="3341" width="11.28515625" style="1763" customWidth="1"/>
    <col min="3342" max="3584" width="9.140625" style="1763"/>
    <col min="3585" max="3585" width="6" style="1763" customWidth="1"/>
    <col min="3586" max="3587" width="2.140625" style="1763" customWidth="1"/>
    <col min="3588" max="3588" width="2.42578125" style="1763" customWidth="1"/>
    <col min="3589" max="3589" width="65" style="1763" customWidth="1"/>
    <col min="3590" max="3590" width="11.28515625" style="1763" customWidth="1"/>
    <col min="3591" max="3591" width="11" style="1763" customWidth="1"/>
    <col min="3592" max="3592" width="9.140625" style="1763" customWidth="1"/>
    <col min="3593" max="3594" width="11.28515625" style="1763" customWidth="1"/>
    <col min="3595" max="3595" width="11" style="1763" customWidth="1"/>
    <col min="3596" max="3596" width="9.140625" style="1763" customWidth="1"/>
    <col min="3597" max="3597" width="11.28515625" style="1763" customWidth="1"/>
    <col min="3598" max="3840" width="9.140625" style="1763"/>
    <col min="3841" max="3841" width="6" style="1763" customWidth="1"/>
    <col min="3842" max="3843" width="2.140625" style="1763" customWidth="1"/>
    <col min="3844" max="3844" width="2.42578125" style="1763" customWidth="1"/>
    <col min="3845" max="3845" width="65" style="1763" customWidth="1"/>
    <col min="3846" max="3846" width="11.28515625" style="1763" customWidth="1"/>
    <col min="3847" max="3847" width="11" style="1763" customWidth="1"/>
    <col min="3848" max="3848" width="9.140625" style="1763" customWidth="1"/>
    <col min="3849" max="3850" width="11.28515625" style="1763" customWidth="1"/>
    <col min="3851" max="3851" width="11" style="1763" customWidth="1"/>
    <col min="3852" max="3852" width="9.140625" style="1763" customWidth="1"/>
    <col min="3853" max="3853" width="11.28515625" style="1763" customWidth="1"/>
    <col min="3854" max="4096" width="9.140625" style="1763"/>
    <col min="4097" max="4097" width="6" style="1763" customWidth="1"/>
    <col min="4098" max="4099" width="2.140625" style="1763" customWidth="1"/>
    <col min="4100" max="4100" width="2.42578125" style="1763" customWidth="1"/>
    <col min="4101" max="4101" width="65" style="1763" customWidth="1"/>
    <col min="4102" max="4102" width="11.28515625" style="1763" customWidth="1"/>
    <col min="4103" max="4103" width="11" style="1763" customWidth="1"/>
    <col min="4104" max="4104" width="9.140625" style="1763" customWidth="1"/>
    <col min="4105" max="4106" width="11.28515625" style="1763" customWidth="1"/>
    <col min="4107" max="4107" width="11" style="1763" customWidth="1"/>
    <col min="4108" max="4108" width="9.140625" style="1763" customWidth="1"/>
    <col min="4109" max="4109" width="11.28515625" style="1763" customWidth="1"/>
    <col min="4110" max="4352" width="9.140625" style="1763"/>
    <col min="4353" max="4353" width="6" style="1763" customWidth="1"/>
    <col min="4354" max="4355" width="2.140625" style="1763" customWidth="1"/>
    <col min="4356" max="4356" width="2.42578125" style="1763" customWidth="1"/>
    <col min="4357" max="4357" width="65" style="1763" customWidth="1"/>
    <col min="4358" max="4358" width="11.28515625" style="1763" customWidth="1"/>
    <col min="4359" max="4359" width="11" style="1763" customWidth="1"/>
    <col min="4360" max="4360" width="9.140625" style="1763" customWidth="1"/>
    <col min="4361" max="4362" width="11.28515625" style="1763" customWidth="1"/>
    <col min="4363" max="4363" width="11" style="1763" customWidth="1"/>
    <col min="4364" max="4364" width="9.140625" style="1763" customWidth="1"/>
    <col min="4365" max="4365" width="11.28515625" style="1763" customWidth="1"/>
    <col min="4366" max="4608" width="9.140625" style="1763"/>
    <col min="4609" max="4609" width="6" style="1763" customWidth="1"/>
    <col min="4610" max="4611" width="2.140625" style="1763" customWidth="1"/>
    <col min="4612" max="4612" width="2.42578125" style="1763" customWidth="1"/>
    <col min="4613" max="4613" width="65" style="1763" customWidth="1"/>
    <col min="4614" max="4614" width="11.28515625" style="1763" customWidth="1"/>
    <col min="4615" max="4615" width="11" style="1763" customWidth="1"/>
    <col min="4616" max="4616" width="9.140625" style="1763" customWidth="1"/>
    <col min="4617" max="4618" width="11.28515625" style="1763" customWidth="1"/>
    <col min="4619" max="4619" width="11" style="1763" customWidth="1"/>
    <col min="4620" max="4620" width="9.140625" style="1763" customWidth="1"/>
    <col min="4621" max="4621" width="11.28515625" style="1763" customWidth="1"/>
    <col min="4622" max="4864" width="9.140625" style="1763"/>
    <col min="4865" max="4865" width="6" style="1763" customWidth="1"/>
    <col min="4866" max="4867" width="2.140625" style="1763" customWidth="1"/>
    <col min="4868" max="4868" width="2.42578125" style="1763" customWidth="1"/>
    <col min="4869" max="4869" width="65" style="1763" customWidth="1"/>
    <col min="4870" max="4870" width="11.28515625" style="1763" customWidth="1"/>
    <col min="4871" max="4871" width="11" style="1763" customWidth="1"/>
    <col min="4872" max="4872" width="9.140625" style="1763" customWidth="1"/>
    <col min="4873" max="4874" width="11.28515625" style="1763" customWidth="1"/>
    <col min="4875" max="4875" width="11" style="1763" customWidth="1"/>
    <col min="4876" max="4876" width="9.140625" style="1763" customWidth="1"/>
    <col min="4877" max="4877" width="11.28515625" style="1763" customWidth="1"/>
    <col min="4878" max="5120" width="9.140625" style="1763"/>
    <col min="5121" max="5121" width="6" style="1763" customWidth="1"/>
    <col min="5122" max="5123" width="2.140625" style="1763" customWidth="1"/>
    <col min="5124" max="5124" width="2.42578125" style="1763" customWidth="1"/>
    <col min="5125" max="5125" width="65" style="1763" customWidth="1"/>
    <col min="5126" max="5126" width="11.28515625" style="1763" customWidth="1"/>
    <col min="5127" max="5127" width="11" style="1763" customWidth="1"/>
    <col min="5128" max="5128" width="9.140625" style="1763" customWidth="1"/>
    <col min="5129" max="5130" width="11.28515625" style="1763" customWidth="1"/>
    <col min="5131" max="5131" width="11" style="1763" customWidth="1"/>
    <col min="5132" max="5132" width="9.140625" style="1763" customWidth="1"/>
    <col min="5133" max="5133" width="11.28515625" style="1763" customWidth="1"/>
    <col min="5134" max="5376" width="9.140625" style="1763"/>
    <col min="5377" max="5377" width="6" style="1763" customWidth="1"/>
    <col min="5378" max="5379" width="2.140625" style="1763" customWidth="1"/>
    <col min="5380" max="5380" width="2.42578125" style="1763" customWidth="1"/>
    <col min="5381" max="5381" width="65" style="1763" customWidth="1"/>
    <col min="5382" max="5382" width="11.28515625" style="1763" customWidth="1"/>
    <col min="5383" max="5383" width="11" style="1763" customWidth="1"/>
    <col min="5384" max="5384" width="9.140625" style="1763" customWidth="1"/>
    <col min="5385" max="5386" width="11.28515625" style="1763" customWidth="1"/>
    <col min="5387" max="5387" width="11" style="1763" customWidth="1"/>
    <col min="5388" max="5388" width="9.140625" style="1763" customWidth="1"/>
    <col min="5389" max="5389" width="11.28515625" style="1763" customWidth="1"/>
    <col min="5390" max="5632" width="9.140625" style="1763"/>
    <col min="5633" max="5633" width="6" style="1763" customWidth="1"/>
    <col min="5634" max="5635" width="2.140625" style="1763" customWidth="1"/>
    <col min="5636" max="5636" width="2.42578125" style="1763" customWidth="1"/>
    <col min="5637" max="5637" width="65" style="1763" customWidth="1"/>
    <col min="5638" max="5638" width="11.28515625" style="1763" customWidth="1"/>
    <col min="5639" max="5639" width="11" style="1763" customWidth="1"/>
    <col min="5640" max="5640" width="9.140625" style="1763" customWidth="1"/>
    <col min="5641" max="5642" width="11.28515625" style="1763" customWidth="1"/>
    <col min="5643" max="5643" width="11" style="1763" customWidth="1"/>
    <col min="5644" max="5644" width="9.140625" style="1763" customWidth="1"/>
    <col min="5645" max="5645" width="11.28515625" style="1763" customWidth="1"/>
    <col min="5646" max="5888" width="9.140625" style="1763"/>
    <col min="5889" max="5889" width="6" style="1763" customWidth="1"/>
    <col min="5890" max="5891" width="2.140625" style="1763" customWidth="1"/>
    <col min="5892" max="5892" width="2.42578125" style="1763" customWidth="1"/>
    <col min="5893" max="5893" width="65" style="1763" customWidth="1"/>
    <col min="5894" max="5894" width="11.28515625" style="1763" customWidth="1"/>
    <col min="5895" max="5895" width="11" style="1763" customWidth="1"/>
    <col min="5896" max="5896" width="9.140625" style="1763" customWidth="1"/>
    <col min="5897" max="5898" width="11.28515625" style="1763" customWidth="1"/>
    <col min="5899" max="5899" width="11" style="1763" customWidth="1"/>
    <col min="5900" max="5900" width="9.140625" style="1763" customWidth="1"/>
    <col min="5901" max="5901" width="11.28515625" style="1763" customWidth="1"/>
    <col min="5902" max="6144" width="9.140625" style="1763"/>
    <col min="6145" max="6145" width="6" style="1763" customWidth="1"/>
    <col min="6146" max="6147" width="2.140625" style="1763" customWidth="1"/>
    <col min="6148" max="6148" width="2.42578125" style="1763" customWidth="1"/>
    <col min="6149" max="6149" width="65" style="1763" customWidth="1"/>
    <col min="6150" max="6150" width="11.28515625" style="1763" customWidth="1"/>
    <col min="6151" max="6151" width="11" style="1763" customWidth="1"/>
    <col min="6152" max="6152" width="9.140625" style="1763" customWidth="1"/>
    <col min="6153" max="6154" width="11.28515625" style="1763" customWidth="1"/>
    <col min="6155" max="6155" width="11" style="1763" customWidth="1"/>
    <col min="6156" max="6156" width="9.140625" style="1763" customWidth="1"/>
    <col min="6157" max="6157" width="11.28515625" style="1763" customWidth="1"/>
    <col min="6158" max="6400" width="9.140625" style="1763"/>
    <col min="6401" max="6401" width="6" style="1763" customWidth="1"/>
    <col min="6402" max="6403" width="2.140625" style="1763" customWidth="1"/>
    <col min="6404" max="6404" width="2.42578125" style="1763" customWidth="1"/>
    <col min="6405" max="6405" width="65" style="1763" customWidth="1"/>
    <col min="6406" max="6406" width="11.28515625" style="1763" customWidth="1"/>
    <col min="6407" max="6407" width="11" style="1763" customWidth="1"/>
    <col min="6408" max="6408" width="9.140625" style="1763" customWidth="1"/>
    <col min="6409" max="6410" width="11.28515625" style="1763" customWidth="1"/>
    <col min="6411" max="6411" width="11" style="1763" customWidth="1"/>
    <col min="6412" max="6412" width="9.140625" style="1763" customWidth="1"/>
    <col min="6413" max="6413" width="11.28515625" style="1763" customWidth="1"/>
    <col min="6414" max="6656" width="9.140625" style="1763"/>
    <col min="6657" max="6657" width="6" style="1763" customWidth="1"/>
    <col min="6658" max="6659" width="2.140625" style="1763" customWidth="1"/>
    <col min="6660" max="6660" width="2.42578125" style="1763" customWidth="1"/>
    <col min="6661" max="6661" width="65" style="1763" customWidth="1"/>
    <col min="6662" max="6662" width="11.28515625" style="1763" customWidth="1"/>
    <col min="6663" max="6663" width="11" style="1763" customWidth="1"/>
    <col min="6664" max="6664" width="9.140625" style="1763" customWidth="1"/>
    <col min="6665" max="6666" width="11.28515625" style="1763" customWidth="1"/>
    <col min="6667" max="6667" width="11" style="1763" customWidth="1"/>
    <col min="6668" max="6668" width="9.140625" style="1763" customWidth="1"/>
    <col min="6669" max="6669" width="11.28515625" style="1763" customWidth="1"/>
    <col min="6670" max="6912" width="9.140625" style="1763"/>
    <col min="6913" max="6913" width="6" style="1763" customWidth="1"/>
    <col min="6914" max="6915" width="2.140625" style="1763" customWidth="1"/>
    <col min="6916" max="6916" width="2.42578125" style="1763" customWidth="1"/>
    <col min="6917" max="6917" width="65" style="1763" customWidth="1"/>
    <col min="6918" max="6918" width="11.28515625" style="1763" customWidth="1"/>
    <col min="6919" max="6919" width="11" style="1763" customWidth="1"/>
    <col min="6920" max="6920" width="9.140625" style="1763" customWidth="1"/>
    <col min="6921" max="6922" width="11.28515625" style="1763" customWidth="1"/>
    <col min="6923" max="6923" width="11" style="1763" customWidth="1"/>
    <col min="6924" max="6924" width="9.140625" style="1763" customWidth="1"/>
    <col min="6925" max="6925" width="11.28515625" style="1763" customWidth="1"/>
    <col min="6926" max="7168" width="9.140625" style="1763"/>
    <col min="7169" max="7169" width="6" style="1763" customWidth="1"/>
    <col min="7170" max="7171" width="2.140625" style="1763" customWidth="1"/>
    <col min="7172" max="7172" width="2.42578125" style="1763" customWidth="1"/>
    <col min="7173" max="7173" width="65" style="1763" customWidth="1"/>
    <col min="7174" max="7174" width="11.28515625" style="1763" customWidth="1"/>
    <col min="7175" max="7175" width="11" style="1763" customWidth="1"/>
    <col min="7176" max="7176" width="9.140625" style="1763" customWidth="1"/>
    <col min="7177" max="7178" width="11.28515625" style="1763" customWidth="1"/>
    <col min="7179" max="7179" width="11" style="1763" customWidth="1"/>
    <col min="7180" max="7180" width="9.140625" style="1763" customWidth="1"/>
    <col min="7181" max="7181" width="11.28515625" style="1763" customWidth="1"/>
    <col min="7182" max="7424" width="9.140625" style="1763"/>
    <col min="7425" max="7425" width="6" style="1763" customWidth="1"/>
    <col min="7426" max="7427" width="2.140625" style="1763" customWidth="1"/>
    <col min="7428" max="7428" width="2.42578125" style="1763" customWidth="1"/>
    <col min="7429" max="7429" width="65" style="1763" customWidth="1"/>
    <col min="7430" max="7430" width="11.28515625" style="1763" customWidth="1"/>
    <col min="7431" max="7431" width="11" style="1763" customWidth="1"/>
    <col min="7432" max="7432" width="9.140625" style="1763" customWidth="1"/>
    <col min="7433" max="7434" width="11.28515625" style="1763" customWidth="1"/>
    <col min="7435" max="7435" width="11" style="1763" customWidth="1"/>
    <col min="7436" max="7436" width="9.140625" style="1763" customWidth="1"/>
    <col min="7437" max="7437" width="11.28515625" style="1763" customWidth="1"/>
    <col min="7438" max="7680" width="9.140625" style="1763"/>
    <col min="7681" max="7681" width="6" style="1763" customWidth="1"/>
    <col min="7682" max="7683" width="2.140625" style="1763" customWidth="1"/>
    <col min="7684" max="7684" width="2.42578125" style="1763" customWidth="1"/>
    <col min="7685" max="7685" width="65" style="1763" customWidth="1"/>
    <col min="7686" max="7686" width="11.28515625" style="1763" customWidth="1"/>
    <col min="7687" max="7687" width="11" style="1763" customWidth="1"/>
    <col min="7688" max="7688" width="9.140625" style="1763" customWidth="1"/>
    <col min="7689" max="7690" width="11.28515625" style="1763" customWidth="1"/>
    <col min="7691" max="7691" width="11" style="1763" customWidth="1"/>
    <col min="7692" max="7692" width="9.140625" style="1763" customWidth="1"/>
    <col min="7693" max="7693" width="11.28515625" style="1763" customWidth="1"/>
    <col min="7694" max="7936" width="9.140625" style="1763"/>
    <col min="7937" max="7937" width="6" style="1763" customWidth="1"/>
    <col min="7938" max="7939" width="2.140625" style="1763" customWidth="1"/>
    <col min="7940" max="7940" width="2.42578125" style="1763" customWidth="1"/>
    <col min="7941" max="7941" width="65" style="1763" customWidth="1"/>
    <col min="7942" max="7942" width="11.28515625" style="1763" customWidth="1"/>
    <col min="7943" max="7943" width="11" style="1763" customWidth="1"/>
    <col min="7944" max="7944" width="9.140625" style="1763" customWidth="1"/>
    <col min="7945" max="7946" width="11.28515625" style="1763" customWidth="1"/>
    <col min="7947" max="7947" width="11" style="1763" customWidth="1"/>
    <col min="7948" max="7948" width="9.140625" style="1763" customWidth="1"/>
    <col min="7949" max="7949" width="11.28515625" style="1763" customWidth="1"/>
    <col min="7950" max="8192" width="9.140625" style="1763"/>
    <col min="8193" max="8193" width="6" style="1763" customWidth="1"/>
    <col min="8194" max="8195" width="2.140625" style="1763" customWidth="1"/>
    <col min="8196" max="8196" width="2.42578125" style="1763" customWidth="1"/>
    <col min="8197" max="8197" width="65" style="1763" customWidth="1"/>
    <col min="8198" max="8198" width="11.28515625" style="1763" customWidth="1"/>
    <col min="8199" max="8199" width="11" style="1763" customWidth="1"/>
    <col min="8200" max="8200" width="9.140625" style="1763" customWidth="1"/>
    <col min="8201" max="8202" width="11.28515625" style="1763" customWidth="1"/>
    <col min="8203" max="8203" width="11" style="1763" customWidth="1"/>
    <col min="8204" max="8204" width="9.140625" style="1763" customWidth="1"/>
    <col min="8205" max="8205" width="11.28515625" style="1763" customWidth="1"/>
    <col min="8206" max="8448" width="9.140625" style="1763"/>
    <col min="8449" max="8449" width="6" style="1763" customWidth="1"/>
    <col min="8450" max="8451" width="2.140625" style="1763" customWidth="1"/>
    <col min="8452" max="8452" width="2.42578125" style="1763" customWidth="1"/>
    <col min="8453" max="8453" width="65" style="1763" customWidth="1"/>
    <col min="8454" max="8454" width="11.28515625" style="1763" customWidth="1"/>
    <col min="8455" max="8455" width="11" style="1763" customWidth="1"/>
    <col min="8456" max="8456" width="9.140625" style="1763" customWidth="1"/>
    <col min="8457" max="8458" width="11.28515625" style="1763" customWidth="1"/>
    <col min="8459" max="8459" width="11" style="1763" customWidth="1"/>
    <col min="8460" max="8460" width="9.140625" style="1763" customWidth="1"/>
    <col min="8461" max="8461" width="11.28515625" style="1763" customWidth="1"/>
    <col min="8462" max="8704" width="9.140625" style="1763"/>
    <col min="8705" max="8705" width="6" style="1763" customWidth="1"/>
    <col min="8706" max="8707" width="2.140625" style="1763" customWidth="1"/>
    <col min="8708" max="8708" width="2.42578125" style="1763" customWidth="1"/>
    <col min="8709" max="8709" width="65" style="1763" customWidth="1"/>
    <col min="8710" max="8710" width="11.28515625" style="1763" customWidth="1"/>
    <col min="8711" max="8711" width="11" style="1763" customWidth="1"/>
    <col min="8712" max="8712" width="9.140625" style="1763" customWidth="1"/>
    <col min="8713" max="8714" width="11.28515625" style="1763" customWidth="1"/>
    <col min="8715" max="8715" width="11" style="1763" customWidth="1"/>
    <col min="8716" max="8716" width="9.140625" style="1763" customWidth="1"/>
    <col min="8717" max="8717" width="11.28515625" style="1763" customWidth="1"/>
    <col min="8718" max="8960" width="9.140625" style="1763"/>
    <col min="8961" max="8961" width="6" style="1763" customWidth="1"/>
    <col min="8962" max="8963" width="2.140625" style="1763" customWidth="1"/>
    <col min="8964" max="8964" width="2.42578125" style="1763" customWidth="1"/>
    <col min="8965" max="8965" width="65" style="1763" customWidth="1"/>
    <col min="8966" max="8966" width="11.28515625" style="1763" customWidth="1"/>
    <col min="8967" max="8967" width="11" style="1763" customWidth="1"/>
    <col min="8968" max="8968" width="9.140625" style="1763" customWidth="1"/>
    <col min="8969" max="8970" width="11.28515625" style="1763" customWidth="1"/>
    <col min="8971" max="8971" width="11" style="1763" customWidth="1"/>
    <col min="8972" max="8972" width="9.140625" style="1763" customWidth="1"/>
    <col min="8973" max="8973" width="11.28515625" style="1763" customWidth="1"/>
    <col min="8974" max="9216" width="9.140625" style="1763"/>
    <col min="9217" max="9217" width="6" style="1763" customWidth="1"/>
    <col min="9218" max="9219" width="2.140625" style="1763" customWidth="1"/>
    <col min="9220" max="9220" width="2.42578125" style="1763" customWidth="1"/>
    <col min="9221" max="9221" width="65" style="1763" customWidth="1"/>
    <col min="9222" max="9222" width="11.28515625" style="1763" customWidth="1"/>
    <col min="9223" max="9223" width="11" style="1763" customWidth="1"/>
    <col min="9224" max="9224" width="9.140625" style="1763" customWidth="1"/>
    <col min="9225" max="9226" width="11.28515625" style="1763" customWidth="1"/>
    <col min="9227" max="9227" width="11" style="1763" customWidth="1"/>
    <col min="9228" max="9228" width="9.140625" style="1763" customWidth="1"/>
    <col min="9229" max="9229" width="11.28515625" style="1763" customWidth="1"/>
    <col min="9230" max="9472" width="9.140625" style="1763"/>
    <col min="9473" max="9473" width="6" style="1763" customWidth="1"/>
    <col min="9474" max="9475" width="2.140625" style="1763" customWidth="1"/>
    <col min="9476" max="9476" width="2.42578125" style="1763" customWidth="1"/>
    <col min="9477" max="9477" width="65" style="1763" customWidth="1"/>
    <col min="9478" max="9478" width="11.28515625" style="1763" customWidth="1"/>
    <col min="9479" max="9479" width="11" style="1763" customWidth="1"/>
    <col min="9480" max="9480" width="9.140625" style="1763" customWidth="1"/>
    <col min="9481" max="9482" width="11.28515625" style="1763" customWidth="1"/>
    <col min="9483" max="9483" width="11" style="1763" customWidth="1"/>
    <col min="9484" max="9484" width="9.140625" style="1763" customWidth="1"/>
    <col min="9485" max="9485" width="11.28515625" style="1763" customWidth="1"/>
    <col min="9486" max="9728" width="9.140625" style="1763"/>
    <col min="9729" max="9729" width="6" style="1763" customWidth="1"/>
    <col min="9730" max="9731" width="2.140625" style="1763" customWidth="1"/>
    <col min="9732" max="9732" width="2.42578125" style="1763" customWidth="1"/>
    <col min="9733" max="9733" width="65" style="1763" customWidth="1"/>
    <col min="9734" max="9734" width="11.28515625" style="1763" customWidth="1"/>
    <col min="9735" max="9735" width="11" style="1763" customWidth="1"/>
    <col min="9736" max="9736" width="9.140625" style="1763" customWidth="1"/>
    <col min="9737" max="9738" width="11.28515625" style="1763" customWidth="1"/>
    <col min="9739" max="9739" width="11" style="1763" customWidth="1"/>
    <col min="9740" max="9740" width="9.140625" style="1763" customWidth="1"/>
    <col min="9741" max="9741" width="11.28515625" style="1763" customWidth="1"/>
    <col min="9742" max="9984" width="9.140625" style="1763"/>
    <col min="9985" max="9985" width="6" style="1763" customWidth="1"/>
    <col min="9986" max="9987" width="2.140625" style="1763" customWidth="1"/>
    <col min="9988" max="9988" width="2.42578125" style="1763" customWidth="1"/>
    <col min="9989" max="9989" width="65" style="1763" customWidth="1"/>
    <col min="9990" max="9990" width="11.28515625" style="1763" customWidth="1"/>
    <col min="9991" max="9991" width="11" style="1763" customWidth="1"/>
    <col min="9992" max="9992" width="9.140625" style="1763" customWidth="1"/>
    <col min="9993" max="9994" width="11.28515625" style="1763" customWidth="1"/>
    <col min="9995" max="9995" width="11" style="1763" customWidth="1"/>
    <col min="9996" max="9996" width="9.140625" style="1763" customWidth="1"/>
    <col min="9997" max="9997" width="11.28515625" style="1763" customWidth="1"/>
    <col min="9998" max="10240" width="9.140625" style="1763"/>
    <col min="10241" max="10241" width="6" style="1763" customWidth="1"/>
    <col min="10242" max="10243" width="2.140625" style="1763" customWidth="1"/>
    <col min="10244" max="10244" width="2.42578125" style="1763" customWidth="1"/>
    <col min="10245" max="10245" width="65" style="1763" customWidth="1"/>
    <col min="10246" max="10246" width="11.28515625" style="1763" customWidth="1"/>
    <col min="10247" max="10247" width="11" style="1763" customWidth="1"/>
    <col min="10248" max="10248" width="9.140625" style="1763" customWidth="1"/>
    <col min="10249" max="10250" width="11.28515625" style="1763" customWidth="1"/>
    <col min="10251" max="10251" width="11" style="1763" customWidth="1"/>
    <col min="10252" max="10252" width="9.140625" style="1763" customWidth="1"/>
    <col min="10253" max="10253" width="11.28515625" style="1763" customWidth="1"/>
    <col min="10254" max="10496" width="9.140625" style="1763"/>
    <col min="10497" max="10497" width="6" style="1763" customWidth="1"/>
    <col min="10498" max="10499" width="2.140625" style="1763" customWidth="1"/>
    <col min="10500" max="10500" width="2.42578125" style="1763" customWidth="1"/>
    <col min="10501" max="10501" width="65" style="1763" customWidth="1"/>
    <col min="10502" max="10502" width="11.28515625" style="1763" customWidth="1"/>
    <col min="10503" max="10503" width="11" style="1763" customWidth="1"/>
    <col min="10504" max="10504" width="9.140625" style="1763" customWidth="1"/>
    <col min="10505" max="10506" width="11.28515625" style="1763" customWidth="1"/>
    <col min="10507" max="10507" width="11" style="1763" customWidth="1"/>
    <col min="10508" max="10508" width="9.140625" style="1763" customWidth="1"/>
    <col min="10509" max="10509" width="11.28515625" style="1763" customWidth="1"/>
    <col min="10510" max="10752" width="9.140625" style="1763"/>
    <col min="10753" max="10753" width="6" style="1763" customWidth="1"/>
    <col min="10754" max="10755" width="2.140625" style="1763" customWidth="1"/>
    <col min="10756" max="10756" width="2.42578125" style="1763" customWidth="1"/>
    <col min="10757" max="10757" width="65" style="1763" customWidth="1"/>
    <col min="10758" max="10758" width="11.28515625" style="1763" customWidth="1"/>
    <col min="10759" max="10759" width="11" style="1763" customWidth="1"/>
    <col min="10760" max="10760" width="9.140625" style="1763" customWidth="1"/>
    <col min="10761" max="10762" width="11.28515625" style="1763" customWidth="1"/>
    <col min="10763" max="10763" width="11" style="1763" customWidth="1"/>
    <col min="10764" max="10764" width="9.140625" style="1763" customWidth="1"/>
    <col min="10765" max="10765" width="11.28515625" style="1763" customWidth="1"/>
    <col min="10766" max="11008" width="9.140625" style="1763"/>
    <col min="11009" max="11009" width="6" style="1763" customWidth="1"/>
    <col min="11010" max="11011" width="2.140625" style="1763" customWidth="1"/>
    <col min="11012" max="11012" width="2.42578125" style="1763" customWidth="1"/>
    <col min="11013" max="11013" width="65" style="1763" customWidth="1"/>
    <col min="11014" max="11014" width="11.28515625" style="1763" customWidth="1"/>
    <col min="11015" max="11015" width="11" style="1763" customWidth="1"/>
    <col min="11016" max="11016" width="9.140625" style="1763" customWidth="1"/>
    <col min="11017" max="11018" width="11.28515625" style="1763" customWidth="1"/>
    <col min="11019" max="11019" width="11" style="1763" customWidth="1"/>
    <col min="11020" max="11020" width="9.140625" style="1763" customWidth="1"/>
    <col min="11021" max="11021" width="11.28515625" style="1763" customWidth="1"/>
    <col min="11022" max="11264" width="9.140625" style="1763"/>
    <col min="11265" max="11265" width="6" style="1763" customWidth="1"/>
    <col min="11266" max="11267" width="2.140625" style="1763" customWidth="1"/>
    <col min="11268" max="11268" width="2.42578125" style="1763" customWidth="1"/>
    <col min="11269" max="11269" width="65" style="1763" customWidth="1"/>
    <col min="11270" max="11270" width="11.28515625" style="1763" customWidth="1"/>
    <col min="11271" max="11271" width="11" style="1763" customWidth="1"/>
    <col min="11272" max="11272" width="9.140625" style="1763" customWidth="1"/>
    <col min="11273" max="11274" width="11.28515625" style="1763" customWidth="1"/>
    <col min="11275" max="11275" width="11" style="1763" customWidth="1"/>
    <col min="11276" max="11276" width="9.140625" style="1763" customWidth="1"/>
    <col min="11277" max="11277" width="11.28515625" style="1763" customWidth="1"/>
    <col min="11278" max="11520" width="9.140625" style="1763"/>
    <col min="11521" max="11521" width="6" style="1763" customWidth="1"/>
    <col min="11522" max="11523" width="2.140625" style="1763" customWidth="1"/>
    <col min="11524" max="11524" width="2.42578125" style="1763" customWidth="1"/>
    <col min="11525" max="11525" width="65" style="1763" customWidth="1"/>
    <col min="11526" max="11526" width="11.28515625" style="1763" customWidth="1"/>
    <col min="11527" max="11527" width="11" style="1763" customWidth="1"/>
    <col min="11528" max="11528" width="9.140625" style="1763" customWidth="1"/>
    <col min="11529" max="11530" width="11.28515625" style="1763" customWidth="1"/>
    <col min="11531" max="11531" width="11" style="1763" customWidth="1"/>
    <col min="11532" max="11532" width="9.140625" style="1763" customWidth="1"/>
    <col min="11533" max="11533" width="11.28515625" style="1763" customWidth="1"/>
    <col min="11534" max="11776" width="9.140625" style="1763"/>
    <col min="11777" max="11777" width="6" style="1763" customWidth="1"/>
    <col min="11778" max="11779" width="2.140625" style="1763" customWidth="1"/>
    <col min="11780" max="11780" width="2.42578125" style="1763" customWidth="1"/>
    <col min="11781" max="11781" width="65" style="1763" customWidth="1"/>
    <col min="11782" max="11782" width="11.28515625" style="1763" customWidth="1"/>
    <col min="11783" max="11783" width="11" style="1763" customWidth="1"/>
    <col min="11784" max="11784" width="9.140625" style="1763" customWidth="1"/>
    <col min="11785" max="11786" width="11.28515625" style="1763" customWidth="1"/>
    <col min="11787" max="11787" width="11" style="1763" customWidth="1"/>
    <col min="11788" max="11788" width="9.140625" style="1763" customWidth="1"/>
    <col min="11789" max="11789" width="11.28515625" style="1763" customWidth="1"/>
    <col min="11790" max="12032" width="9.140625" style="1763"/>
    <col min="12033" max="12033" width="6" style="1763" customWidth="1"/>
    <col min="12034" max="12035" width="2.140625" style="1763" customWidth="1"/>
    <col min="12036" max="12036" width="2.42578125" style="1763" customWidth="1"/>
    <col min="12037" max="12037" width="65" style="1763" customWidth="1"/>
    <col min="12038" max="12038" width="11.28515625" style="1763" customWidth="1"/>
    <col min="12039" max="12039" width="11" style="1763" customWidth="1"/>
    <col min="12040" max="12040" width="9.140625" style="1763" customWidth="1"/>
    <col min="12041" max="12042" width="11.28515625" style="1763" customWidth="1"/>
    <col min="12043" max="12043" width="11" style="1763" customWidth="1"/>
    <col min="12044" max="12044" width="9.140625" style="1763" customWidth="1"/>
    <col min="12045" max="12045" width="11.28515625" style="1763" customWidth="1"/>
    <col min="12046" max="12288" width="9.140625" style="1763"/>
    <col min="12289" max="12289" width="6" style="1763" customWidth="1"/>
    <col min="12290" max="12291" width="2.140625" style="1763" customWidth="1"/>
    <col min="12292" max="12292" width="2.42578125" style="1763" customWidth="1"/>
    <col min="12293" max="12293" width="65" style="1763" customWidth="1"/>
    <col min="12294" max="12294" width="11.28515625" style="1763" customWidth="1"/>
    <col min="12295" max="12295" width="11" style="1763" customWidth="1"/>
    <col min="12296" max="12296" width="9.140625" style="1763" customWidth="1"/>
    <col min="12297" max="12298" width="11.28515625" style="1763" customWidth="1"/>
    <col min="12299" max="12299" width="11" style="1763" customWidth="1"/>
    <col min="12300" max="12300" width="9.140625" style="1763" customWidth="1"/>
    <col min="12301" max="12301" width="11.28515625" style="1763" customWidth="1"/>
    <col min="12302" max="12544" width="9.140625" style="1763"/>
    <col min="12545" max="12545" width="6" style="1763" customWidth="1"/>
    <col min="12546" max="12547" width="2.140625" style="1763" customWidth="1"/>
    <col min="12548" max="12548" width="2.42578125" style="1763" customWidth="1"/>
    <col min="12549" max="12549" width="65" style="1763" customWidth="1"/>
    <col min="12550" max="12550" width="11.28515625" style="1763" customWidth="1"/>
    <col min="12551" max="12551" width="11" style="1763" customWidth="1"/>
    <col min="12552" max="12552" width="9.140625" style="1763" customWidth="1"/>
    <col min="12553" max="12554" width="11.28515625" style="1763" customWidth="1"/>
    <col min="12555" max="12555" width="11" style="1763" customWidth="1"/>
    <col min="12556" max="12556" width="9.140625" style="1763" customWidth="1"/>
    <col min="12557" max="12557" width="11.28515625" style="1763" customWidth="1"/>
    <col min="12558" max="12800" width="9.140625" style="1763"/>
    <col min="12801" max="12801" width="6" style="1763" customWidth="1"/>
    <col min="12802" max="12803" width="2.140625" style="1763" customWidth="1"/>
    <col min="12804" max="12804" width="2.42578125" style="1763" customWidth="1"/>
    <col min="12805" max="12805" width="65" style="1763" customWidth="1"/>
    <col min="12806" max="12806" width="11.28515625" style="1763" customWidth="1"/>
    <col min="12807" max="12807" width="11" style="1763" customWidth="1"/>
    <col min="12808" max="12808" width="9.140625" style="1763" customWidth="1"/>
    <col min="12809" max="12810" width="11.28515625" style="1763" customWidth="1"/>
    <col min="12811" max="12811" width="11" style="1763" customWidth="1"/>
    <col min="12812" max="12812" width="9.140625" style="1763" customWidth="1"/>
    <col min="12813" max="12813" width="11.28515625" style="1763" customWidth="1"/>
    <col min="12814" max="13056" width="9.140625" style="1763"/>
    <col min="13057" max="13057" width="6" style="1763" customWidth="1"/>
    <col min="13058" max="13059" width="2.140625" style="1763" customWidth="1"/>
    <col min="13060" max="13060" width="2.42578125" style="1763" customWidth="1"/>
    <col min="13061" max="13061" width="65" style="1763" customWidth="1"/>
    <col min="13062" max="13062" width="11.28515625" style="1763" customWidth="1"/>
    <col min="13063" max="13063" width="11" style="1763" customWidth="1"/>
    <col min="13064" max="13064" width="9.140625" style="1763" customWidth="1"/>
    <col min="13065" max="13066" width="11.28515625" style="1763" customWidth="1"/>
    <col min="13067" max="13067" width="11" style="1763" customWidth="1"/>
    <col min="13068" max="13068" width="9.140625" style="1763" customWidth="1"/>
    <col min="13069" max="13069" width="11.28515625" style="1763" customWidth="1"/>
    <col min="13070" max="13312" width="9.140625" style="1763"/>
    <col min="13313" max="13313" width="6" style="1763" customWidth="1"/>
    <col min="13314" max="13315" width="2.140625" style="1763" customWidth="1"/>
    <col min="13316" max="13316" width="2.42578125" style="1763" customWidth="1"/>
    <col min="13317" max="13317" width="65" style="1763" customWidth="1"/>
    <col min="13318" max="13318" width="11.28515625" style="1763" customWidth="1"/>
    <col min="13319" max="13319" width="11" style="1763" customWidth="1"/>
    <col min="13320" max="13320" width="9.140625" style="1763" customWidth="1"/>
    <col min="13321" max="13322" width="11.28515625" style="1763" customWidth="1"/>
    <col min="13323" max="13323" width="11" style="1763" customWidth="1"/>
    <col min="13324" max="13324" width="9.140625" style="1763" customWidth="1"/>
    <col min="13325" max="13325" width="11.28515625" style="1763" customWidth="1"/>
    <col min="13326" max="13568" width="9.140625" style="1763"/>
    <col min="13569" max="13569" width="6" style="1763" customWidth="1"/>
    <col min="13570" max="13571" width="2.140625" style="1763" customWidth="1"/>
    <col min="13572" max="13572" width="2.42578125" style="1763" customWidth="1"/>
    <col min="13573" max="13573" width="65" style="1763" customWidth="1"/>
    <col min="13574" max="13574" width="11.28515625" style="1763" customWidth="1"/>
    <col min="13575" max="13575" width="11" style="1763" customWidth="1"/>
    <col min="13576" max="13576" width="9.140625" style="1763" customWidth="1"/>
    <col min="13577" max="13578" width="11.28515625" style="1763" customWidth="1"/>
    <col min="13579" max="13579" width="11" style="1763" customWidth="1"/>
    <col min="13580" max="13580" width="9.140625" style="1763" customWidth="1"/>
    <col min="13581" max="13581" width="11.28515625" style="1763" customWidth="1"/>
    <col min="13582" max="13824" width="9.140625" style="1763"/>
    <col min="13825" max="13825" width="6" style="1763" customWidth="1"/>
    <col min="13826" max="13827" width="2.140625" style="1763" customWidth="1"/>
    <col min="13828" max="13828" width="2.42578125" style="1763" customWidth="1"/>
    <col min="13829" max="13829" width="65" style="1763" customWidth="1"/>
    <col min="13830" max="13830" width="11.28515625" style="1763" customWidth="1"/>
    <col min="13831" max="13831" width="11" style="1763" customWidth="1"/>
    <col min="13832" max="13832" width="9.140625" style="1763" customWidth="1"/>
    <col min="13833" max="13834" width="11.28515625" style="1763" customWidth="1"/>
    <col min="13835" max="13835" width="11" style="1763" customWidth="1"/>
    <col min="13836" max="13836" width="9.140625" style="1763" customWidth="1"/>
    <col min="13837" max="13837" width="11.28515625" style="1763" customWidth="1"/>
    <col min="13838" max="14080" width="9.140625" style="1763"/>
    <col min="14081" max="14081" width="6" style="1763" customWidth="1"/>
    <col min="14082" max="14083" width="2.140625" style="1763" customWidth="1"/>
    <col min="14084" max="14084" width="2.42578125" style="1763" customWidth="1"/>
    <col min="14085" max="14085" width="65" style="1763" customWidth="1"/>
    <col min="14086" max="14086" width="11.28515625" style="1763" customWidth="1"/>
    <col min="14087" max="14087" width="11" style="1763" customWidth="1"/>
    <col min="14088" max="14088" width="9.140625" style="1763" customWidth="1"/>
    <col min="14089" max="14090" width="11.28515625" style="1763" customWidth="1"/>
    <col min="14091" max="14091" width="11" style="1763" customWidth="1"/>
    <col min="14092" max="14092" width="9.140625" style="1763" customWidth="1"/>
    <col min="14093" max="14093" width="11.28515625" style="1763" customWidth="1"/>
    <col min="14094" max="14336" width="9.140625" style="1763"/>
    <col min="14337" max="14337" width="6" style="1763" customWidth="1"/>
    <col min="14338" max="14339" width="2.140625" style="1763" customWidth="1"/>
    <col min="14340" max="14340" width="2.42578125" style="1763" customWidth="1"/>
    <col min="14341" max="14341" width="65" style="1763" customWidth="1"/>
    <col min="14342" max="14342" width="11.28515625" style="1763" customWidth="1"/>
    <col min="14343" max="14343" width="11" style="1763" customWidth="1"/>
    <col min="14344" max="14344" width="9.140625" style="1763" customWidth="1"/>
    <col min="14345" max="14346" width="11.28515625" style="1763" customWidth="1"/>
    <col min="14347" max="14347" width="11" style="1763" customWidth="1"/>
    <col min="14348" max="14348" width="9.140625" style="1763" customWidth="1"/>
    <col min="14349" max="14349" width="11.28515625" style="1763" customWidth="1"/>
    <col min="14350" max="14592" width="9.140625" style="1763"/>
    <col min="14593" max="14593" width="6" style="1763" customWidth="1"/>
    <col min="14594" max="14595" width="2.140625" style="1763" customWidth="1"/>
    <col min="14596" max="14596" width="2.42578125" style="1763" customWidth="1"/>
    <col min="14597" max="14597" width="65" style="1763" customWidth="1"/>
    <col min="14598" max="14598" width="11.28515625" style="1763" customWidth="1"/>
    <col min="14599" max="14599" width="11" style="1763" customWidth="1"/>
    <col min="14600" max="14600" width="9.140625" style="1763" customWidth="1"/>
    <col min="14601" max="14602" width="11.28515625" style="1763" customWidth="1"/>
    <col min="14603" max="14603" width="11" style="1763" customWidth="1"/>
    <col min="14604" max="14604" width="9.140625" style="1763" customWidth="1"/>
    <col min="14605" max="14605" width="11.28515625" style="1763" customWidth="1"/>
    <col min="14606" max="14848" width="9.140625" style="1763"/>
    <col min="14849" max="14849" width="6" style="1763" customWidth="1"/>
    <col min="14850" max="14851" width="2.140625" style="1763" customWidth="1"/>
    <col min="14852" max="14852" width="2.42578125" style="1763" customWidth="1"/>
    <col min="14853" max="14853" width="65" style="1763" customWidth="1"/>
    <col min="14854" max="14854" width="11.28515625" style="1763" customWidth="1"/>
    <col min="14855" max="14855" width="11" style="1763" customWidth="1"/>
    <col min="14856" max="14856" width="9.140625" style="1763" customWidth="1"/>
    <col min="14857" max="14858" width="11.28515625" style="1763" customWidth="1"/>
    <col min="14859" max="14859" width="11" style="1763" customWidth="1"/>
    <col min="14860" max="14860" width="9.140625" style="1763" customWidth="1"/>
    <col min="14861" max="14861" width="11.28515625" style="1763" customWidth="1"/>
    <col min="14862" max="15104" width="9.140625" style="1763"/>
    <col min="15105" max="15105" width="6" style="1763" customWidth="1"/>
    <col min="15106" max="15107" width="2.140625" style="1763" customWidth="1"/>
    <col min="15108" max="15108" width="2.42578125" style="1763" customWidth="1"/>
    <col min="15109" max="15109" width="65" style="1763" customWidth="1"/>
    <col min="15110" max="15110" width="11.28515625" style="1763" customWidth="1"/>
    <col min="15111" max="15111" width="11" style="1763" customWidth="1"/>
    <col min="15112" max="15112" width="9.140625" style="1763" customWidth="1"/>
    <col min="15113" max="15114" width="11.28515625" style="1763" customWidth="1"/>
    <col min="15115" max="15115" width="11" style="1763" customWidth="1"/>
    <col min="15116" max="15116" width="9.140625" style="1763" customWidth="1"/>
    <col min="15117" max="15117" width="11.28515625" style="1763" customWidth="1"/>
    <col min="15118" max="15360" width="9.140625" style="1763"/>
    <col min="15361" max="15361" width="6" style="1763" customWidth="1"/>
    <col min="15362" max="15363" width="2.140625" style="1763" customWidth="1"/>
    <col min="15364" max="15364" width="2.42578125" style="1763" customWidth="1"/>
    <col min="15365" max="15365" width="65" style="1763" customWidth="1"/>
    <col min="15366" max="15366" width="11.28515625" style="1763" customWidth="1"/>
    <col min="15367" max="15367" width="11" style="1763" customWidth="1"/>
    <col min="15368" max="15368" width="9.140625" style="1763" customWidth="1"/>
    <col min="15369" max="15370" width="11.28515625" style="1763" customWidth="1"/>
    <col min="15371" max="15371" width="11" style="1763" customWidth="1"/>
    <col min="15372" max="15372" width="9.140625" style="1763" customWidth="1"/>
    <col min="15373" max="15373" width="11.28515625" style="1763" customWidth="1"/>
    <col min="15374" max="15616" width="9.140625" style="1763"/>
    <col min="15617" max="15617" width="6" style="1763" customWidth="1"/>
    <col min="15618" max="15619" width="2.140625" style="1763" customWidth="1"/>
    <col min="15620" max="15620" width="2.42578125" style="1763" customWidth="1"/>
    <col min="15621" max="15621" width="65" style="1763" customWidth="1"/>
    <col min="15622" max="15622" width="11.28515625" style="1763" customWidth="1"/>
    <col min="15623" max="15623" width="11" style="1763" customWidth="1"/>
    <col min="15624" max="15624" width="9.140625" style="1763" customWidth="1"/>
    <col min="15625" max="15626" width="11.28515625" style="1763" customWidth="1"/>
    <col min="15627" max="15627" width="11" style="1763" customWidth="1"/>
    <col min="15628" max="15628" width="9.140625" style="1763" customWidth="1"/>
    <col min="15629" max="15629" width="11.28515625" style="1763" customWidth="1"/>
    <col min="15630" max="15872" width="9.140625" style="1763"/>
    <col min="15873" max="15873" width="6" style="1763" customWidth="1"/>
    <col min="15874" max="15875" width="2.140625" style="1763" customWidth="1"/>
    <col min="15876" max="15876" width="2.42578125" style="1763" customWidth="1"/>
    <col min="15877" max="15877" width="65" style="1763" customWidth="1"/>
    <col min="15878" max="15878" width="11.28515625" style="1763" customWidth="1"/>
    <col min="15879" max="15879" width="11" style="1763" customWidth="1"/>
    <col min="15880" max="15880" width="9.140625" style="1763" customWidth="1"/>
    <col min="15881" max="15882" width="11.28515625" style="1763" customWidth="1"/>
    <col min="15883" max="15883" width="11" style="1763" customWidth="1"/>
    <col min="15884" max="15884" width="9.140625" style="1763" customWidth="1"/>
    <col min="15885" max="15885" width="11.28515625" style="1763" customWidth="1"/>
    <col min="15886" max="16128" width="9.140625" style="1763"/>
    <col min="16129" max="16129" width="6" style="1763" customWidth="1"/>
    <col min="16130" max="16131" width="2.140625" style="1763" customWidth="1"/>
    <col min="16132" max="16132" width="2.42578125" style="1763" customWidth="1"/>
    <col min="16133" max="16133" width="65" style="1763" customWidth="1"/>
    <col min="16134" max="16134" width="11.28515625" style="1763" customWidth="1"/>
    <col min="16135" max="16135" width="11" style="1763" customWidth="1"/>
    <col min="16136" max="16136" width="9.140625" style="1763" customWidth="1"/>
    <col min="16137" max="16138" width="11.28515625" style="1763" customWidth="1"/>
    <col min="16139" max="16139" width="11" style="1763" customWidth="1"/>
    <col min="16140" max="16140" width="9.140625" style="1763" customWidth="1"/>
    <col min="16141" max="16141" width="11.28515625" style="1763" customWidth="1"/>
    <col min="16142" max="16384" width="9.140625" style="1763"/>
  </cols>
  <sheetData>
    <row r="1" spans="2:13" s="1762" customFormat="1">
      <c r="B1" s="1763"/>
      <c r="C1" s="1763"/>
      <c r="D1" s="1763"/>
      <c r="E1" s="1763"/>
      <c r="M1" s="1764" t="s">
        <v>900</v>
      </c>
    </row>
    <row r="3" spans="2:13" s="1762" customFormat="1">
      <c r="B3" s="2229" t="s">
        <v>792</v>
      </c>
      <c r="C3" s="2229"/>
      <c r="D3" s="2229"/>
      <c r="E3" s="2229"/>
      <c r="F3" s="2229"/>
      <c r="G3" s="2229"/>
      <c r="H3" s="2229"/>
      <c r="I3" s="2229"/>
      <c r="J3" s="2229"/>
      <c r="K3" s="2229"/>
      <c r="L3" s="2229"/>
      <c r="M3" s="2229"/>
    </row>
    <row r="4" spans="2:13" s="1762" customFormat="1" ht="13.5" thickBot="1">
      <c r="B4" s="1765"/>
      <c r="C4" s="1765"/>
      <c r="D4" s="1765"/>
      <c r="E4" s="1765"/>
      <c r="H4" s="2230"/>
      <c r="I4" s="2230"/>
      <c r="L4" s="2230" t="s">
        <v>0</v>
      </c>
      <c r="M4" s="2230"/>
    </row>
    <row r="5" spans="2:13" s="1762" customFormat="1" ht="16.5" customHeight="1" thickBot="1">
      <c r="B5" s="2231" t="s">
        <v>792</v>
      </c>
      <c r="C5" s="2232"/>
      <c r="D5" s="2232"/>
      <c r="E5" s="2233"/>
      <c r="F5" s="2236" t="s">
        <v>105</v>
      </c>
      <c r="G5" s="2237"/>
      <c r="H5" s="2237"/>
      <c r="I5" s="2238"/>
      <c r="J5" s="2239" t="s">
        <v>169</v>
      </c>
      <c r="K5" s="2240"/>
      <c r="L5" s="2240"/>
      <c r="M5" s="2241"/>
    </row>
    <row r="6" spans="2:13" s="1762" customFormat="1" ht="41.25" customHeight="1" thickBot="1">
      <c r="B6" s="2234"/>
      <c r="C6" s="2235"/>
      <c r="D6" s="2235"/>
      <c r="E6" s="2235"/>
      <c r="F6" s="1766" t="s">
        <v>1</v>
      </c>
      <c r="G6" s="1767" t="s">
        <v>2</v>
      </c>
      <c r="H6" s="1768" t="s">
        <v>3</v>
      </c>
      <c r="I6" s="1769" t="s">
        <v>4</v>
      </c>
      <c r="J6" s="1770" t="s">
        <v>793</v>
      </c>
      <c r="K6" s="1770" t="s">
        <v>794</v>
      </c>
      <c r="L6" s="1771" t="s">
        <v>795</v>
      </c>
      <c r="M6" s="1770" t="s">
        <v>4</v>
      </c>
    </row>
    <row r="7" spans="2:13" s="1762" customFormat="1" ht="13.5" thickBot="1">
      <c r="B7" s="2242" t="s">
        <v>796</v>
      </c>
      <c r="C7" s="2243"/>
      <c r="D7" s="2243"/>
      <c r="E7" s="2244"/>
      <c r="F7" s="1772">
        <v>9028.1770000000015</v>
      </c>
      <c r="G7" s="1773">
        <v>5018.5290000000005</v>
      </c>
      <c r="H7" s="1774">
        <v>975.92399999999998</v>
      </c>
      <c r="I7" s="1775">
        <v>15022.630000000001</v>
      </c>
      <c r="J7" s="1776">
        <v>10072.306</v>
      </c>
      <c r="K7" s="1777">
        <v>4191.5249999999996</v>
      </c>
      <c r="L7" s="1778">
        <v>594.49</v>
      </c>
      <c r="M7" s="1779">
        <v>14858.321</v>
      </c>
    </row>
    <row r="8" spans="2:13" s="1762" customFormat="1">
      <c r="B8" s="1780"/>
      <c r="C8" s="2245" t="s">
        <v>797</v>
      </c>
      <c r="D8" s="2246"/>
      <c r="E8" s="2246"/>
      <c r="F8" s="1781">
        <v>3677.027</v>
      </c>
      <c r="G8" s="1782">
        <v>2106.712</v>
      </c>
      <c r="H8" s="1783">
        <v>538.11300000000006</v>
      </c>
      <c r="I8" s="1784">
        <v>6321.8519999999999</v>
      </c>
      <c r="J8" s="1785">
        <v>4101.817</v>
      </c>
      <c r="K8" s="1786">
        <v>1954.069</v>
      </c>
      <c r="L8" s="1787">
        <v>283.51100000000002</v>
      </c>
      <c r="M8" s="1788">
        <v>6339.3969999999999</v>
      </c>
    </row>
    <row r="9" spans="2:13" s="1762" customFormat="1">
      <c r="B9" s="1780"/>
      <c r="C9" s="1789"/>
      <c r="D9" s="2226" t="s">
        <v>798</v>
      </c>
      <c r="E9" s="2223"/>
      <c r="F9" s="1790">
        <v>3646.7359999999999</v>
      </c>
      <c r="G9" s="1791">
        <v>2085.1370000000002</v>
      </c>
      <c r="H9" s="1792">
        <v>537.90599999999995</v>
      </c>
      <c r="I9" s="1793">
        <v>6269.7789999999995</v>
      </c>
      <c r="J9" s="1794">
        <v>4062.9250000000002</v>
      </c>
      <c r="K9" s="1795">
        <v>1934.2629999999999</v>
      </c>
      <c r="L9" s="1796">
        <v>283.51100000000002</v>
      </c>
      <c r="M9" s="1797">
        <v>6280.6989999999996</v>
      </c>
    </row>
    <row r="10" spans="2:13" s="1762" customFormat="1">
      <c r="B10" s="1780"/>
      <c r="C10" s="1789"/>
      <c r="D10" s="2226" t="s">
        <v>799</v>
      </c>
      <c r="E10" s="2223"/>
      <c r="F10" s="1790">
        <v>30.291</v>
      </c>
      <c r="G10" s="1791">
        <v>21.574999999999999</v>
      </c>
      <c r="H10" s="1792">
        <v>0.20699999999999999</v>
      </c>
      <c r="I10" s="1793">
        <v>52.073</v>
      </c>
      <c r="J10" s="1794">
        <v>38.892000000000003</v>
      </c>
      <c r="K10" s="1795">
        <v>19.806000000000001</v>
      </c>
      <c r="L10" s="1796">
        <v>0</v>
      </c>
      <c r="M10" s="1797">
        <v>58.698</v>
      </c>
    </row>
    <row r="11" spans="2:13" s="1762" customFormat="1">
      <c r="B11" s="1780"/>
      <c r="C11" s="2226" t="s">
        <v>800</v>
      </c>
      <c r="D11" s="2226"/>
      <c r="E11" s="2223"/>
      <c r="F11" s="1790">
        <v>714.01400000000001</v>
      </c>
      <c r="G11" s="1791">
        <v>432.53</v>
      </c>
      <c r="H11" s="1792">
        <v>72.489999999999995</v>
      </c>
      <c r="I11" s="1793">
        <v>1219.0339999999999</v>
      </c>
      <c r="J11" s="1794">
        <v>559.97400000000005</v>
      </c>
      <c r="K11" s="1795">
        <v>311.428</v>
      </c>
      <c r="L11" s="1796">
        <v>29.844000000000001</v>
      </c>
      <c r="M11" s="1797">
        <v>901.24599999999998</v>
      </c>
    </row>
    <row r="12" spans="2:13" s="1762" customFormat="1">
      <c r="B12" s="1780"/>
      <c r="C12" s="1789"/>
      <c r="D12" s="2223" t="s">
        <v>801</v>
      </c>
      <c r="E12" s="2224"/>
      <c r="F12" s="1790">
        <v>688.85699999999997</v>
      </c>
      <c r="G12" s="1791">
        <v>426.392</v>
      </c>
      <c r="H12" s="1792">
        <v>72.489999999999995</v>
      </c>
      <c r="I12" s="1793">
        <v>1187.739</v>
      </c>
      <c r="J12" s="1794">
        <v>532.495</v>
      </c>
      <c r="K12" s="1795">
        <v>304.03399999999999</v>
      </c>
      <c r="L12" s="1796">
        <v>29.844000000000001</v>
      </c>
      <c r="M12" s="1797">
        <v>866.37300000000005</v>
      </c>
    </row>
    <row r="13" spans="2:13" s="1762" customFormat="1">
      <c r="B13" s="1780"/>
      <c r="C13" s="1789"/>
      <c r="D13" s="2223" t="s">
        <v>802</v>
      </c>
      <c r="E13" s="2224"/>
      <c r="F13" s="1790">
        <v>25.157</v>
      </c>
      <c r="G13" s="1791">
        <v>6.1379999999999999</v>
      </c>
      <c r="H13" s="1792">
        <v>0</v>
      </c>
      <c r="I13" s="1793">
        <v>31.295000000000002</v>
      </c>
      <c r="J13" s="1794">
        <v>27.478999999999999</v>
      </c>
      <c r="K13" s="1795">
        <v>7.3940000000000001</v>
      </c>
      <c r="L13" s="1796">
        <v>0</v>
      </c>
      <c r="M13" s="1797">
        <v>34.872999999999998</v>
      </c>
    </row>
    <row r="14" spans="2:13" s="1762" customFormat="1" ht="30" customHeight="1">
      <c r="B14" s="1798"/>
      <c r="C14" s="2225" t="s">
        <v>803</v>
      </c>
      <c r="D14" s="2225"/>
      <c r="E14" s="2203"/>
      <c r="F14" s="1790">
        <v>4.7489999999999997</v>
      </c>
      <c r="G14" s="1791">
        <v>0.114</v>
      </c>
      <c r="H14" s="1792">
        <v>2.8140000000000001</v>
      </c>
      <c r="I14" s="1793">
        <v>7.6769999999999996</v>
      </c>
      <c r="J14" s="1794">
        <v>5.7409999999999997</v>
      </c>
      <c r="K14" s="1795">
        <v>0.78300000000000003</v>
      </c>
      <c r="L14" s="1796">
        <v>0.307</v>
      </c>
      <c r="M14" s="1797">
        <v>6.8310000000000004</v>
      </c>
    </row>
    <row r="15" spans="2:13" s="1762" customFormat="1">
      <c r="B15" s="1780"/>
      <c r="C15" s="2226" t="s">
        <v>804</v>
      </c>
      <c r="D15" s="2226"/>
      <c r="E15" s="2223"/>
      <c r="F15" s="1790">
        <v>566.10500000000002</v>
      </c>
      <c r="G15" s="1791">
        <v>416.608</v>
      </c>
      <c r="H15" s="1792">
        <v>46.695</v>
      </c>
      <c r="I15" s="1793">
        <v>1029.4079999999999</v>
      </c>
      <c r="J15" s="1794">
        <v>665.09799999999996</v>
      </c>
      <c r="K15" s="1795">
        <v>311.51600000000002</v>
      </c>
      <c r="L15" s="1796">
        <v>30.411000000000001</v>
      </c>
      <c r="M15" s="1797">
        <v>1007.025</v>
      </c>
    </row>
    <row r="16" spans="2:13" s="1762" customFormat="1">
      <c r="B16" s="1780"/>
      <c r="C16" s="1789"/>
      <c r="D16" s="2223" t="s">
        <v>805</v>
      </c>
      <c r="E16" s="2224"/>
      <c r="F16" s="1790">
        <v>376.60300000000001</v>
      </c>
      <c r="G16" s="1791">
        <v>274.767</v>
      </c>
      <c r="H16" s="1792">
        <v>38.622</v>
      </c>
      <c r="I16" s="1793">
        <v>689.99199999999996</v>
      </c>
      <c r="J16" s="1794">
        <v>459.71899999999999</v>
      </c>
      <c r="K16" s="1795">
        <v>180.48699999999999</v>
      </c>
      <c r="L16" s="1796">
        <v>28.218</v>
      </c>
      <c r="M16" s="1797">
        <v>668.42399999999998</v>
      </c>
    </row>
    <row r="17" spans="2:13" s="1762" customFormat="1">
      <c r="B17" s="1780"/>
      <c r="C17" s="1789"/>
      <c r="D17" s="2223" t="s">
        <v>806</v>
      </c>
      <c r="E17" s="2224"/>
      <c r="F17" s="1790">
        <v>184.215</v>
      </c>
      <c r="G17" s="1791">
        <v>131.06800000000001</v>
      </c>
      <c r="H17" s="1792">
        <v>2.714</v>
      </c>
      <c r="I17" s="1793">
        <v>317.99700000000001</v>
      </c>
      <c r="J17" s="1794">
        <v>198.52</v>
      </c>
      <c r="K17" s="1795">
        <v>116.36499999999999</v>
      </c>
      <c r="L17" s="1796">
        <v>0.26500000000000001</v>
      </c>
      <c r="M17" s="1797">
        <v>315.14999999999998</v>
      </c>
    </row>
    <row r="18" spans="2:13" s="1762" customFormat="1">
      <c r="B18" s="1780"/>
      <c r="C18" s="1789"/>
      <c r="D18" s="2223" t="s">
        <v>807</v>
      </c>
      <c r="E18" s="2224"/>
      <c r="F18" s="1790">
        <v>4.7409999999999997</v>
      </c>
      <c r="G18" s="1791">
        <v>0</v>
      </c>
      <c r="H18" s="1792">
        <v>0</v>
      </c>
      <c r="I18" s="1793">
        <v>4.7409999999999997</v>
      </c>
      <c r="J18" s="1794">
        <v>6.08</v>
      </c>
      <c r="K18" s="1795">
        <v>0</v>
      </c>
      <c r="L18" s="1796">
        <v>0</v>
      </c>
      <c r="M18" s="1797">
        <v>6.08</v>
      </c>
    </row>
    <row r="19" spans="2:13" s="1762" customFormat="1" ht="12.75" customHeight="1">
      <c r="B19" s="1799"/>
      <c r="C19" s="1800"/>
      <c r="D19" s="1801" t="s">
        <v>808</v>
      </c>
      <c r="E19" s="1802"/>
      <c r="F19" s="1794">
        <v>0</v>
      </c>
      <c r="G19" s="1795">
        <v>0</v>
      </c>
      <c r="H19" s="1796">
        <v>0</v>
      </c>
      <c r="I19" s="1797">
        <v>0</v>
      </c>
      <c r="J19" s="1794">
        <v>0.49199999999999999</v>
      </c>
      <c r="K19" s="1795">
        <v>5.0000000000000001E-3</v>
      </c>
      <c r="L19" s="1796">
        <v>0</v>
      </c>
      <c r="M19" s="1797">
        <v>0.497</v>
      </c>
    </row>
    <row r="20" spans="2:13" s="1762" customFormat="1">
      <c r="B20" s="1799"/>
      <c r="C20" s="1800"/>
      <c r="D20" s="1801" t="s">
        <v>809</v>
      </c>
      <c r="E20" s="1802"/>
      <c r="F20" s="1794">
        <v>0</v>
      </c>
      <c r="G20" s="1795">
        <v>0</v>
      </c>
      <c r="H20" s="1796">
        <v>0</v>
      </c>
      <c r="I20" s="1797">
        <v>0</v>
      </c>
      <c r="J20" s="1794">
        <v>1E-3</v>
      </c>
      <c r="K20" s="1795">
        <v>0</v>
      </c>
      <c r="L20" s="1796">
        <v>0</v>
      </c>
      <c r="M20" s="1797">
        <v>1E-3</v>
      </c>
    </row>
    <row r="21" spans="2:13" s="1762" customFormat="1" ht="12.75" customHeight="1">
      <c r="B21" s="1780"/>
      <c r="C21" s="1789"/>
      <c r="D21" s="2223" t="s">
        <v>810</v>
      </c>
      <c r="E21" s="2224"/>
      <c r="F21" s="1790">
        <v>0.318</v>
      </c>
      <c r="G21" s="1791">
        <v>10.587</v>
      </c>
      <c r="H21" s="1792">
        <v>5.359</v>
      </c>
      <c r="I21" s="1793">
        <v>16.263999999999999</v>
      </c>
      <c r="J21" s="1794">
        <v>0.28599999999999998</v>
      </c>
      <c r="K21" s="1795">
        <v>14.659000000000001</v>
      </c>
      <c r="L21" s="1796">
        <v>1.9279999999999999</v>
      </c>
      <c r="M21" s="1797">
        <v>16.873000000000001</v>
      </c>
    </row>
    <row r="22" spans="2:13" s="1762" customFormat="1">
      <c r="B22" s="1780"/>
      <c r="C22" s="2223" t="s">
        <v>811</v>
      </c>
      <c r="D22" s="2224"/>
      <c r="E22" s="2224"/>
      <c r="F22" s="1790">
        <v>3732.8409999999999</v>
      </c>
      <c r="G22" s="1791">
        <v>1743.393</v>
      </c>
      <c r="H22" s="1792">
        <v>291.53199999999998</v>
      </c>
      <c r="I22" s="1793">
        <v>5767.7660000000005</v>
      </c>
      <c r="J22" s="1794">
        <v>4288.1790000000001</v>
      </c>
      <c r="K22" s="1795">
        <v>1514.828</v>
      </c>
      <c r="L22" s="1796">
        <v>239.679</v>
      </c>
      <c r="M22" s="1797">
        <v>6042.6859999999997</v>
      </c>
    </row>
    <row r="23" spans="2:13" s="1762" customFormat="1" ht="12.75" customHeight="1">
      <c r="B23" s="1780"/>
      <c r="C23" s="1789"/>
      <c r="D23" s="2227" t="s">
        <v>812</v>
      </c>
      <c r="E23" s="2228"/>
      <c r="F23" s="1790">
        <v>7.742</v>
      </c>
      <c r="G23" s="1791">
        <v>201.619</v>
      </c>
      <c r="H23" s="1792">
        <v>3.6920000000000002</v>
      </c>
      <c r="I23" s="1793">
        <v>213.053</v>
      </c>
      <c r="J23" s="1794">
        <v>10.888999999999999</v>
      </c>
      <c r="K23" s="1795">
        <v>159.62</v>
      </c>
      <c r="L23" s="1796">
        <v>2.3690000000000002</v>
      </c>
      <c r="M23" s="1797">
        <v>172.87799999999999</v>
      </c>
    </row>
    <row r="24" spans="2:13" s="1762" customFormat="1" ht="21" customHeight="1">
      <c r="B24" s="1780"/>
      <c r="C24" s="1789"/>
      <c r="D24" s="1803" t="s">
        <v>813</v>
      </c>
      <c r="E24" s="1804"/>
      <c r="F24" s="1790">
        <v>3725.0990000000002</v>
      </c>
      <c r="G24" s="1791">
        <v>1541.7739999999999</v>
      </c>
      <c r="H24" s="1792">
        <v>287.83999999999997</v>
      </c>
      <c r="I24" s="1793">
        <v>5554.7129999999997</v>
      </c>
      <c r="J24" s="1794">
        <v>4277.29</v>
      </c>
      <c r="K24" s="1795">
        <v>1355.2080000000001</v>
      </c>
      <c r="L24" s="1796">
        <v>237.31</v>
      </c>
      <c r="M24" s="1797">
        <v>5869.808</v>
      </c>
    </row>
    <row r="25" spans="2:13" s="1762" customFormat="1" ht="12.75" customHeight="1">
      <c r="B25" s="1780"/>
      <c r="C25" s="1803" t="s">
        <v>814</v>
      </c>
      <c r="D25" s="1804"/>
      <c r="E25" s="1804"/>
      <c r="F25" s="1790">
        <v>45.45</v>
      </c>
      <c r="G25" s="1791">
        <v>32.371000000000002</v>
      </c>
      <c r="H25" s="1792">
        <v>0.27500000000000002</v>
      </c>
      <c r="I25" s="1793">
        <v>78.096000000000004</v>
      </c>
      <c r="J25" s="1805">
        <v>58.618000000000002</v>
      </c>
      <c r="K25" s="1806">
        <v>21.234000000000002</v>
      </c>
      <c r="L25" s="1807">
        <v>0.17899999999999999</v>
      </c>
      <c r="M25" s="1797">
        <v>80.031000000000006</v>
      </c>
    </row>
    <row r="26" spans="2:13" s="1762" customFormat="1" ht="12.75" customHeight="1">
      <c r="B26" s="1780"/>
      <c r="C26" s="1789"/>
      <c r="D26" s="2227" t="s">
        <v>815</v>
      </c>
      <c r="E26" s="2228"/>
      <c r="F26" s="1790">
        <v>1.7829999999999999</v>
      </c>
      <c r="G26" s="1791">
        <v>29.07</v>
      </c>
      <c r="H26" s="1792">
        <v>0</v>
      </c>
      <c r="I26" s="1793">
        <v>30.853000000000002</v>
      </c>
      <c r="J26" s="1794">
        <v>12.324999999999999</v>
      </c>
      <c r="K26" s="1795">
        <v>20.163</v>
      </c>
      <c r="L26" s="1796">
        <v>0</v>
      </c>
      <c r="M26" s="1797">
        <v>32.488</v>
      </c>
    </row>
    <row r="27" spans="2:13" s="1762" customFormat="1" ht="27.75" customHeight="1">
      <c r="B27" s="1780"/>
      <c r="C27" s="1789"/>
      <c r="D27" s="2203" t="s">
        <v>816</v>
      </c>
      <c r="E27" s="2205"/>
      <c r="F27" s="1790">
        <v>43.606999999999999</v>
      </c>
      <c r="G27" s="1791">
        <v>2.569</v>
      </c>
      <c r="H27" s="1792">
        <v>0.253</v>
      </c>
      <c r="I27" s="1793">
        <v>46.429000000000002</v>
      </c>
      <c r="J27" s="1794">
        <v>46.057000000000002</v>
      </c>
      <c r="K27" s="1795">
        <v>0.29699999999999999</v>
      </c>
      <c r="L27" s="1796">
        <v>0.17</v>
      </c>
      <c r="M27" s="1797">
        <v>46.524000000000001</v>
      </c>
    </row>
    <row r="28" spans="2:13" s="1762" customFormat="1" ht="13.5" customHeight="1">
      <c r="B28" s="1808"/>
      <c r="C28" s="1809"/>
      <c r="D28" s="1810" t="s">
        <v>817</v>
      </c>
      <c r="E28" s="1811"/>
      <c r="F28" s="1812">
        <v>0.06</v>
      </c>
      <c r="G28" s="1813">
        <v>0.73199999999999998</v>
      </c>
      <c r="H28" s="1814">
        <v>2.1999999999999999E-2</v>
      </c>
      <c r="I28" s="1815">
        <v>0.81400000000000006</v>
      </c>
      <c r="J28" s="1816">
        <v>0.23599999999999999</v>
      </c>
      <c r="K28" s="1817">
        <v>0.77400000000000002</v>
      </c>
      <c r="L28" s="1818">
        <v>8.9999999999999993E-3</v>
      </c>
      <c r="M28" s="1819">
        <v>1.0189999999999999</v>
      </c>
    </row>
    <row r="29" spans="2:13" s="1762" customFormat="1" ht="25.5" customHeight="1" thickBot="1">
      <c r="B29" s="1820"/>
      <c r="C29" s="2220" t="s">
        <v>818</v>
      </c>
      <c r="D29" s="2221"/>
      <c r="E29" s="2222"/>
      <c r="F29" s="1821">
        <v>287.99099999999999</v>
      </c>
      <c r="G29" s="1822">
        <v>286.80099999999999</v>
      </c>
      <c r="H29" s="1823">
        <v>24.004999999999999</v>
      </c>
      <c r="I29" s="1824">
        <v>598.79699999999991</v>
      </c>
      <c r="J29" s="1816">
        <v>392.87900000000002</v>
      </c>
      <c r="K29" s="1817">
        <v>77.667000000000002</v>
      </c>
      <c r="L29" s="1818">
        <v>10.558999999999999</v>
      </c>
      <c r="M29" s="1819">
        <v>481.10500000000002</v>
      </c>
    </row>
    <row r="30" spans="2:13" s="1762" customFormat="1" ht="13.5" thickBot="1">
      <c r="B30" s="1825" t="s">
        <v>819</v>
      </c>
      <c r="C30" s="1826"/>
      <c r="D30" s="1826"/>
      <c r="E30" s="1827"/>
      <c r="F30" s="1772">
        <v>-3168.7680000000005</v>
      </c>
      <c r="G30" s="1773">
        <v>-1766.3400000000001</v>
      </c>
      <c r="H30" s="1774">
        <v>-441.49799999999999</v>
      </c>
      <c r="I30" s="1775">
        <v>-5376.6059999999998</v>
      </c>
      <c r="J30" s="1776">
        <v>-2736.1959999999999</v>
      </c>
      <c r="K30" s="1777">
        <v>-1430.702</v>
      </c>
      <c r="L30" s="1778">
        <v>-159.99100000000001</v>
      </c>
      <c r="M30" s="1779">
        <v>-4326.8890000000001</v>
      </c>
    </row>
    <row r="31" spans="2:13" s="1762" customFormat="1">
      <c r="B31" s="1828"/>
      <c r="C31" s="1829" t="s">
        <v>820</v>
      </c>
      <c r="D31" s="1829"/>
      <c r="E31" s="1830"/>
      <c r="F31" s="1781">
        <v>-288.64</v>
      </c>
      <c r="G31" s="1782">
        <v>-217.309</v>
      </c>
      <c r="H31" s="1783">
        <v>-52.548000000000002</v>
      </c>
      <c r="I31" s="1784">
        <v>-558.49699999999996</v>
      </c>
      <c r="J31" s="1785">
        <v>-266.92500000000001</v>
      </c>
      <c r="K31" s="1786">
        <v>-159.06399999999999</v>
      </c>
      <c r="L31" s="1787">
        <v>-11.976000000000001</v>
      </c>
      <c r="M31" s="1788">
        <v>-437.96499999999997</v>
      </c>
    </row>
    <row r="32" spans="2:13" s="1762" customFormat="1">
      <c r="B32" s="1831"/>
      <c r="C32" s="1800"/>
      <c r="D32" s="1800" t="s">
        <v>821</v>
      </c>
      <c r="E32" s="1801"/>
      <c r="F32" s="1790">
        <v>-281.416</v>
      </c>
      <c r="G32" s="1791">
        <v>-212.84899999999999</v>
      </c>
      <c r="H32" s="1792">
        <v>-52.517000000000003</v>
      </c>
      <c r="I32" s="1793">
        <v>-546.78200000000004</v>
      </c>
      <c r="J32" s="1794">
        <v>-263.30900000000003</v>
      </c>
      <c r="K32" s="1795">
        <v>-151.78100000000001</v>
      </c>
      <c r="L32" s="1796">
        <v>-11.967000000000001</v>
      </c>
      <c r="M32" s="1797">
        <v>-427.05700000000002</v>
      </c>
    </row>
    <row r="33" spans="2:23" s="1762" customFormat="1">
      <c r="B33" s="1831"/>
      <c r="C33" s="1800"/>
      <c r="D33" s="1800" t="s">
        <v>822</v>
      </c>
      <c r="E33" s="1801"/>
      <c r="F33" s="1790">
        <v>-7.2240000000000002</v>
      </c>
      <c r="G33" s="1791">
        <v>-4.46</v>
      </c>
      <c r="H33" s="1792">
        <v>-3.1E-2</v>
      </c>
      <c r="I33" s="1793">
        <v>-11.715000000000002</v>
      </c>
      <c r="J33" s="1794">
        <v>-3.6160000000000001</v>
      </c>
      <c r="K33" s="1795">
        <v>-7.2830000000000004</v>
      </c>
      <c r="L33" s="1796">
        <v>-8.9999999999999993E-3</v>
      </c>
      <c r="M33" s="1797">
        <v>-10.907999999999999</v>
      </c>
    </row>
    <row r="34" spans="2:23" s="1762" customFormat="1">
      <c r="B34" s="1828"/>
      <c r="C34" s="1800" t="s">
        <v>823</v>
      </c>
      <c r="D34" s="1800"/>
      <c r="E34" s="1801"/>
      <c r="F34" s="1790">
        <v>-6.6280000000000001</v>
      </c>
      <c r="G34" s="1791">
        <v>-7.87</v>
      </c>
      <c r="H34" s="1791">
        <v>-1.7629999999999999</v>
      </c>
      <c r="I34" s="1793">
        <v>-16.261000000000003</v>
      </c>
      <c r="J34" s="1794">
        <v>-13.707000000000001</v>
      </c>
      <c r="K34" s="1795">
        <v>-12</v>
      </c>
      <c r="L34" s="1795">
        <v>-0.13900000000000001</v>
      </c>
      <c r="M34" s="1832">
        <v>-25.846</v>
      </c>
    </row>
    <row r="35" spans="2:23" s="1762" customFormat="1">
      <c r="B35" s="1831"/>
      <c r="C35" s="1800"/>
      <c r="D35" s="1801" t="s">
        <v>824</v>
      </c>
      <c r="E35" s="1802"/>
      <c r="F35" s="1790">
        <v>-6.617</v>
      </c>
      <c r="G35" s="1791">
        <v>-7.8689999999999998</v>
      </c>
      <c r="H35" s="1792">
        <v>-1.76</v>
      </c>
      <c r="I35" s="1793">
        <v>-16.246000000000002</v>
      </c>
      <c r="J35" s="1794">
        <v>-13.696</v>
      </c>
      <c r="K35" s="1795">
        <v>-11.994999999999999</v>
      </c>
      <c r="L35" s="1796">
        <v>-0.13900000000000001</v>
      </c>
      <c r="M35" s="1832">
        <v>-25.83</v>
      </c>
    </row>
    <row r="36" spans="2:23" s="1762" customFormat="1">
      <c r="B36" s="1799"/>
      <c r="C36" s="1800"/>
      <c r="D36" s="2217" t="s">
        <v>825</v>
      </c>
      <c r="E36" s="2218"/>
      <c r="F36" s="1805">
        <v>0</v>
      </c>
      <c r="G36" s="1806">
        <v>0</v>
      </c>
      <c r="H36" s="1807">
        <v>0</v>
      </c>
      <c r="I36" s="1832">
        <v>0</v>
      </c>
      <c r="J36" s="1805">
        <v>-1.0999999999999999E-2</v>
      </c>
      <c r="K36" s="1806">
        <v>-5.0000000000000001E-3</v>
      </c>
      <c r="L36" s="1807">
        <v>0</v>
      </c>
      <c r="M36" s="1832">
        <v>-1.6E-2</v>
      </c>
    </row>
    <row r="37" spans="2:23" s="1762" customFormat="1" ht="30.75" customHeight="1">
      <c r="B37" s="1833"/>
      <c r="C37" s="2206" t="s">
        <v>826</v>
      </c>
      <c r="D37" s="2211"/>
      <c r="E37" s="2207"/>
      <c r="F37" s="1790">
        <v>-25.416</v>
      </c>
      <c r="G37" s="1791">
        <v>-13.984</v>
      </c>
      <c r="H37" s="1792">
        <v>-5.6079999999999997</v>
      </c>
      <c r="I37" s="1793">
        <v>-45.007999999999996</v>
      </c>
      <c r="J37" s="1805">
        <v>-23.533000000000001</v>
      </c>
      <c r="K37" s="1806">
        <v>-13.035</v>
      </c>
      <c r="L37" s="1807">
        <v>-1.677</v>
      </c>
      <c r="M37" s="1832">
        <v>-38.244999999999997</v>
      </c>
    </row>
    <row r="38" spans="2:23" s="1762" customFormat="1" ht="12.75" customHeight="1">
      <c r="B38" s="1828"/>
      <c r="C38" s="1800" t="s">
        <v>827</v>
      </c>
      <c r="D38" s="1800"/>
      <c r="E38" s="1801"/>
      <c r="F38" s="1790">
        <v>-319.00400000000002</v>
      </c>
      <c r="G38" s="1791">
        <v>-242.21100000000001</v>
      </c>
      <c r="H38" s="1792">
        <v>-82.013999999999996</v>
      </c>
      <c r="I38" s="1793">
        <v>-643.22900000000004</v>
      </c>
      <c r="J38" s="1805">
        <v>-336.91800000000001</v>
      </c>
      <c r="K38" s="1806">
        <v>-202.25</v>
      </c>
      <c r="L38" s="1807">
        <v>-52.011000000000003</v>
      </c>
      <c r="M38" s="1832">
        <v>-591.17899999999997</v>
      </c>
    </row>
    <row r="39" spans="2:23" s="1762" customFormat="1">
      <c r="B39" s="1831"/>
      <c r="C39" s="1800"/>
      <c r="D39" s="1801" t="s">
        <v>828</v>
      </c>
      <c r="E39" s="1802"/>
      <c r="F39" s="1790">
        <v>-0.878</v>
      </c>
      <c r="G39" s="1791">
        <v>-0.44900000000000001</v>
      </c>
      <c r="H39" s="1792">
        <v>-5.3999999999999999E-2</v>
      </c>
      <c r="I39" s="1793">
        <v>-1.381</v>
      </c>
      <c r="J39" s="1805">
        <v>-0.88500000000000001</v>
      </c>
      <c r="K39" s="1806">
        <v>-5.7000000000000002E-2</v>
      </c>
      <c r="L39" s="1807">
        <v>-2.1999999999999999E-2</v>
      </c>
      <c r="M39" s="1832">
        <v>-0.96399999999999997</v>
      </c>
    </row>
    <row r="40" spans="2:23" s="1762" customFormat="1">
      <c r="B40" s="1831"/>
      <c r="C40" s="1800"/>
      <c r="D40" s="1801" t="s">
        <v>829</v>
      </c>
      <c r="E40" s="1802"/>
      <c r="F40" s="1834">
        <v>-230.851</v>
      </c>
      <c r="G40" s="1835">
        <v>-64.634</v>
      </c>
      <c r="H40" s="1835">
        <v>-16.013000000000002</v>
      </c>
      <c r="I40" s="1793">
        <v>-311.49799999999999</v>
      </c>
      <c r="J40" s="1836">
        <v>-254.45400000000001</v>
      </c>
      <c r="K40" s="1837">
        <v>-47.743000000000002</v>
      </c>
      <c r="L40" s="1837">
        <v>-7.9269999999999996</v>
      </c>
      <c r="M40" s="1832">
        <v>-310.12400000000002</v>
      </c>
    </row>
    <row r="41" spans="2:23" s="1762" customFormat="1">
      <c r="B41" s="1831"/>
      <c r="C41" s="1800"/>
      <c r="D41" s="1801" t="s">
        <v>830</v>
      </c>
      <c r="E41" s="1802"/>
      <c r="F41" s="1790">
        <v>-1.7430000000000001</v>
      </c>
      <c r="G41" s="1791">
        <v>-1.5169999999999999</v>
      </c>
      <c r="H41" s="1792">
        <v>-0.38400000000000001</v>
      </c>
      <c r="I41" s="1793">
        <v>-3.6439999999999997</v>
      </c>
      <c r="J41" s="1805">
        <v>-1.0609999999999999</v>
      </c>
      <c r="K41" s="1806">
        <v>-1.4910000000000001</v>
      </c>
      <c r="L41" s="1807">
        <v>-0.316</v>
      </c>
      <c r="M41" s="1832">
        <v>-2.8679999999999999</v>
      </c>
    </row>
    <row r="42" spans="2:23" s="1762" customFormat="1" ht="12.75" customHeight="1">
      <c r="B42" s="1831"/>
      <c r="C42" s="1800"/>
      <c r="D42" s="1801" t="s">
        <v>831</v>
      </c>
      <c r="E42" s="1802"/>
      <c r="F42" s="1790">
        <v>-44.627000000000002</v>
      </c>
      <c r="G42" s="1791">
        <v>-61.478999999999999</v>
      </c>
      <c r="H42" s="1792">
        <v>-25.558</v>
      </c>
      <c r="I42" s="1793">
        <v>-131.66399999999999</v>
      </c>
      <c r="J42" s="1805">
        <v>-40.496000000000002</v>
      </c>
      <c r="K42" s="1806">
        <v>-59.363</v>
      </c>
      <c r="L42" s="1807">
        <v>-8.577</v>
      </c>
      <c r="M42" s="1832">
        <v>-108.43600000000001</v>
      </c>
    </row>
    <row r="43" spans="2:23">
      <c r="B43" s="1831"/>
      <c r="C43" s="1800"/>
      <c r="D43" s="1801" t="s">
        <v>832</v>
      </c>
      <c r="E43" s="1802"/>
      <c r="F43" s="1790">
        <v>-22.106000000000002</v>
      </c>
      <c r="G43" s="1791">
        <v>-91.504000000000005</v>
      </c>
      <c r="H43" s="1792">
        <v>-18.667999999999999</v>
      </c>
      <c r="I43" s="1793">
        <v>-132.27800000000002</v>
      </c>
      <c r="J43" s="1805">
        <v>-30.327000000000002</v>
      </c>
      <c r="K43" s="1806">
        <v>-53.805999999999997</v>
      </c>
      <c r="L43" s="1807">
        <v>-12.574</v>
      </c>
      <c r="M43" s="1832">
        <v>-96.706999999999994</v>
      </c>
      <c r="U43" s="1763"/>
      <c r="V43" s="1763"/>
      <c r="W43" s="1763"/>
    </row>
    <row r="44" spans="2:23" ht="12.75" customHeight="1">
      <c r="B44" s="1831"/>
      <c r="C44" s="1800"/>
      <c r="D44" s="1801" t="s">
        <v>833</v>
      </c>
      <c r="E44" s="1802"/>
      <c r="F44" s="1790">
        <v>-18.798999999999999</v>
      </c>
      <c r="G44" s="1791">
        <v>-22.628</v>
      </c>
      <c r="H44" s="1792">
        <v>-21.337</v>
      </c>
      <c r="I44" s="1793">
        <v>-62.763999999999996</v>
      </c>
      <c r="J44" s="1805">
        <v>-9.6950000000000003</v>
      </c>
      <c r="K44" s="1806">
        <v>-39.79</v>
      </c>
      <c r="L44" s="1807">
        <v>-22.594999999999999</v>
      </c>
      <c r="M44" s="1832">
        <v>-72.08</v>
      </c>
      <c r="U44" s="1763"/>
      <c r="V44" s="1763"/>
      <c r="W44" s="1763"/>
    </row>
    <row r="45" spans="2:23">
      <c r="B45" s="1831"/>
      <c r="C45" s="1800" t="s">
        <v>834</v>
      </c>
      <c r="D45" s="1800"/>
      <c r="E45" s="1801"/>
      <c r="F45" s="1790">
        <v>-2324.3290000000002</v>
      </c>
      <c r="G45" s="1791">
        <v>-788.87400000000002</v>
      </c>
      <c r="H45" s="1792">
        <v>-285.036</v>
      </c>
      <c r="I45" s="1793">
        <v>-3398.2390000000005</v>
      </c>
      <c r="J45" s="1805">
        <v>-1797.952</v>
      </c>
      <c r="K45" s="1806">
        <v>-716.95699999999999</v>
      </c>
      <c r="L45" s="1807">
        <v>-84.692999999999998</v>
      </c>
      <c r="M45" s="1832">
        <v>-2599.6019999999999</v>
      </c>
      <c r="U45" s="1763"/>
      <c r="V45" s="1763"/>
      <c r="W45" s="1763"/>
    </row>
    <row r="46" spans="2:23">
      <c r="B46" s="1831"/>
      <c r="C46" s="1800"/>
      <c r="D46" s="1810" t="s">
        <v>835</v>
      </c>
      <c r="E46" s="1811"/>
      <c r="F46" s="1790">
        <v>-1.175</v>
      </c>
      <c r="G46" s="1791">
        <v>-0.747</v>
      </c>
      <c r="H46" s="1792">
        <v>-0.26500000000000001</v>
      </c>
      <c r="I46" s="1793">
        <v>-2.1870000000000003</v>
      </c>
      <c r="J46" s="1805">
        <v>-0.80100000000000005</v>
      </c>
      <c r="K46" s="1806">
        <v>-0.54200000000000004</v>
      </c>
      <c r="L46" s="1807">
        <v>-7.4999999999999997E-2</v>
      </c>
      <c r="M46" s="1832">
        <v>-1.4179999999999999</v>
      </c>
      <c r="U46" s="1763"/>
      <c r="V46" s="1763"/>
      <c r="W46" s="1763"/>
    </row>
    <row r="47" spans="2:23" ht="12.75" customHeight="1">
      <c r="B47" s="1831"/>
      <c r="C47" s="1800"/>
      <c r="D47" s="1801" t="s">
        <v>836</v>
      </c>
      <c r="E47" s="1802"/>
      <c r="F47" s="1790">
        <v>-2323.154</v>
      </c>
      <c r="G47" s="1791">
        <v>-788.12699999999995</v>
      </c>
      <c r="H47" s="1792">
        <v>-284.77100000000002</v>
      </c>
      <c r="I47" s="1793">
        <v>-3396.0520000000001</v>
      </c>
      <c r="J47" s="1805">
        <v>-1797.1510000000001</v>
      </c>
      <c r="K47" s="1806">
        <v>-716.41499999999996</v>
      </c>
      <c r="L47" s="1807">
        <v>-84.617999999999995</v>
      </c>
      <c r="M47" s="1832">
        <v>-2598.1840000000002</v>
      </c>
      <c r="U47" s="1763"/>
      <c r="V47" s="1763"/>
      <c r="W47" s="1763"/>
    </row>
    <row r="48" spans="2:23" ht="12.75" customHeight="1">
      <c r="B48" s="1831"/>
      <c r="C48" s="1800" t="s">
        <v>837</v>
      </c>
      <c r="D48" s="1800"/>
      <c r="E48" s="1801"/>
      <c r="F48" s="1790">
        <v>-204.751</v>
      </c>
      <c r="G48" s="1791">
        <v>-496.09199999999998</v>
      </c>
      <c r="H48" s="1792">
        <v>-14.529</v>
      </c>
      <c r="I48" s="1793">
        <v>-715.37199999999996</v>
      </c>
      <c r="J48" s="1805">
        <v>-297.161</v>
      </c>
      <c r="K48" s="1806">
        <v>-327.39600000000002</v>
      </c>
      <c r="L48" s="1807">
        <v>-9.4949999999999992</v>
      </c>
      <c r="M48" s="1832">
        <v>-634.05200000000002</v>
      </c>
      <c r="U48" s="1763"/>
      <c r="V48" s="1763"/>
      <c r="W48" s="1763"/>
    </row>
    <row r="49" spans="2:23">
      <c r="B49" s="1831"/>
      <c r="C49" s="1800"/>
      <c r="D49" s="1838" t="s">
        <v>838</v>
      </c>
      <c r="E49" s="1839"/>
      <c r="F49" s="1790">
        <v>-9.4E-2</v>
      </c>
      <c r="G49" s="1791">
        <v>-35.950000000000003</v>
      </c>
      <c r="H49" s="1792">
        <v>-2.2869999999999999</v>
      </c>
      <c r="I49" s="1793">
        <v>-38.331000000000003</v>
      </c>
      <c r="J49" s="1805">
        <v>-11.260999999999999</v>
      </c>
      <c r="K49" s="1806">
        <v>-35.246000000000002</v>
      </c>
      <c r="L49" s="1807">
        <v>-2.6280000000000001</v>
      </c>
      <c r="M49" s="1832">
        <v>-49.134999999999998</v>
      </c>
      <c r="U49" s="1763"/>
      <c r="V49" s="1763"/>
      <c r="W49" s="1763"/>
    </row>
    <row r="50" spans="2:23">
      <c r="B50" s="1831"/>
      <c r="C50" s="1800"/>
      <c r="D50" s="1838" t="s">
        <v>839</v>
      </c>
      <c r="E50" s="1839"/>
      <c r="F50" s="1790">
        <v>0</v>
      </c>
      <c r="G50" s="1791">
        <v>0</v>
      </c>
      <c r="H50" s="1792">
        <v>0</v>
      </c>
      <c r="I50" s="1793">
        <v>0</v>
      </c>
      <c r="J50" s="1805">
        <v>-0.94899999999999995</v>
      </c>
      <c r="K50" s="1806">
        <v>-0.10199999999999999</v>
      </c>
      <c r="L50" s="1807">
        <v>-2E-3</v>
      </c>
      <c r="M50" s="1832">
        <v>-1.0529999999999999</v>
      </c>
      <c r="U50" s="1763"/>
      <c r="V50" s="1763"/>
      <c r="W50" s="1763"/>
    </row>
    <row r="51" spans="2:23" ht="26.25" customHeight="1">
      <c r="B51" s="1831"/>
      <c r="C51" s="1800"/>
      <c r="D51" s="2206" t="s">
        <v>840</v>
      </c>
      <c r="E51" s="2207"/>
      <c r="F51" s="1790">
        <v>0</v>
      </c>
      <c r="G51" s="1791">
        <v>0</v>
      </c>
      <c r="H51" s="1792">
        <v>0</v>
      </c>
      <c r="I51" s="1793">
        <v>0</v>
      </c>
      <c r="J51" s="1805">
        <v>-1.2E-2</v>
      </c>
      <c r="K51" s="1806">
        <v>-1.3939999999999999</v>
      </c>
      <c r="L51" s="1807">
        <v>0</v>
      </c>
      <c r="M51" s="1832">
        <v>-1.4059999999999999</v>
      </c>
      <c r="U51" s="1763"/>
      <c r="V51" s="1763"/>
      <c r="W51" s="1763"/>
    </row>
    <row r="52" spans="2:23" s="1840" customFormat="1">
      <c r="B52" s="1841"/>
      <c r="C52" s="1842"/>
      <c r="D52" s="1801" t="s">
        <v>841</v>
      </c>
      <c r="E52" s="1802"/>
      <c r="F52" s="1790">
        <v>-166.99</v>
      </c>
      <c r="G52" s="1791">
        <v>-447.142</v>
      </c>
      <c r="H52" s="1792">
        <v>-5.5229999999999997</v>
      </c>
      <c r="I52" s="1793">
        <v>-619.65500000000009</v>
      </c>
      <c r="J52" s="1794">
        <v>-257.536</v>
      </c>
      <c r="K52" s="1795">
        <v>-281.10399999999998</v>
      </c>
      <c r="L52" s="1796">
        <v>-5.1310000000000002</v>
      </c>
      <c r="M52" s="1797">
        <v>-543.77099999999996</v>
      </c>
      <c r="N52" s="1843"/>
      <c r="O52" s="1843"/>
      <c r="P52" s="1843"/>
      <c r="Q52" s="1843"/>
      <c r="R52" s="1843"/>
      <c r="S52" s="1843"/>
      <c r="T52" s="1843"/>
    </row>
    <row r="53" spans="2:23" s="1840" customFormat="1" ht="13.5" thickBot="1">
      <c r="B53" s="1831"/>
      <c r="C53" s="1800"/>
      <c r="D53" s="1838" t="s">
        <v>842</v>
      </c>
      <c r="E53" s="1839"/>
      <c r="F53" s="1821">
        <v>-37.536999999999999</v>
      </c>
      <c r="G53" s="1822">
        <v>-12.847</v>
      </c>
      <c r="H53" s="1823">
        <v>-6.7160000000000002</v>
      </c>
      <c r="I53" s="1824">
        <v>-57.1</v>
      </c>
      <c r="J53" s="1816">
        <v>-27.402999999999999</v>
      </c>
      <c r="K53" s="1817">
        <v>-9.5500000000000007</v>
      </c>
      <c r="L53" s="1818">
        <v>-1.734</v>
      </c>
      <c r="M53" s="1819">
        <v>-38.686999999999998</v>
      </c>
      <c r="N53" s="1843"/>
      <c r="O53" s="1843"/>
      <c r="P53" s="1843"/>
      <c r="Q53" s="1843"/>
      <c r="R53" s="1843"/>
      <c r="S53" s="1843"/>
      <c r="T53" s="1843"/>
      <c r="U53" s="1843"/>
      <c r="V53" s="1843"/>
      <c r="W53" s="1843"/>
    </row>
    <row r="54" spans="2:23" ht="12.75" customHeight="1" thickBot="1">
      <c r="B54" s="1825" t="s">
        <v>843</v>
      </c>
      <c r="C54" s="1826"/>
      <c r="D54" s="1826"/>
      <c r="E54" s="1827"/>
      <c r="F54" s="1772">
        <v>5859.4090000000015</v>
      </c>
      <c r="G54" s="1773">
        <v>3252.1890000000003</v>
      </c>
      <c r="H54" s="1774">
        <v>534.42599999999993</v>
      </c>
      <c r="I54" s="1775">
        <v>9646.0240000000013</v>
      </c>
      <c r="J54" s="1776">
        <v>7336.11</v>
      </c>
      <c r="K54" s="1776">
        <v>2760.8229999999999</v>
      </c>
      <c r="L54" s="1776">
        <v>434.49900000000002</v>
      </c>
      <c r="M54" s="1776">
        <v>10531.432000000001</v>
      </c>
    </row>
    <row r="55" spans="2:23" ht="13.5" thickBot="1">
      <c r="B55" s="1844" t="s">
        <v>844</v>
      </c>
      <c r="C55" s="1845"/>
      <c r="D55" s="1845"/>
      <c r="E55" s="1846"/>
      <c r="F55" s="1772">
        <v>2059</v>
      </c>
      <c r="G55" s="1773">
        <v>784.98599999999988</v>
      </c>
      <c r="H55" s="1774">
        <v>178.28800000000001</v>
      </c>
      <c r="I55" s="1775">
        <v>3022.2739999999999</v>
      </c>
      <c r="J55" s="1776">
        <v>2214.4760000000001</v>
      </c>
      <c r="K55" s="1777">
        <v>747.32600000000002</v>
      </c>
      <c r="L55" s="1778">
        <v>162.03700000000001</v>
      </c>
      <c r="M55" s="1779">
        <v>3123.8389999999999</v>
      </c>
    </row>
    <row r="56" spans="2:23" s="1840" customFormat="1">
      <c r="B56" s="1780"/>
      <c r="C56" s="1847" t="s">
        <v>845</v>
      </c>
      <c r="D56" s="1847"/>
      <c r="E56" s="1848"/>
      <c r="F56" s="1781">
        <v>2454.7809999999999</v>
      </c>
      <c r="G56" s="1782">
        <v>1178.1369999999999</v>
      </c>
      <c r="H56" s="1783">
        <v>249.22800000000001</v>
      </c>
      <c r="I56" s="1784">
        <v>3882.1459999999997</v>
      </c>
      <c r="J56" s="1785">
        <v>2798.1390000000001</v>
      </c>
      <c r="K56" s="1786">
        <v>1163.8040000000001</v>
      </c>
      <c r="L56" s="1787">
        <v>214.67599999999999</v>
      </c>
      <c r="M56" s="1788">
        <v>4176.6189999999997</v>
      </c>
      <c r="N56" s="1843"/>
      <c r="O56" s="1843"/>
      <c r="P56" s="1843"/>
      <c r="Q56" s="1843"/>
      <c r="R56" s="1843"/>
      <c r="S56" s="1843"/>
      <c r="T56" s="1843"/>
      <c r="U56" s="1843"/>
      <c r="V56" s="1843"/>
      <c r="W56" s="1843"/>
    </row>
    <row r="57" spans="2:23" ht="12.75" customHeight="1" thickBot="1">
      <c r="B57" s="1808"/>
      <c r="C57" s="1849" t="s">
        <v>846</v>
      </c>
      <c r="D57" s="1849"/>
      <c r="E57" s="1809"/>
      <c r="F57" s="1821">
        <v>-395.78100000000001</v>
      </c>
      <c r="G57" s="1822">
        <v>-393.15100000000001</v>
      </c>
      <c r="H57" s="1823">
        <v>-70.94</v>
      </c>
      <c r="I57" s="1824">
        <v>-859.87200000000007</v>
      </c>
      <c r="J57" s="1816">
        <v>-583.66300000000001</v>
      </c>
      <c r="K57" s="1817">
        <v>-416.47800000000001</v>
      </c>
      <c r="L57" s="1818">
        <v>-52.639000000000003</v>
      </c>
      <c r="M57" s="1819">
        <v>-1052.78</v>
      </c>
    </row>
    <row r="58" spans="2:23" ht="12.75" customHeight="1" thickBot="1">
      <c r="B58" s="1850" t="s">
        <v>847</v>
      </c>
      <c r="C58" s="1851"/>
      <c r="D58" s="1851"/>
      <c r="E58" s="1852"/>
      <c r="F58" s="1772">
        <v>-40.893000000000001</v>
      </c>
      <c r="G58" s="1773">
        <v>10.396000000000001</v>
      </c>
      <c r="H58" s="1774">
        <v>-5.099999999999999E-2</v>
      </c>
      <c r="I58" s="1775">
        <v>-30.547999999999998</v>
      </c>
      <c r="J58" s="1776">
        <v>10.372</v>
      </c>
      <c r="K58" s="1777">
        <v>2.4329999999999998</v>
      </c>
      <c r="L58" s="1778">
        <v>-0.312</v>
      </c>
      <c r="M58" s="1779">
        <v>12.493</v>
      </c>
    </row>
    <row r="59" spans="2:23" ht="12.75" customHeight="1">
      <c r="B59" s="1853"/>
      <c r="C59" s="2208" t="s">
        <v>848</v>
      </c>
      <c r="D59" s="2209"/>
      <c r="E59" s="2210"/>
      <c r="F59" s="1781">
        <v>-40.453000000000003</v>
      </c>
      <c r="G59" s="1782">
        <v>0</v>
      </c>
      <c r="H59" s="1783">
        <v>-0.51400000000000001</v>
      </c>
      <c r="I59" s="1784">
        <v>-40.967000000000006</v>
      </c>
      <c r="J59" s="1785">
        <v>14.763</v>
      </c>
      <c r="K59" s="1786">
        <v>-1.4339999999999999</v>
      </c>
      <c r="L59" s="1787">
        <v>-0.60599999999999998</v>
      </c>
      <c r="M59" s="1854">
        <v>12.723000000000001</v>
      </c>
    </row>
    <row r="60" spans="2:23" ht="12.75" customHeight="1">
      <c r="B60" s="1853"/>
      <c r="C60" s="1855"/>
      <c r="D60" s="1800" t="s">
        <v>849</v>
      </c>
      <c r="E60" s="1801"/>
      <c r="F60" s="1781"/>
      <c r="G60" s="1782"/>
      <c r="H60" s="1783"/>
      <c r="I60" s="1784"/>
      <c r="J60" s="1856">
        <v>6.0000000000000001E-3</v>
      </c>
      <c r="K60" s="1857">
        <v>2.5999999999999999E-2</v>
      </c>
      <c r="L60" s="1858">
        <v>7.0000000000000001E-3</v>
      </c>
      <c r="M60" s="1854">
        <v>3.9E-2</v>
      </c>
    </row>
    <row r="61" spans="2:23">
      <c r="B61" s="1799"/>
      <c r="C61" s="1800"/>
      <c r="D61" s="1800" t="s">
        <v>850</v>
      </c>
      <c r="E61" s="1801"/>
      <c r="F61" s="1790">
        <v>-40.453000000000003</v>
      </c>
      <c r="G61" s="1791">
        <v>0</v>
      </c>
      <c r="H61" s="1792">
        <v>-0.51400000000000001</v>
      </c>
      <c r="I61" s="1793">
        <v>-40.967000000000006</v>
      </c>
      <c r="J61" s="1805">
        <v>14.757</v>
      </c>
      <c r="K61" s="1806">
        <v>-1.46</v>
      </c>
      <c r="L61" s="1807">
        <v>-0.61299999999999999</v>
      </c>
      <c r="M61" s="1832">
        <v>12.683999999999999</v>
      </c>
    </row>
    <row r="62" spans="2:23" ht="12.75" customHeight="1">
      <c r="B62" s="1799"/>
      <c r="C62" s="2206" t="s">
        <v>851</v>
      </c>
      <c r="D62" s="2211"/>
      <c r="E62" s="2207"/>
      <c r="F62" s="1790">
        <v>-5.8319999999999999</v>
      </c>
      <c r="G62" s="1791">
        <v>10.396000000000001</v>
      </c>
      <c r="H62" s="1859">
        <v>0</v>
      </c>
      <c r="I62" s="1793">
        <v>4.5640000000000009</v>
      </c>
      <c r="J62" s="1805">
        <v>-9.4649999999999999</v>
      </c>
      <c r="K62" s="1806">
        <v>3.1819999999999999</v>
      </c>
      <c r="L62" s="1860">
        <v>0</v>
      </c>
      <c r="M62" s="1832">
        <v>-6.2830000000000004</v>
      </c>
    </row>
    <row r="63" spans="2:23" ht="13.5" customHeight="1">
      <c r="B63" s="1799"/>
      <c r="C63" s="1800"/>
      <c r="D63" s="2206" t="s">
        <v>852</v>
      </c>
      <c r="E63" s="2207"/>
      <c r="F63" s="1790">
        <v>-5.8319999999999999</v>
      </c>
      <c r="G63" s="1791">
        <v>0</v>
      </c>
      <c r="H63" s="1792">
        <v>0</v>
      </c>
      <c r="I63" s="1793">
        <v>-5.8319999999999999</v>
      </c>
      <c r="J63" s="1805">
        <v>-9.4649999999999999</v>
      </c>
      <c r="K63" s="1806">
        <v>0</v>
      </c>
      <c r="L63" s="1807">
        <v>0</v>
      </c>
      <c r="M63" s="1832">
        <v>-9.4649999999999999</v>
      </c>
    </row>
    <row r="64" spans="2:23" ht="30.75" customHeight="1">
      <c r="B64" s="1799"/>
      <c r="C64" s="1800"/>
      <c r="D64" s="2206" t="s">
        <v>853</v>
      </c>
      <c r="E64" s="2207"/>
      <c r="F64" s="1790">
        <v>0</v>
      </c>
      <c r="G64" s="1791">
        <v>10.396000000000001</v>
      </c>
      <c r="H64" s="1792">
        <v>0</v>
      </c>
      <c r="I64" s="1793">
        <v>10.396000000000001</v>
      </c>
      <c r="J64" s="1805">
        <v>0</v>
      </c>
      <c r="K64" s="1806">
        <v>3.1819999999999999</v>
      </c>
      <c r="L64" s="1807">
        <v>0</v>
      </c>
      <c r="M64" s="1832">
        <v>3.1819999999999999</v>
      </c>
    </row>
    <row r="65" spans="2:23" s="1840" customFormat="1" ht="26.25" customHeight="1">
      <c r="B65" s="1799"/>
      <c r="C65" s="2206" t="s">
        <v>854</v>
      </c>
      <c r="D65" s="2211"/>
      <c r="E65" s="2207"/>
      <c r="F65" s="1790">
        <v>2.1909999999999998</v>
      </c>
      <c r="G65" s="1791">
        <v>0</v>
      </c>
      <c r="H65" s="1791">
        <v>0.46300000000000002</v>
      </c>
      <c r="I65" s="1793">
        <v>2.6539999999999999</v>
      </c>
      <c r="J65" s="1794">
        <v>2.2410000000000001</v>
      </c>
      <c r="K65" s="1795">
        <v>0.55100000000000005</v>
      </c>
      <c r="L65" s="1795">
        <v>0.29399999999999998</v>
      </c>
      <c r="M65" s="1797">
        <v>3.0859999999999999</v>
      </c>
      <c r="N65" s="1843"/>
      <c r="O65" s="1843"/>
      <c r="P65" s="1843"/>
      <c r="Q65" s="1843"/>
      <c r="R65" s="1843"/>
      <c r="S65" s="1843"/>
      <c r="T65" s="1843"/>
      <c r="U65" s="1843"/>
      <c r="V65" s="1843"/>
      <c r="W65" s="1843"/>
    </row>
    <row r="66" spans="2:23" s="1840" customFormat="1" ht="18" customHeight="1" thickBot="1">
      <c r="B66" s="1861"/>
      <c r="C66" s="2215" t="s">
        <v>855</v>
      </c>
      <c r="D66" s="2219"/>
      <c r="E66" s="2216"/>
      <c r="F66" s="1821">
        <v>3.2010000000000001</v>
      </c>
      <c r="G66" s="1822">
        <v>0</v>
      </c>
      <c r="H66" s="1823">
        <v>0</v>
      </c>
      <c r="I66" s="1824">
        <v>3.2010000000000001</v>
      </c>
      <c r="J66" s="1862">
        <v>2.8330000000000002</v>
      </c>
      <c r="K66" s="1863">
        <v>0.13400000000000001</v>
      </c>
      <c r="L66" s="1864">
        <v>0</v>
      </c>
      <c r="M66" s="1865">
        <v>2.9670000000000001</v>
      </c>
      <c r="N66" s="1843"/>
      <c r="O66" s="1843"/>
      <c r="P66" s="1843"/>
      <c r="Q66" s="1843"/>
      <c r="R66" s="1843"/>
      <c r="S66" s="1843"/>
      <c r="T66" s="1843"/>
      <c r="U66" s="1843"/>
      <c r="V66" s="1843"/>
      <c r="W66" s="1843"/>
    </row>
    <row r="67" spans="2:23" ht="46.5" customHeight="1" thickBot="1">
      <c r="B67" s="2212" t="s">
        <v>856</v>
      </c>
      <c r="C67" s="2213"/>
      <c r="D67" s="2213"/>
      <c r="E67" s="2214"/>
      <c r="F67" s="1772">
        <v>1.974</v>
      </c>
      <c r="G67" s="1773">
        <v>0</v>
      </c>
      <c r="H67" s="1774">
        <v>0</v>
      </c>
      <c r="I67" s="1775">
        <v>1.974</v>
      </c>
      <c r="J67" s="1776">
        <v>0.185</v>
      </c>
      <c r="K67" s="1777">
        <v>0</v>
      </c>
      <c r="L67" s="1778">
        <v>0</v>
      </c>
      <c r="M67" s="1779">
        <v>0.185</v>
      </c>
    </row>
    <row r="68" spans="2:23" ht="28.5" customHeight="1">
      <c r="B68" s="1853"/>
      <c r="C68" s="2208" t="s">
        <v>857</v>
      </c>
      <c r="D68" s="2209"/>
      <c r="E68" s="2210"/>
      <c r="F68" s="1790">
        <v>0</v>
      </c>
      <c r="G68" s="1791">
        <v>0</v>
      </c>
      <c r="H68" s="1792">
        <v>0</v>
      </c>
      <c r="I68" s="1793">
        <v>0</v>
      </c>
      <c r="J68" s="1785">
        <v>0.185</v>
      </c>
      <c r="K68" s="1786">
        <v>0</v>
      </c>
      <c r="L68" s="1787">
        <v>0</v>
      </c>
      <c r="M68" s="1854">
        <v>0.185</v>
      </c>
    </row>
    <row r="69" spans="2:23" ht="29.25" customHeight="1" thickBot="1">
      <c r="B69" s="1799"/>
      <c r="C69" s="1800"/>
      <c r="D69" s="2215" t="s">
        <v>858</v>
      </c>
      <c r="E69" s="2216"/>
      <c r="F69" s="1790">
        <v>0</v>
      </c>
      <c r="G69" s="1791">
        <v>0</v>
      </c>
      <c r="H69" s="1792">
        <v>0</v>
      </c>
      <c r="I69" s="1793">
        <v>0</v>
      </c>
      <c r="J69" s="1866">
        <v>0.185</v>
      </c>
      <c r="K69" s="1867">
        <v>0</v>
      </c>
      <c r="L69" s="1868">
        <v>0</v>
      </c>
      <c r="M69" s="1865">
        <v>0.185</v>
      </c>
    </row>
    <row r="70" spans="2:23" ht="32.25" customHeight="1" thickBot="1">
      <c r="B70" s="2194" t="s">
        <v>859</v>
      </c>
      <c r="C70" s="2195"/>
      <c r="D70" s="2195"/>
      <c r="E70" s="2196"/>
      <c r="F70" s="1869">
        <v>282.32</v>
      </c>
      <c r="G70" s="1870">
        <v>153.34300000000002</v>
      </c>
      <c r="H70" s="1871">
        <v>32.697000000000003</v>
      </c>
      <c r="I70" s="1824">
        <v>468.36</v>
      </c>
      <c r="J70" s="1776">
        <v>349.91699999999997</v>
      </c>
      <c r="K70" s="1777">
        <v>131.506</v>
      </c>
      <c r="L70" s="1778">
        <v>39.201999999999998</v>
      </c>
      <c r="M70" s="1779">
        <v>520.625</v>
      </c>
    </row>
    <row r="71" spans="2:23" ht="14.25" customHeight="1">
      <c r="B71" s="1828"/>
      <c r="C71" s="1847" t="s">
        <v>860</v>
      </c>
      <c r="D71" s="1847"/>
      <c r="E71" s="1848"/>
      <c r="F71" s="1781">
        <v>269.95699999999999</v>
      </c>
      <c r="G71" s="1782">
        <v>183.03700000000001</v>
      </c>
      <c r="H71" s="1783">
        <v>27.114000000000001</v>
      </c>
      <c r="I71" s="1784">
        <v>480.108</v>
      </c>
      <c r="J71" s="1785">
        <v>343.99900000000002</v>
      </c>
      <c r="K71" s="1786">
        <v>154.09700000000001</v>
      </c>
      <c r="L71" s="1787">
        <v>33.658999999999999</v>
      </c>
      <c r="M71" s="1788">
        <v>531.755</v>
      </c>
    </row>
    <row r="72" spans="2:23" s="1840" customFormat="1">
      <c r="B72" s="1828"/>
      <c r="C72" s="1789" t="s">
        <v>861</v>
      </c>
      <c r="D72" s="1789"/>
      <c r="E72" s="1803"/>
      <c r="F72" s="1790">
        <v>-4.4989999999999997</v>
      </c>
      <c r="G72" s="1791">
        <v>-41.354999999999997</v>
      </c>
      <c r="H72" s="1792">
        <v>5.3710000000000004</v>
      </c>
      <c r="I72" s="1793">
        <v>-40.482999999999997</v>
      </c>
      <c r="J72" s="1794">
        <v>-43.779000000000003</v>
      </c>
      <c r="K72" s="1795">
        <v>-42.65</v>
      </c>
      <c r="L72" s="1796">
        <v>5.3090000000000002</v>
      </c>
      <c r="M72" s="1797">
        <v>-81.12</v>
      </c>
      <c r="N72" s="1843"/>
      <c r="O72" s="1843"/>
      <c r="P72" s="1843"/>
      <c r="Q72" s="1843"/>
      <c r="R72" s="1843"/>
      <c r="S72" s="1843"/>
      <c r="T72" s="1843"/>
      <c r="U72" s="1843"/>
      <c r="V72" s="1843"/>
      <c r="W72" s="1843"/>
    </row>
    <row r="73" spans="2:23" ht="12.75" customHeight="1" thickBot="1">
      <c r="B73" s="1828"/>
      <c r="C73" s="1809" t="s">
        <v>862</v>
      </c>
      <c r="D73" s="1872"/>
      <c r="E73" s="1872"/>
      <c r="F73" s="1821">
        <v>16.861999999999998</v>
      </c>
      <c r="G73" s="1822">
        <v>11.661</v>
      </c>
      <c r="H73" s="1823">
        <v>0.21199999999999999</v>
      </c>
      <c r="I73" s="1824">
        <v>28.734999999999996</v>
      </c>
      <c r="J73" s="1816">
        <v>49.697000000000003</v>
      </c>
      <c r="K73" s="1817">
        <v>20.059000000000001</v>
      </c>
      <c r="L73" s="1818">
        <v>0.23400000000000001</v>
      </c>
      <c r="M73" s="1819">
        <v>69.989999999999995</v>
      </c>
    </row>
    <row r="74" spans="2:23" ht="12.75" customHeight="1" thickBot="1">
      <c r="B74" s="1825" t="s">
        <v>863</v>
      </c>
      <c r="C74" s="1826"/>
      <c r="D74" s="1826"/>
      <c r="E74" s="1827"/>
      <c r="F74" s="1873">
        <v>581.58100000000002</v>
      </c>
      <c r="G74" s="1874">
        <v>317.60100000000006</v>
      </c>
      <c r="H74" s="1875">
        <v>83.426000000000016</v>
      </c>
      <c r="I74" s="1876">
        <v>982.60800000000006</v>
      </c>
      <c r="J74" s="1776">
        <v>771.30799999999999</v>
      </c>
      <c r="K74" s="1777">
        <v>706.60599999999999</v>
      </c>
      <c r="L74" s="1778">
        <v>58.442</v>
      </c>
      <c r="M74" s="1779">
        <v>1536.356</v>
      </c>
    </row>
    <row r="75" spans="2:23" ht="12.75" customHeight="1">
      <c r="B75" s="1828"/>
      <c r="C75" s="2208" t="s">
        <v>864</v>
      </c>
      <c r="D75" s="2209"/>
      <c r="E75" s="2210"/>
      <c r="F75" s="1781">
        <v>33.194000000000003</v>
      </c>
      <c r="G75" s="1782">
        <v>22.998000000000001</v>
      </c>
      <c r="H75" s="1783">
        <v>8.5939999999999994</v>
      </c>
      <c r="I75" s="1784">
        <v>64.786000000000001</v>
      </c>
      <c r="J75" s="1785">
        <v>36.024000000000001</v>
      </c>
      <c r="K75" s="1786">
        <v>17.533000000000001</v>
      </c>
      <c r="L75" s="1787">
        <v>6.7229999999999999</v>
      </c>
      <c r="M75" s="1788">
        <v>60.28</v>
      </c>
    </row>
    <row r="76" spans="2:23" ht="12.75" customHeight="1">
      <c r="B76" s="1828"/>
      <c r="C76" s="2206" t="s">
        <v>865</v>
      </c>
      <c r="D76" s="2211"/>
      <c r="E76" s="2207"/>
      <c r="F76" s="1790">
        <v>0.38700000000000001</v>
      </c>
      <c r="G76" s="1791">
        <v>13.395</v>
      </c>
      <c r="H76" s="1792">
        <v>0</v>
      </c>
      <c r="I76" s="1793">
        <v>13.782</v>
      </c>
      <c r="J76" s="1794">
        <v>2.0310000000000001</v>
      </c>
      <c r="K76" s="1795">
        <v>6.5469999999999997</v>
      </c>
      <c r="L76" s="1796">
        <v>2.1000000000000001E-2</v>
      </c>
      <c r="M76" s="1797">
        <v>8.5990000000000002</v>
      </c>
    </row>
    <row r="77" spans="2:23">
      <c r="B77" s="1828"/>
      <c r="C77" s="1800" t="s">
        <v>866</v>
      </c>
      <c r="D77" s="1800"/>
      <c r="E77" s="1801"/>
      <c r="F77" s="1790">
        <v>15.297000000000001</v>
      </c>
      <c r="G77" s="1791">
        <v>77.352000000000004</v>
      </c>
      <c r="H77" s="1792">
        <v>32.701999999999998</v>
      </c>
      <c r="I77" s="1793">
        <v>125.351</v>
      </c>
      <c r="J77" s="1794">
        <v>143.10400000000001</v>
      </c>
      <c r="K77" s="1795">
        <v>313.67099999999999</v>
      </c>
      <c r="L77" s="1796">
        <v>13.54</v>
      </c>
      <c r="M77" s="1797">
        <v>470.315</v>
      </c>
    </row>
    <row r="78" spans="2:23" ht="12.75" customHeight="1">
      <c r="B78" s="1828"/>
      <c r="C78" s="2206" t="s">
        <v>867</v>
      </c>
      <c r="D78" s="2211"/>
      <c r="E78" s="2207"/>
      <c r="F78" s="1790">
        <v>242.46</v>
      </c>
      <c r="G78" s="1791">
        <v>135.01400000000001</v>
      </c>
      <c r="H78" s="1792">
        <v>12.932</v>
      </c>
      <c r="I78" s="1793">
        <v>390.40600000000006</v>
      </c>
      <c r="J78" s="1794">
        <v>254.25800000000001</v>
      </c>
      <c r="K78" s="1795">
        <v>37.427999999999997</v>
      </c>
      <c r="L78" s="1796">
        <v>11.057</v>
      </c>
      <c r="M78" s="1797">
        <v>302.74299999999999</v>
      </c>
    </row>
    <row r="79" spans="2:23" ht="14.25" customHeight="1">
      <c r="B79" s="1828"/>
      <c r="C79" s="1800" t="s">
        <v>868</v>
      </c>
      <c r="D79" s="1800"/>
      <c r="E79" s="1801"/>
      <c r="F79" s="1790">
        <v>10.068</v>
      </c>
      <c r="G79" s="1791">
        <v>1.9610000000000001</v>
      </c>
      <c r="H79" s="1792">
        <v>0.124</v>
      </c>
      <c r="I79" s="1793">
        <v>12.153</v>
      </c>
      <c r="J79" s="1794">
        <v>15.442</v>
      </c>
      <c r="K79" s="1795">
        <v>22.745000000000001</v>
      </c>
      <c r="L79" s="1796">
        <v>0</v>
      </c>
      <c r="M79" s="1797">
        <v>38.186999999999998</v>
      </c>
    </row>
    <row r="80" spans="2:23" ht="13.5" customHeight="1">
      <c r="B80" s="1828"/>
      <c r="C80" s="1800" t="s">
        <v>869</v>
      </c>
      <c r="D80" s="1800"/>
      <c r="E80" s="1801"/>
      <c r="F80" s="1790">
        <v>176.71799999999999</v>
      </c>
      <c r="G80" s="1791">
        <v>42.162999999999997</v>
      </c>
      <c r="H80" s="1792">
        <v>14.903</v>
      </c>
      <c r="I80" s="1793">
        <v>233.78399999999996</v>
      </c>
      <c r="J80" s="1794">
        <v>201.37700000000001</v>
      </c>
      <c r="K80" s="1795">
        <v>280.964</v>
      </c>
      <c r="L80" s="1796">
        <v>15.321999999999999</v>
      </c>
      <c r="M80" s="1797">
        <v>497.66300000000001</v>
      </c>
    </row>
    <row r="81" spans="2:23" s="1840" customFormat="1">
      <c r="B81" s="1828"/>
      <c r="C81" s="2206" t="s">
        <v>870</v>
      </c>
      <c r="D81" s="2211"/>
      <c r="E81" s="2207"/>
      <c r="F81" s="1812">
        <v>103.45699999999999</v>
      </c>
      <c r="G81" s="1813">
        <v>24.521000000000001</v>
      </c>
      <c r="H81" s="1814">
        <v>14.162000000000001</v>
      </c>
      <c r="I81" s="1815">
        <v>142.13999999999999</v>
      </c>
      <c r="J81" s="1794">
        <v>119.05</v>
      </c>
      <c r="K81" s="1795">
        <v>12.382999999999999</v>
      </c>
      <c r="L81" s="1796">
        <v>11.682</v>
      </c>
      <c r="M81" s="1797">
        <v>143.11500000000001</v>
      </c>
      <c r="N81" s="1843"/>
      <c r="O81" s="1843"/>
      <c r="P81" s="1843"/>
      <c r="Q81" s="1843"/>
      <c r="R81" s="1843"/>
      <c r="S81" s="1843"/>
      <c r="T81" s="1843"/>
      <c r="U81" s="1843"/>
      <c r="V81" s="1843"/>
      <c r="W81" s="1843"/>
    </row>
    <row r="82" spans="2:23" ht="12.75" customHeight="1" thickBot="1">
      <c r="B82" s="1828"/>
      <c r="C82" s="1877" t="s">
        <v>871</v>
      </c>
      <c r="D82" s="1878"/>
      <c r="E82" s="1878"/>
      <c r="F82" s="1812">
        <v>0</v>
      </c>
      <c r="G82" s="1813">
        <v>0.19700000000000001</v>
      </c>
      <c r="H82" s="1814">
        <v>8.9999999999999993E-3</v>
      </c>
      <c r="I82" s="1815">
        <v>0.20600000000000002</v>
      </c>
      <c r="J82" s="1866">
        <v>2.1999999999999999E-2</v>
      </c>
      <c r="K82" s="1867">
        <v>15.335000000000001</v>
      </c>
      <c r="L82" s="1879">
        <v>9.7000000000000003E-2</v>
      </c>
      <c r="M82" s="1880">
        <v>15.454000000000001</v>
      </c>
    </row>
    <row r="83" spans="2:23" ht="27" customHeight="1" thickBot="1">
      <c r="B83" s="2212" t="s">
        <v>872</v>
      </c>
      <c r="C83" s="2213"/>
      <c r="D83" s="2213"/>
      <c r="E83" s="2214"/>
      <c r="F83" s="1772">
        <v>-2469.9989999999998</v>
      </c>
      <c r="G83" s="1773">
        <v>-521.77600000000007</v>
      </c>
      <c r="H83" s="1881">
        <v>-76.488999999999976</v>
      </c>
      <c r="I83" s="1775">
        <v>-3068.2639999999997</v>
      </c>
      <c r="J83" s="1776">
        <v>-2405.7660000000001</v>
      </c>
      <c r="K83" s="1777">
        <v>-463.61599999999999</v>
      </c>
      <c r="L83" s="1882">
        <v>-48.415849999999999</v>
      </c>
      <c r="M83" s="1779">
        <v>-2917.7978499999999</v>
      </c>
    </row>
    <row r="84" spans="2:23" ht="27.75" customHeight="1">
      <c r="B84" s="1883"/>
      <c r="C84" s="2208" t="s">
        <v>873</v>
      </c>
      <c r="D84" s="2209"/>
      <c r="E84" s="2210"/>
      <c r="F84" s="1781">
        <v>-4329.6390000000001</v>
      </c>
      <c r="G84" s="1782">
        <v>-984.38800000000003</v>
      </c>
      <c r="H84" s="1884">
        <v>-397.70299999999997</v>
      </c>
      <c r="I84" s="1784">
        <v>-5711.73</v>
      </c>
      <c r="J84" s="1785">
        <v>-4496.1120000000001</v>
      </c>
      <c r="K84" s="1786">
        <v>-1480.559</v>
      </c>
      <c r="L84" s="1885">
        <v>-204.99299999999999</v>
      </c>
      <c r="M84" s="1788">
        <v>-6181.6639999999998</v>
      </c>
    </row>
    <row r="85" spans="2:23" ht="27" customHeight="1">
      <c r="B85" s="1780"/>
      <c r="C85" s="1789"/>
      <c r="D85" s="2206" t="s">
        <v>874</v>
      </c>
      <c r="E85" s="2207"/>
      <c r="F85" s="1790">
        <v>-4304.5640000000003</v>
      </c>
      <c r="G85" s="1791">
        <v>-971.08</v>
      </c>
      <c r="H85" s="1886">
        <v>-392.44600000000003</v>
      </c>
      <c r="I85" s="1793">
        <v>-5668.09</v>
      </c>
      <c r="J85" s="1794">
        <v>-4475.8289999999997</v>
      </c>
      <c r="K85" s="1795">
        <v>-1426.42</v>
      </c>
      <c r="L85" s="1887">
        <v>-203.965</v>
      </c>
      <c r="M85" s="1797">
        <v>-6106.2139999999999</v>
      </c>
    </row>
    <row r="86" spans="2:23" ht="27" customHeight="1">
      <c r="B86" s="1780"/>
      <c r="C86" s="1789"/>
      <c r="D86" s="2206" t="s">
        <v>875</v>
      </c>
      <c r="E86" s="2207"/>
      <c r="F86" s="1790">
        <v>-25.074999999999999</v>
      </c>
      <c r="G86" s="1791">
        <v>-13.308</v>
      </c>
      <c r="H86" s="1886">
        <v>-5.2569999999999997</v>
      </c>
      <c r="I86" s="1793">
        <v>-43.639999999999993</v>
      </c>
      <c r="J86" s="1794">
        <v>-20.283000000000001</v>
      </c>
      <c r="K86" s="1795">
        <v>-54.139000000000003</v>
      </c>
      <c r="L86" s="1887">
        <v>-1.028</v>
      </c>
      <c r="M86" s="1797">
        <v>-75.45</v>
      </c>
    </row>
    <row r="87" spans="2:23" ht="27" customHeight="1">
      <c r="B87" s="1780"/>
      <c r="C87" s="2206" t="s">
        <v>876</v>
      </c>
      <c r="D87" s="2211"/>
      <c r="E87" s="2207"/>
      <c r="F87" s="1790">
        <v>1859.64</v>
      </c>
      <c r="G87" s="1791">
        <v>462.61200000000002</v>
      </c>
      <c r="H87" s="1859">
        <v>321.214</v>
      </c>
      <c r="I87" s="1793">
        <v>2643.4659999999999</v>
      </c>
      <c r="J87" s="1794">
        <v>2090.346</v>
      </c>
      <c r="K87" s="1795">
        <v>1016.943</v>
      </c>
      <c r="L87" s="1888">
        <v>164.42699999999999</v>
      </c>
      <c r="M87" s="1797">
        <v>3271.7159999999999</v>
      </c>
    </row>
    <row r="88" spans="2:23" ht="30.75" customHeight="1">
      <c r="B88" s="1780"/>
      <c r="C88" s="1789"/>
      <c r="D88" s="2206" t="s">
        <v>877</v>
      </c>
      <c r="E88" s="2207"/>
      <c r="F88" s="1790">
        <v>1834.9780000000001</v>
      </c>
      <c r="G88" s="1791">
        <v>451.18799999999999</v>
      </c>
      <c r="H88" s="1792">
        <v>311.21800000000002</v>
      </c>
      <c r="I88" s="1793">
        <v>2597.384</v>
      </c>
      <c r="J88" s="1794">
        <v>2071.9229999999998</v>
      </c>
      <c r="K88" s="1795">
        <v>1007.044</v>
      </c>
      <c r="L88" s="1796">
        <v>155.44</v>
      </c>
      <c r="M88" s="1797">
        <v>3234.4070000000002</v>
      </c>
    </row>
    <row r="89" spans="2:23" s="1840" customFormat="1" ht="32.25" customHeight="1">
      <c r="B89" s="1780"/>
      <c r="C89" s="1789"/>
      <c r="D89" s="2206" t="s">
        <v>878</v>
      </c>
      <c r="E89" s="2207"/>
      <c r="F89" s="1790">
        <v>24.661999999999999</v>
      </c>
      <c r="G89" s="1791">
        <v>11.423999999999999</v>
      </c>
      <c r="H89" s="1792">
        <v>9.9960000000000004</v>
      </c>
      <c r="I89" s="1793">
        <v>46.082000000000001</v>
      </c>
      <c r="J89" s="1794">
        <v>18.422999999999998</v>
      </c>
      <c r="K89" s="1795">
        <v>9.8989999999999991</v>
      </c>
      <c r="L89" s="1796">
        <v>8.9870000000000001</v>
      </c>
      <c r="M89" s="1797">
        <v>37.308999999999997</v>
      </c>
      <c r="N89" s="1843"/>
      <c r="O89" s="1843"/>
      <c r="P89" s="1843"/>
      <c r="Q89" s="1843"/>
      <c r="R89" s="1843"/>
      <c r="S89" s="1843"/>
      <c r="T89" s="1843"/>
      <c r="U89" s="1843"/>
      <c r="V89" s="1843"/>
      <c r="W89" s="1843"/>
    </row>
    <row r="90" spans="2:23" ht="27.75" customHeight="1" thickBot="1">
      <c r="B90" s="1831"/>
      <c r="C90" s="2191" t="s">
        <v>879</v>
      </c>
      <c r="D90" s="2192"/>
      <c r="E90" s="2193"/>
      <c r="F90" s="1889">
        <v>0</v>
      </c>
      <c r="G90" s="1890">
        <v>0.19700000000000001</v>
      </c>
      <c r="H90" s="1891">
        <v>8.9999999999999993E-3</v>
      </c>
      <c r="I90" s="1892">
        <v>0.20600000000000002</v>
      </c>
      <c r="J90" s="1893">
        <v>0</v>
      </c>
      <c r="K90" s="1893">
        <v>0</v>
      </c>
      <c r="L90" s="1894">
        <v>-7.84985</v>
      </c>
      <c r="M90" s="1895">
        <v>-7.84985</v>
      </c>
    </row>
    <row r="91" spans="2:23" ht="29.25" customHeight="1" thickBot="1">
      <c r="B91" s="2194" t="s">
        <v>880</v>
      </c>
      <c r="C91" s="2195"/>
      <c r="D91" s="2195"/>
      <c r="E91" s="2196"/>
      <c r="F91" s="1772">
        <v>-329.79499999999996</v>
      </c>
      <c r="G91" s="1773">
        <v>-194.79000000000002</v>
      </c>
      <c r="H91" s="1774">
        <v>-145.13300000000001</v>
      </c>
      <c r="I91" s="1775">
        <v>-669.71800000000007</v>
      </c>
      <c r="J91" s="1776">
        <v>-410.29199999999997</v>
      </c>
      <c r="K91" s="1777">
        <v>-354.17899999999997</v>
      </c>
      <c r="L91" s="1778">
        <v>-53.508000000000003</v>
      </c>
      <c r="M91" s="1779">
        <v>-817.97900000000004</v>
      </c>
    </row>
    <row r="92" spans="2:23" s="1840" customFormat="1" ht="30" customHeight="1">
      <c r="B92" s="1828"/>
      <c r="C92" s="2197" t="s">
        <v>881</v>
      </c>
      <c r="D92" s="2198"/>
      <c r="E92" s="2199"/>
      <c r="F92" s="1781">
        <v>-520.827</v>
      </c>
      <c r="G92" s="1782">
        <v>-258.41800000000001</v>
      </c>
      <c r="H92" s="1783">
        <v>-146.15100000000001</v>
      </c>
      <c r="I92" s="1784">
        <v>-925.39599999999996</v>
      </c>
      <c r="J92" s="1866">
        <v>-463.99299999999999</v>
      </c>
      <c r="K92" s="1867">
        <v>-378.11599999999999</v>
      </c>
      <c r="L92" s="1868">
        <v>-58.109000000000002</v>
      </c>
      <c r="M92" s="1880">
        <v>-900.21799999999996</v>
      </c>
      <c r="N92" s="1843"/>
      <c r="O92" s="1843"/>
      <c r="P92" s="1843"/>
      <c r="Q92" s="1843"/>
      <c r="R92" s="1843"/>
      <c r="S92" s="1843"/>
      <c r="T92" s="1843"/>
      <c r="U92" s="1843"/>
      <c r="V92" s="1843"/>
      <c r="W92" s="1843"/>
    </row>
    <row r="93" spans="2:23" s="1840" customFormat="1" ht="30.75" customHeight="1" thickBot="1">
      <c r="B93" s="1828"/>
      <c r="C93" s="2200" t="s">
        <v>882</v>
      </c>
      <c r="D93" s="2201"/>
      <c r="E93" s="2202"/>
      <c r="F93" s="1821">
        <v>191.03200000000001</v>
      </c>
      <c r="G93" s="1822">
        <v>63.628</v>
      </c>
      <c r="H93" s="1823">
        <v>1.018</v>
      </c>
      <c r="I93" s="1824">
        <v>255.67800000000003</v>
      </c>
      <c r="J93" s="1896">
        <v>53.701000000000001</v>
      </c>
      <c r="K93" s="1897">
        <v>23.937000000000001</v>
      </c>
      <c r="L93" s="1898">
        <v>4.601</v>
      </c>
      <c r="M93" s="1899">
        <v>82.239000000000004</v>
      </c>
      <c r="N93" s="1843"/>
      <c r="O93" s="1843"/>
      <c r="P93" s="1843"/>
      <c r="Q93" s="1843"/>
      <c r="R93" s="1843"/>
      <c r="S93" s="1843"/>
      <c r="T93" s="1843"/>
      <c r="U93" s="1843"/>
      <c r="V93" s="1843"/>
      <c r="W93" s="1843"/>
    </row>
    <row r="94" spans="2:23" s="1840" customFormat="1" ht="13.5" customHeight="1" thickBot="1">
      <c r="B94" s="1900" t="s">
        <v>883</v>
      </c>
      <c r="C94" s="1901"/>
      <c r="D94" s="1901"/>
      <c r="E94" s="1902"/>
      <c r="F94" s="1772">
        <v>-1660.5730000000001</v>
      </c>
      <c r="G94" s="1773">
        <v>-1155.7809999999999</v>
      </c>
      <c r="H94" s="1774">
        <v>-328.19600000000003</v>
      </c>
      <c r="I94" s="1775">
        <v>-3144.55</v>
      </c>
      <c r="J94" s="1776">
        <v>-1935.479</v>
      </c>
      <c r="K94" s="1777">
        <v>-1095.924</v>
      </c>
      <c r="L94" s="1778">
        <v>-288.93599999999998</v>
      </c>
      <c r="M94" s="1779">
        <v>-3320.3389999999999</v>
      </c>
      <c r="N94" s="1843"/>
      <c r="O94" s="1843"/>
      <c r="P94" s="1843"/>
      <c r="Q94" s="1843"/>
      <c r="R94" s="1843"/>
      <c r="S94" s="1843"/>
      <c r="T94" s="1843"/>
      <c r="U94" s="1843"/>
      <c r="V94" s="1843"/>
      <c r="W94" s="1843"/>
    </row>
    <row r="95" spans="2:23" ht="12.75" customHeight="1" thickBot="1">
      <c r="B95" s="1825" t="s">
        <v>884</v>
      </c>
      <c r="C95" s="1826"/>
      <c r="D95" s="1826"/>
      <c r="E95" s="1827"/>
      <c r="F95" s="1772">
        <v>-353.51400000000001</v>
      </c>
      <c r="G95" s="1773">
        <v>-300.52199999999999</v>
      </c>
      <c r="H95" s="1774">
        <v>-62.517000000000003</v>
      </c>
      <c r="I95" s="1775">
        <v>-716.55300000000011</v>
      </c>
      <c r="J95" s="1776">
        <v>-404.18200000000002</v>
      </c>
      <c r="K95" s="1777">
        <v>-276.30599999999998</v>
      </c>
      <c r="L95" s="1778">
        <v>-45.8</v>
      </c>
      <c r="M95" s="1779">
        <v>-726.28800000000001</v>
      </c>
    </row>
    <row r="96" spans="2:23" ht="12.75" customHeight="1" thickBot="1">
      <c r="B96" s="1900" t="s">
        <v>885</v>
      </c>
      <c r="C96" s="1901"/>
      <c r="D96" s="1901"/>
      <c r="E96" s="1902"/>
      <c r="F96" s="1772">
        <v>-2179.848</v>
      </c>
      <c r="G96" s="1773">
        <v>-1494.4749999999999</v>
      </c>
      <c r="H96" s="1903">
        <v>-410.40899999999993</v>
      </c>
      <c r="I96" s="1775">
        <v>-4084.732</v>
      </c>
      <c r="J96" s="1776">
        <v>-2344.1610000000001</v>
      </c>
      <c r="K96" s="1777">
        <v>-1581.63</v>
      </c>
      <c r="L96" s="1904">
        <v>-285.851</v>
      </c>
      <c r="M96" s="1779">
        <v>-4211.6419999999998</v>
      </c>
    </row>
    <row r="97" spans="2:23" ht="12.75" customHeight="1">
      <c r="B97" s="1828"/>
      <c r="C97" s="1905" t="s">
        <v>886</v>
      </c>
      <c r="D97" s="1906"/>
      <c r="E97" s="1907"/>
      <c r="F97" s="1781">
        <v>-1168.5519999999999</v>
      </c>
      <c r="G97" s="1782">
        <v>-1027.4159999999999</v>
      </c>
      <c r="H97" s="1783">
        <v>-330.71600000000001</v>
      </c>
      <c r="I97" s="1784">
        <v>-2526.6839999999997</v>
      </c>
      <c r="J97" s="1785">
        <v>-1375.0029999999999</v>
      </c>
      <c r="K97" s="1786">
        <v>-975.88</v>
      </c>
      <c r="L97" s="1787">
        <v>-239.86199999999999</v>
      </c>
      <c r="M97" s="1788">
        <v>-2590.7449999999999</v>
      </c>
    </row>
    <row r="98" spans="2:23" ht="13.5" customHeight="1">
      <c r="B98" s="1828"/>
      <c r="C98" s="1803" t="s">
        <v>887</v>
      </c>
      <c r="D98" s="1804"/>
      <c r="E98" s="1908"/>
      <c r="F98" s="1790">
        <v>-656.98299999999995</v>
      </c>
      <c r="G98" s="1791">
        <v>-200.23400000000001</v>
      </c>
      <c r="H98" s="1792">
        <v>-53.515000000000001</v>
      </c>
      <c r="I98" s="1793">
        <v>-910.73199999999997</v>
      </c>
      <c r="J98" s="1794">
        <v>-609.76400000000001</v>
      </c>
      <c r="K98" s="1795">
        <v>-165.71299999999999</v>
      </c>
      <c r="L98" s="1796">
        <v>-27.138999999999999</v>
      </c>
      <c r="M98" s="1797">
        <v>-802.61599999999999</v>
      </c>
    </row>
    <row r="99" spans="2:23" ht="12.75" customHeight="1">
      <c r="B99" s="1828"/>
      <c r="C99" s="2203" t="s">
        <v>888</v>
      </c>
      <c r="D99" s="2204"/>
      <c r="E99" s="2205"/>
      <c r="F99" s="1790">
        <v>-1E-3</v>
      </c>
      <c r="G99" s="1791">
        <v>0</v>
      </c>
      <c r="H99" s="1792">
        <v>0</v>
      </c>
      <c r="I99" s="1793">
        <v>-1E-3</v>
      </c>
      <c r="J99" s="1794">
        <v>-1.738</v>
      </c>
      <c r="K99" s="1795">
        <v>-4.2000000000000003E-2</v>
      </c>
      <c r="L99" s="1796">
        <v>-0.46100000000000002</v>
      </c>
      <c r="M99" s="1797">
        <v>-2.2410000000000001</v>
      </c>
    </row>
    <row r="100" spans="2:23">
      <c r="B100" s="1828"/>
      <c r="C100" s="2203" t="s">
        <v>889</v>
      </c>
      <c r="D100" s="2204"/>
      <c r="E100" s="2205"/>
      <c r="F100" s="1790">
        <v>-262.62200000000001</v>
      </c>
      <c r="G100" s="1791">
        <v>-80.037999999999997</v>
      </c>
      <c r="H100" s="1792">
        <v>-8.9770000000000003</v>
      </c>
      <c r="I100" s="1793">
        <v>-351.637</v>
      </c>
      <c r="J100" s="1794">
        <v>-263.66699999999997</v>
      </c>
      <c r="K100" s="1795">
        <v>-53.850999999999999</v>
      </c>
      <c r="L100" s="1796">
        <v>-3.1030000000000002</v>
      </c>
      <c r="M100" s="1797">
        <v>-320.62099999999998</v>
      </c>
    </row>
    <row r="101" spans="2:23">
      <c r="B101" s="1828"/>
      <c r="C101" s="1803" t="s">
        <v>890</v>
      </c>
      <c r="D101" s="1804"/>
      <c r="E101" s="1908"/>
      <c r="F101" s="1790">
        <v>-5.242</v>
      </c>
      <c r="G101" s="1791">
        <v>-56.584000000000003</v>
      </c>
      <c r="H101" s="1792">
        <v>0</v>
      </c>
      <c r="I101" s="1793">
        <v>-61.826000000000001</v>
      </c>
      <c r="J101" s="1794">
        <v>-13.426</v>
      </c>
      <c r="K101" s="1795">
        <v>-42.627000000000002</v>
      </c>
      <c r="L101" s="1796">
        <v>0</v>
      </c>
      <c r="M101" s="1797">
        <v>-56.052999999999997</v>
      </c>
    </row>
    <row r="102" spans="2:23" ht="15.75" customHeight="1">
      <c r="B102" s="1828"/>
      <c r="C102" s="1803" t="s">
        <v>891</v>
      </c>
      <c r="D102" s="1804"/>
      <c r="E102" s="1908"/>
      <c r="F102" s="1790">
        <v>-79.004000000000005</v>
      </c>
      <c r="G102" s="1791">
        <v>-112.47499999999999</v>
      </c>
      <c r="H102" s="1792">
        <v>-13.228999999999999</v>
      </c>
      <c r="I102" s="1793">
        <v>-204.70799999999997</v>
      </c>
      <c r="J102" s="1794">
        <v>-79.165000000000006</v>
      </c>
      <c r="K102" s="1795">
        <v>-188.173</v>
      </c>
      <c r="L102" s="1796">
        <v>-8.5749999999999993</v>
      </c>
      <c r="M102" s="1797">
        <v>-275.91300000000001</v>
      </c>
    </row>
    <row r="103" spans="2:23" s="1840" customFormat="1" ht="13.5" thickBot="1">
      <c r="B103" s="1828"/>
      <c r="C103" s="1909" t="s">
        <v>892</v>
      </c>
      <c r="D103" s="1910"/>
      <c r="E103" s="1911"/>
      <c r="F103" s="1821">
        <v>-7.444</v>
      </c>
      <c r="G103" s="1822">
        <v>-17.728000000000002</v>
      </c>
      <c r="H103" s="1823">
        <v>-3.972</v>
      </c>
      <c r="I103" s="1824">
        <v>-29.144000000000002</v>
      </c>
      <c r="J103" s="1896">
        <v>-1.3979999999999999</v>
      </c>
      <c r="K103" s="1897">
        <v>-155.34399999999999</v>
      </c>
      <c r="L103" s="1898">
        <v>-6.7110000000000003</v>
      </c>
      <c r="M103" s="1899">
        <v>-163.453</v>
      </c>
      <c r="N103" s="1843"/>
      <c r="O103" s="1843"/>
      <c r="P103" s="1843"/>
      <c r="Q103" s="1843"/>
      <c r="R103" s="1843"/>
      <c r="S103" s="1843"/>
      <c r="T103" s="1843"/>
      <c r="U103" s="1843"/>
      <c r="V103" s="1843"/>
      <c r="W103" s="1843"/>
    </row>
    <row r="104" spans="2:23" ht="12.75" hidden="1" customHeight="1">
      <c r="B104" s="1825" t="s">
        <v>893</v>
      </c>
      <c r="C104" s="1826"/>
      <c r="D104" s="1826"/>
      <c r="E104" s="1827"/>
      <c r="F104" s="1873">
        <v>1749.662</v>
      </c>
      <c r="G104" s="1874">
        <v>851.17100000000005</v>
      </c>
      <c r="H104" s="1875">
        <v>-193.958</v>
      </c>
      <c r="I104" s="1876">
        <v>2406.875</v>
      </c>
      <c r="J104" s="1912">
        <v>3182.4879999999998</v>
      </c>
      <c r="K104" s="1912">
        <v>577.03899999999999</v>
      </c>
      <c r="L104" s="1912">
        <v>-28.642850000000006</v>
      </c>
      <c r="M104" s="1913">
        <v>3730.8841500000003</v>
      </c>
    </row>
    <row r="105" spans="2:23" ht="13.5" hidden="1" customHeight="1">
      <c r="B105" s="1914" t="s">
        <v>894</v>
      </c>
      <c r="C105" s="1914"/>
      <c r="D105" s="1914"/>
      <c r="E105" s="1915"/>
      <c r="F105" s="1916">
        <v>0</v>
      </c>
      <c r="G105" s="1916">
        <v>0</v>
      </c>
      <c r="H105" s="1916" t="e">
        <v>#REF!</v>
      </c>
      <c r="I105" s="1916" t="e">
        <v>#REF!</v>
      </c>
      <c r="J105" s="1917">
        <v>0</v>
      </c>
      <c r="K105" s="1917">
        <v>-20.010000000000002</v>
      </c>
      <c r="L105" s="1918">
        <v>0</v>
      </c>
      <c r="M105" s="1919">
        <v>-20.010000000000002</v>
      </c>
    </row>
    <row r="106" spans="2:23" ht="12.75" customHeight="1" thickBot="1">
      <c r="B106" s="2185" t="s">
        <v>895</v>
      </c>
      <c r="C106" s="2186"/>
      <c r="D106" s="2186"/>
      <c r="E106" s="2187"/>
      <c r="F106" s="1920">
        <v>1749.662</v>
      </c>
      <c r="G106" s="1921">
        <v>851.17100000000005</v>
      </c>
      <c r="H106" s="1922">
        <v>-193.958</v>
      </c>
      <c r="I106" s="1923">
        <v>2406.875</v>
      </c>
      <c r="J106" s="1912">
        <v>3182.4879999999998</v>
      </c>
      <c r="K106" s="1912">
        <v>577.03899999999999</v>
      </c>
      <c r="L106" s="1924">
        <v>-28.642850000000006</v>
      </c>
      <c r="M106" s="1925">
        <v>3730.8841500000003</v>
      </c>
      <c r="P106" s="1762" t="s">
        <v>896</v>
      </c>
    </row>
    <row r="107" spans="2:23" ht="13.5" thickBot="1">
      <c r="B107" s="2188" t="s">
        <v>897</v>
      </c>
      <c r="C107" s="2189"/>
      <c r="D107" s="2189"/>
      <c r="E107" s="2190"/>
      <c r="F107" s="1926">
        <v>0</v>
      </c>
      <c r="G107" s="1927">
        <v>0.19700000000000001</v>
      </c>
      <c r="H107" s="1928">
        <v>8.9999999999999993E-3</v>
      </c>
      <c r="I107" s="1815">
        <v>0.20600000000000002</v>
      </c>
      <c r="J107" s="1917">
        <v>0</v>
      </c>
      <c r="K107" s="1917">
        <v>-20.010000000000002</v>
      </c>
      <c r="L107" s="1918">
        <v>0</v>
      </c>
      <c r="M107" s="1925">
        <v>-20.010000000000002</v>
      </c>
    </row>
    <row r="108" spans="2:23" ht="13.5" thickBot="1">
      <c r="B108" s="2185" t="s">
        <v>898</v>
      </c>
      <c r="C108" s="2186"/>
      <c r="D108" s="2186"/>
      <c r="E108" s="2187"/>
      <c r="F108" s="1920">
        <v>1749.662</v>
      </c>
      <c r="G108" s="1921">
        <v>851.17100000000005</v>
      </c>
      <c r="H108" s="1922">
        <v>-193.958</v>
      </c>
      <c r="I108" s="1923">
        <v>2406.875</v>
      </c>
      <c r="J108" s="1929">
        <v>3182.4879999999998</v>
      </c>
      <c r="K108" s="1929">
        <v>557.029</v>
      </c>
      <c r="L108" s="1913">
        <v>-28.642850000000006</v>
      </c>
      <c r="M108" s="1930">
        <v>3710.8741500000001</v>
      </c>
    </row>
    <row r="109" spans="2:23" ht="15">
      <c r="B109" s="1931"/>
      <c r="C109" s="1931"/>
      <c r="D109" s="1931"/>
      <c r="E109" s="1931"/>
      <c r="J109" s="1932"/>
      <c r="K109" s="1932"/>
      <c r="L109" s="1932"/>
      <c r="M109" s="1932"/>
    </row>
    <row r="110" spans="2:23" ht="15">
      <c r="B110" s="1931"/>
      <c r="C110" s="1931"/>
      <c r="D110" s="1931"/>
      <c r="E110" s="1931"/>
      <c r="J110" s="1932"/>
      <c r="K110" s="1932"/>
      <c r="L110" s="1932"/>
      <c r="M110" s="1932"/>
    </row>
    <row r="111" spans="2:23">
      <c r="E111" s="1933" t="s">
        <v>899</v>
      </c>
      <c r="F111" s="1933"/>
      <c r="G111" s="1933"/>
      <c r="H111" s="1933"/>
      <c r="I111" s="1933"/>
      <c r="J111" s="1934"/>
      <c r="K111" s="1934"/>
      <c r="L111" s="1934"/>
      <c r="M111" s="1934"/>
    </row>
  </sheetData>
  <mergeCells count="57">
    <mergeCell ref="D12:E12"/>
    <mergeCell ref="B3:M3"/>
    <mergeCell ref="H4:I4"/>
    <mergeCell ref="L4:M4"/>
    <mergeCell ref="B5:E6"/>
    <mergeCell ref="F5:I5"/>
    <mergeCell ref="J5:M5"/>
    <mergeCell ref="B7:E7"/>
    <mergeCell ref="C8:E8"/>
    <mergeCell ref="D9:E9"/>
    <mergeCell ref="D10:E10"/>
    <mergeCell ref="C11:E11"/>
    <mergeCell ref="C29:E29"/>
    <mergeCell ref="D13:E13"/>
    <mergeCell ref="C14:E14"/>
    <mergeCell ref="C15:E15"/>
    <mergeCell ref="D16:E16"/>
    <mergeCell ref="D17:E17"/>
    <mergeCell ref="D18:E18"/>
    <mergeCell ref="D21:E21"/>
    <mergeCell ref="C22:E22"/>
    <mergeCell ref="D23:E23"/>
    <mergeCell ref="D26:E26"/>
    <mergeCell ref="D27:E27"/>
    <mergeCell ref="D69:E69"/>
    <mergeCell ref="D36:E36"/>
    <mergeCell ref="C37:E37"/>
    <mergeCell ref="D51:E51"/>
    <mergeCell ref="C59:E59"/>
    <mergeCell ref="C62:E62"/>
    <mergeCell ref="D63:E63"/>
    <mergeCell ref="D64:E64"/>
    <mergeCell ref="C65:E65"/>
    <mergeCell ref="C66:E66"/>
    <mergeCell ref="B67:E67"/>
    <mergeCell ref="C68:E68"/>
    <mergeCell ref="D89:E89"/>
    <mergeCell ref="B70:E70"/>
    <mergeCell ref="C75:E75"/>
    <mergeCell ref="C76:E76"/>
    <mergeCell ref="C78:E78"/>
    <mergeCell ref="C81:E81"/>
    <mergeCell ref="B83:E83"/>
    <mergeCell ref="C84:E84"/>
    <mergeCell ref="D85:E85"/>
    <mergeCell ref="D86:E86"/>
    <mergeCell ref="C87:E87"/>
    <mergeCell ref="D88:E88"/>
    <mergeCell ref="B106:E106"/>
    <mergeCell ref="B107:E107"/>
    <mergeCell ref="B108:E108"/>
    <mergeCell ref="C90:E90"/>
    <mergeCell ref="B91:E91"/>
    <mergeCell ref="C92:E92"/>
    <mergeCell ref="C93:E93"/>
    <mergeCell ref="C99:E99"/>
    <mergeCell ref="C100:E100"/>
  </mergeCells>
  <printOptions horizontalCentered="1"/>
  <pageMargins left="0.70866141732283472" right="0.70866141732283472" top="0.74803149606299213" bottom="0.74803149606299213" header="0.31496062992125984" footer="0.31496062992125984"/>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
  <sheetViews>
    <sheetView zoomScaleNormal="100" workbookViewId="0"/>
  </sheetViews>
  <sheetFormatPr defaultRowHeight="12.75"/>
  <cols>
    <col min="1" max="1" width="9.140625" style="1090"/>
    <col min="2" max="2" width="17.42578125" style="1090" customWidth="1"/>
    <col min="3" max="3" width="11.5703125" style="1090" customWidth="1"/>
    <col min="4" max="4" width="11" style="1090" customWidth="1"/>
    <col min="5" max="5" width="11.140625" style="1090" customWidth="1"/>
    <col min="6" max="6" width="10.85546875" style="1090" customWidth="1"/>
    <col min="7" max="7" width="11.7109375" style="1090" customWidth="1"/>
    <col min="8" max="8" width="10.5703125" style="1090" customWidth="1"/>
    <col min="9" max="9" width="13.28515625" style="1090" customWidth="1"/>
    <col min="10" max="10" width="12" style="1090" bestFit="1" customWidth="1"/>
    <col min="11" max="11" width="6.28515625" style="1090" bestFit="1" customWidth="1"/>
    <col min="12" max="13" width="9.140625" style="1090"/>
    <col min="14" max="14" width="12.85546875" style="1090" bestFit="1" customWidth="1"/>
    <col min="15" max="230" width="9.140625" style="1090"/>
    <col min="231" max="231" width="20.5703125" style="1090" customWidth="1"/>
    <col min="232" max="232" width="11.140625" style="1090" bestFit="1" customWidth="1"/>
    <col min="233" max="235" width="11.28515625" style="1090" bestFit="1" customWidth="1"/>
    <col min="236" max="236" width="10.5703125" style="1090" customWidth="1"/>
    <col min="237" max="237" width="11.28515625" style="1090" bestFit="1" customWidth="1"/>
    <col min="238" max="238" width="12.5703125" style="1090" customWidth="1"/>
    <col min="239" max="239" width="11" style="1090" customWidth="1"/>
    <col min="240" max="240" width="6.28515625" style="1090" bestFit="1" customWidth="1"/>
    <col min="241" max="241" width="25.5703125" style="1090" customWidth="1"/>
    <col min="242" max="242" width="10" style="1090" customWidth="1"/>
    <col min="243" max="243" width="10.85546875" style="1090" customWidth="1"/>
    <col min="244" max="244" width="9.85546875" style="1090" customWidth="1"/>
    <col min="245" max="245" width="10.140625" style="1090" customWidth="1"/>
    <col min="246" max="246" width="9.5703125" style="1090" customWidth="1"/>
    <col min="247" max="247" width="10.42578125" style="1090" customWidth="1"/>
    <col min="248" max="486" width="9.140625" style="1090"/>
    <col min="487" max="487" width="20.5703125" style="1090" customWidth="1"/>
    <col min="488" max="488" width="11.140625" style="1090" bestFit="1" customWidth="1"/>
    <col min="489" max="491" width="11.28515625" style="1090" bestFit="1" customWidth="1"/>
    <col min="492" max="492" width="10.5703125" style="1090" customWidth="1"/>
    <col min="493" max="493" width="11.28515625" style="1090" bestFit="1" customWidth="1"/>
    <col min="494" max="494" width="12.5703125" style="1090" customWidth="1"/>
    <col min="495" max="495" width="11" style="1090" customWidth="1"/>
    <col min="496" max="496" width="6.28515625" style="1090" bestFit="1" customWidth="1"/>
    <col min="497" max="497" width="25.5703125" style="1090" customWidth="1"/>
    <col min="498" max="498" width="10" style="1090" customWidth="1"/>
    <col min="499" max="499" width="10.85546875" style="1090" customWidth="1"/>
    <col min="500" max="500" width="9.85546875" style="1090" customWidth="1"/>
    <col min="501" max="501" width="10.140625" style="1090" customWidth="1"/>
    <col min="502" max="502" width="9.5703125" style="1090" customWidth="1"/>
    <col min="503" max="503" width="10.42578125" style="1090" customWidth="1"/>
    <col min="504" max="742" width="9.140625" style="1090"/>
    <col min="743" max="743" width="20.5703125" style="1090" customWidth="1"/>
    <col min="744" max="744" width="11.140625" style="1090" bestFit="1" customWidth="1"/>
    <col min="745" max="747" width="11.28515625" style="1090" bestFit="1" customWidth="1"/>
    <col min="748" max="748" width="10.5703125" style="1090" customWidth="1"/>
    <col min="749" max="749" width="11.28515625" style="1090" bestFit="1" customWidth="1"/>
    <col min="750" max="750" width="12.5703125" style="1090" customWidth="1"/>
    <col min="751" max="751" width="11" style="1090" customWidth="1"/>
    <col min="752" max="752" width="6.28515625" style="1090" bestFit="1" customWidth="1"/>
    <col min="753" max="753" width="25.5703125" style="1090" customWidth="1"/>
    <col min="754" max="754" width="10" style="1090" customWidth="1"/>
    <col min="755" max="755" width="10.85546875" style="1090" customWidth="1"/>
    <col min="756" max="756" width="9.85546875" style="1090" customWidth="1"/>
    <col min="757" max="757" width="10.140625" style="1090" customWidth="1"/>
    <col min="758" max="758" width="9.5703125" style="1090" customWidth="1"/>
    <col min="759" max="759" width="10.42578125" style="1090" customWidth="1"/>
    <col min="760" max="998" width="9.140625" style="1090"/>
    <col min="999" max="999" width="20.5703125" style="1090" customWidth="1"/>
    <col min="1000" max="1000" width="11.140625" style="1090" bestFit="1" customWidth="1"/>
    <col min="1001" max="1003" width="11.28515625" style="1090" bestFit="1" customWidth="1"/>
    <col min="1004" max="1004" width="10.5703125" style="1090" customWidth="1"/>
    <col min="1005" max="1005" width="11.28515625" style="1090" bestFit="1" customWidth="1"/>
    <col min="1006" max="1006" width="12.5703125" style="1090" customWidth="1"/>
    <col min="1007" max="1007" width="11" style="1090" customWidth="1"/>
    <col min="1008" max="1008" width="6.28515625" style="1090" bestFit="1" customWidth="1"/>
    <col min="1009" max="1009" width="25.5703125" style="1090" customWidth="1"/>
    <col min="1010" max="1010" width="10" style="1090" customWidth="1"/>
    <col min="1011" max="1011" width="10.85546875" style="1090" customWidth="1"/>
    <col min="1012" max="1012" width="9.85546875" style="1090" customWidth="1"/>
    <col min="1013" max="1013" width="10.140625" style="1090" customWidth="1"/>
    <col min="1014" max="1014" width="9.5703125" style="1090" customWidth="1"/>
    <col min="1015" max="1015" width="10.42578125" style="1090" customWidth="1"/>
    <col min="1016" max="1254" width="9.140625" style="1090"/>
    <col min="1255" max="1255" width="20.5703125" style="1090" customWidth="1"/>
    <col min="1256" max="1256" width="11.140625" style="1090" bestFit="1" customWidth="1"/>
    <col min="1257" max="1259" width="11.28515625" style="1090" bestFit="1" customWidth="1"/>
    <col min="1260" max="1260" width="10.5703125" style="1090" customWidth="1"/>
    <col min="1261" max="1261" width="11.28515625" style="1090" bestFit="1" customWidth="1"/>
    <col min="1262" max="1262" width="12.5703125" style="1090" customWidth="1"/>
    <col min="1263" max="1263" width="11" style="1090" customWidth="1"/>
    <col min="1264" max="1264" width="6.28515625" style="1090" bestFit="1" customWidth="1"/>
    <col min="1265" max="1265" width="25.5703125" style="1090" customWidth="1"/>
    <col min="1266" max="1266" width="10" style="1090" customWidth="1"/>
    <col min="1267" max="1267" width="10.85546875" style="1090" customWidth="1"/>
    <col min="1268" max="1268" width="9.85546875" style="1090" customWidth="1"/>
    <col min="1269" max="1269" width="10.140625" style="1090" customWidth="1"/>
    <col min="1270" max="1270" width="9.5703125" style="1090" customWidth="1"/>
    <col min="1271" max="1271" width="10.42578125" style="1090" customWidth="1"/>
    <col min="1272" max="1510" width="9.140625" style="1090"/>
    <col min="1511" max="1511" width="20.5703125" style="1090" customWidth="1"/>
    <col min="1512" max="1512" width="11.140625" style="1090" bestFit="1" customWidth="1"/>
    <col min="1513" max="1515" width="11.28515625" style="1090" bestFit="1" customWidth="1"/>
    <col min="1516" max="1516" width="10.5703125" style="1090" customWidth="1"/>
    <col min="1517" max="1517" width="11.28515625" style="1090" bestFit="1" customWidth="1"/>
    <col min="1518" max="1518" width="12.5703125" style="1090" customWidth="1"/>
    <col min="1519" max="1519" width="11" style="1090" customWidth="1"/>
    <col min="1520" max="1520" width="6.28515625" style="1090" bestFit="1" customWidth="1"/>
    <col min="1521" max="1521" width="25.5703125" style="1090" customWidth="1"/>
    <col min="1522" max="1522" width="10" style="1090" customWidth="1"/>
    <col min="1523" max="1523" width="10.85546875" style="1090" customWidth="1"/>
    <col min="1524" max="1524" width="9.85546875" style="1090" customWidth="1"/>
    <col min="1525" max="1525" width="10.140625" style="1090" customWidth="1"/>
    <col min="1526" max="1526" width="9.5703125" style="1090" customWidth="1"/>
    <col min="1527" max="1527" width="10.42578125" style="1090" customWidth="1"/>
    <col min="1528" max="1766" width="9.140625" style="1090"/>
    <col min="1767" max="1767" width="20.5703125" style="1090" customWidth="1"/>
    <col min="1768" max="1768" width="11.140625" style="1090" bestFit="1" customWidth="1"/>
    <col min="1769" max="1771" width="11.28515625" style="1090" bestFit="1" customWidth="1"/>
    <col min="1772" max="1772" width="10.5703125" style="1090" customWidth="1"/>
    <col min="1773" max="1773" width="11.28515625" style="1090" bestFit="1" customWidth="1"/>
    <col min="1774" max="1774" width="12.5703125" style="1090" customWidth="1"/>
    <col min="1775" max="1775" width="11" style="1090" customWidth="1"/>
    <col min="1776" max="1776" width="6.28515625" style="1090" bestFit="1" customWidth="1"/>
    <col min="1777" max="1777" width="25.5703125" style="1090" customWidth="1"/>
    <col min="1778" max="1778" width="10" style="1090" customWidth="1"/>
    <col min="1779" max="1779" width="10.85546875" style="1090" customWidth="1"/>
    <col min="1780" max="1780" width="9.85546875" style="1090" customWidth="1"/>
    <col min="1781" max="1781" width="10.140625" style="1090" customWidth="1"/>
    <col min="1782" max="1782" width="9.5703125" style="1090" customWidth="1"/>
    <col min="1783" max="1783" width="10.42578125" style="1090" customWidth="1"/>
    <col min="1784" max="2022" width="9.140625" style="1090"/>
    <col min="2023" max="2023" width="20.5703125" style="1090" customWidth="1"/>
    <col min="2024" max="2024" width="11.140625" style="1090" bestFit="1" customWidth="1"/>
    <col min="2025" max="2027" width="11.28515625" style="1090" bestFit="1" customWidth="1"/>
    <col min="2028" max="2028" width="10.5703125" style="1090" customWidth="1"/>
    <col min="2029" max="2029" width="11.28515625" style="1090" bestFit="1" customWidth="1"/>
    <col min="2030" max="2030" width="12.5703125" style="1090" customWidth="1"/>
    <col min="2031" max="2031" width="11" style="1090" customWidth="1"/>
    <col min="2032" max="2032" width="6.28515625" style="1090" bestFit="1" customWidth="1"/>
    <col min="2033" max="2033" width="25.5703125" style="1090" customWidth="1"/>
    <col min="2034" max="2034" width="10" style="1090" customWidth="1"/>
    <col min="2035" max="2035" width="10.85546875" style="1090" customWidth="1"/>
    <col min="2036" max="2036" width="9.85546875" style="1090" customWidth="1"/>
    <col min="2037" max="2037" width="10.140625" style="1090" customWidth="1"/>
    <col min="2038" max="2038" width="9.5703125" style="1090" customWidth="1"/>
    <col min="2039" max="2039" width="10.42578125" style="1090" customWidth="1"/>
    <col min="2040" max="2278" width="9.140625" style="1090"/>
    <col min="2279" max="2279" width="20.5703125" style="1090" customWidth="1"/>
    <col min="2280" max="2280" width="11.140625" style="1090" bestFit="1" customWidth="1"/>
    <col min="2281" max="2283" width="11.28515625" style="1090" bestFit="1" customWidth="1"/>
    <col min="2284" max="2284" width="10.5703125" style="1090" customWidth="1"/>
    <col min="2285" max="2285" width="11.28515625" style="1090" bestFit="1" customWidth="1"/>
    <col min="2286" max="2286" width="12.5703125" style="1090" customWidth="1"/>
    <col min="2287" max="2287" width="11" style="1090" customWidth="1"/>
    <col min="2288" max="2288" width="6.28515625" style="1090" bestFit="1" customWidth="1"/>
    <col min="2289" max="2289" width="25.5703125" style="1090" customWidth="1"/>
    <col min="2290" max="2290" width="10" style="1090" customWidth="1"/>
    <col min="2291" max="2291" width="10.85546875" style="1090" customWidth="1"/>
    <col min="2292" max="2292" width="9.85546875" style="1090" customWidth="1"/>
    <col min="2293" max="2293" width="10.140625" style="1090" customWidth="1"/>
    <col min="2294" max="2294" width="9.5703125" style="1090" customWidth="1"/>
    <col min="2295" max="2295" width="10.42578125" style="1090" customWidth="1"/>
    <col min="2296" max="2534" width="9.140625" style="1090"/>
    <col min="2535" max="2535" width="20.5703125" style="1090" customWidth="1"/>
    <col min="2536" max="2536" width="11.140625" style="1090" bestFit="1" customWidth="1"/>
    <col min="2537" max="2539" width="11.28515625" style="1090" bestFit="1" customWidth="1"/>
    <col min="2540" max="2540" width="10.5703125" style="1090" customWidth="1"/>
    <col min="2541" max="2541" width="11.28515625" style="1090" bestFit="1" customWidth="1"/>
    <col min="2542" max="2542" width="12.5703125" style="1090" customWidth="1"/>
    <col min="2543" max="2543" width="11" style="1090" customWidth="1"/>
    <col min="2544" max="2544" width="6.28515625" style="1090" bestFit="1" customWidth="1"/>
    <col min="2545" max="2545" width="25.5703125" style="1090" customWidth="1"/>
    <col min="2546" max="2546" width="10" style="1090" customWidth="1"/>
    <col min="2547" max="2547" width="10.85546875" style="1090" customWidth="1"/>
    <col min="2548" max="2548" width="9.85546875" style="1090" customWidth="1"/>
    <col min="2549" max="2549" width="10.140625" style="1090" customWidth="1"/>
    <col min="2550" max="2550" width="9.5703125" style="1090" customWidth="1"/>
    <col min="2551" max="2551" width="10.42578125" style="1090" customWidth="1"/>
    <col min="2552" max="2790" width="9.140625" style="1090"/>
    <col min="2791" max="2791" width="20.5703125" style="1090" customWidth="1"/>
    <col min="2792" max="2792" width="11.140625" style="1090" bestFit="1" customWidth="1"/>
    <col min="2793" max="2795" width="11.28515625" style="1090" bestFit="1" customWidth="1"/>
    <col min="2796" max="2796" width="10.5703125" style="1090" customWidth="1"/>
    <col min="2797" max="2797" width="11.28515625" style="1090" bestFit="1" customWidth="1"/>
    <col min="2798" max="2798" width="12.5703125" style="1090" customWidth="1"/>
    <col min="2799" max="2799" width="11" style="1090" customWidth="1"/>
    <col min="2800" max="2800" width="6.28515625" style="1090" bestFit="1" customWidth="1"/>
    <col min="2801" max="2801" width="25.5703125" style="1090" customWidth="1"/>
    <col min="2802" max="2802" width="10" style="1090" customWidth="1"/>
    <col min="2803" max="2803" width="10.85546875" style="1090" customWidth="1"/>
    <col min="2804" max="2804" width="9.85546875" style="1090" customWidth="1"/>
    <col min="2805" max="2805" width="10.140625" style="1090" customWidth="1"/>
    <col min="2806" max="2806" width="9.5703125" style="1090" customWidth="1"/>
    <col min="2807" max="2807" width="10.42578125" style="1090" customWidth="1"/>
    <col min="2808" max="3046" width="9.140625" style="1090"/>
    <col min="3047" max="3047" width="20.5703125" style="1090" customWidth="1"/>
    <col min="3048" max="3048" width="11.140625" style="1090" bestFit="1" customWidth="1"/>
    <col min="3049" max="3051" width="11.28515625" style="1090" bestFit="1" customWidth="1"/>
    <col min="3052" max="3052" width="10.5703125" style="1090" customWidth="1"/>
    <col min="3053" max="3053" width="11.28515625" style="1090" bestFit="1" customWidth="1"/>
    <col min="3054" max="3054" width="12.5703125" style="1090" customWidth="1"/>
    <col min="3055" max="3055" width="11" style="1090" customWidth="1"/>
    <col min="3056" max="3056" width="6.28515625" style="1090" bestFit="1" customWidth="1"/>
    <col min="3057" max="3057" width="25.5703125" style="1090" customWidth="1"/>
    <col min="3058" max="3058" width="10" style="1090" customWidth="1"/>
    <col min="3059" max="3059" width="10.85546875" style="1090" customWidth="1"/>
    <col min="3060" max="3060" width="9.85546875" style="1090" customWidth="1"/>
    <col min="3061" max="3061" width="10.140625" style="1090" customWidth="1"/>
    <col min="3062" max="3062" width="9.5703125" style="1090" customWidth="1"/>
    <col min="3063" max="3063" width="10.42578125" style="1090" customWidth="1"/>
    <col min="3064" max="3302" width="9.140625" style="1090"/>
    <col min="3303" max="3303" width="20.5703125" style="1090" customWidth="1"/>
    <col min="3304" max="3304" width="11.140625" style="1090" bestFit="1" customWidth="1"/>
    <col min="3305" max="3307" width="11.28515625" style="1090" bestFit="1" customWidth="1"/>
    <col min="3308" max="3308" width="10.5703125" style="1090" customWidth="1"/>
    <col min="3309" max="3309" width="11.28515625" style="1090" bestFit="1" customWidth="1"/>
    <col min="3310" max="3310" width="12.5703125" style="1090" customWidth="1"/>
    <col min="3311" max="3311" width="11" style="1090" customWidth="1"/>
    <col min="3312" max="3312" width="6.28515625" style="1090" bestFit="1" customWidth="1"/>
    <col min="3313" max="3313" width="25.5703125" style="1090" customWidth="1"/>
    <col min="3314" max="3314" width="10" style="1090" customWidth="1"/>
    <col min="3315" max="3315" width="10.85546875" style="1090" customWidth="1"/>
    <col min="3316" max="3316" width="9.85546875" style="1090" customWidth="1"/>
    <col min="3317" max="3317" width="10.140625" style="1090" customWidth="1"/>
    <col min="3318" max="3318" width="9.5703125" style="1090" customWidth="1"/>
    <col min="3319" max="3319" width="10.42578125" style="1090" customWidth="1"/>
    <col min="3320" max="3558" width="9.140625" style="1090"/>
    <col min="3559" max="3559" width="20.5703125" style="1090" customWidth="1"/>
    <col min="3560" max="3560" width="11.140625" style="1090" bestFit="1" customWidth="1"/>
    <col min="3561" max="3563" width="11.28515625" style="1090" bestFit="1" customWidth="1"/>
    <col min="3564" max="3564" width="10.5703125" style="1090" customWidth="1"/>
    <col min="3565" max="3565" width="11.28515625" style="1090" bestFit="1" customWidth="1"/>
    <col min="3566" max="3566" width="12.5703125" style="1090" customWidth="1"/>
    <col min="3567" max="3567" width="11" style="1090" customWidth="1"/>
    <col min="3568" max="3568" width="6.28515625" style="1090" bestFit="1" customWidth="1"/>
    <col min="3569" max="3569" width="25.5703125" style="1090" customWidth="1"/>
    <col min="3570" max="3570" width="10" style="1090" customWidth="1"/>
    <col min="3571" max="3571" width="10.85546875" style="1090" customWidth="1"/>
    <col min="3572" max="3572" width="9.85546875" style="1090" customWidth="1"/>
    <col min="3573" max="3573" width="10.140625" style="1090" customWidth="1"/>
    <col min="3574" max="3574" width="9.5703125" style="1090" customWidth="1"/>
    <col min="3575" max="3575" width="10.42578125" style="1090" customWidth="1"/>
    <col min="3576" max="3814" width="9.140625" style="1090"/>
    <col min="3815" max="3815" width="20.5703125" style="1090" customWidth="1"/>
    <col min="3816" max="3816" width="11.140625" style="1090" bestFit="1" customWidth="1"/>
    <col min="3817" max="3819" width="11.28515625" style="1090" bestFit="1" customWidth="1"/>
    <col min="3820" max="3820" width="10.5703125" style="1090" customWidth="1"/>
    <col min="3821" max="3821" width="11.28515625" style="1090" bestFit="1" customWidth="1"/>
    <col min="3822" max="3822" width="12.5703125" style="1090" customWidth="1"/>
    <col min="3823" max="3823" width="11" style="1090" customWidth="1"/>
    <col min="3824" max="3824" width="6.28515625" style="1090" bestFit="1" customWidth="1"/>
    <col min="3825" max="3825" width="25.5703125" style="1090" customWidth="1"/>
    <col min="3826" max="3826" width="10" style="1090" customWidth="1"/>
    <col min="3827" max="3827" width="10.85546875" style="1090" customWidth="1"/>
    <col min="3828" max="3828" width="9.85546875" style="1090" customWidth="1"/>
    <col min="3829" max="3829" width="10.140625" style="1090" customWidth="1"/>
    <col min="3830" max="3830" width="9.5703125" style="1090" customWidth="1"/>
    <col min="3831" max="3831" width="10.42578125" style="1090" customWidth="1"/>
    <col min="3832" max="4070" width="9.140625" style="1090"/>
    <col min="4071" max="4071" width="20.5703125" style="1090" customWidth="1"/>
    <col min="4072" max="4072" width="11.140625" style="1090" bestFit="1" customWidth="1"/>
    <col min="4073" max="4075" width="11.28515625" style="1090" bestFit="1" customWidth="1"/>
    <col min="4076" max="4076" width="10.5703125" style="1090" customWidth="1"/>
    <col min="4077" max="4077" width="11.28515625" style="1090" bestFit="1" customWidth="1"/>
    <col min="4078" max="4078" width="12.5703125" style="1090" customWidth="1"/>
    <col min="4079" max="4079" width="11" style="1090" customWidth="1"/>
    <col min="4080" max="4080" width="6.28515625" style="1090" bestFit="1" customWidth="1"/>
    <col min="4081" max="4081" width="25.5703125" style="1090" customWidth="1"/>
    <col min="4082" max="4082" width="10" style="1090" customWidth="1"/>
    <col min="4083" max="4083" width="10.85546875" style="1090" customWidth="1"/>
    <col min="4084" max="4084" width="9.85546875" style="1090" customWidth="1"/>
    <col min="4085" max="4085" width="10.140625" style="1090" customWidth="1"/>
    <col min="4086" max="4086" width="9.5703125" style="1090" customWidth="1"/>
    <col min="4087" max="4087" width="10.42578125" style="1090" customWidth="1"/>
    <col min="4088" max="4326" width="9.140625" style="1090"/>
    <col min="4327" max="4327" width="20.5703125" style="1090" customWidth="1"/>
    <col min="4328" max="4328" width="11.140625" style="1090" bestFit="1" customWidth="1"/>
    <col min="4329" max="4331" width="11.28515625" style="1090" bestFit="1" customWidth="1"/>
    <col min="4332" max="4332" width="10.5703125" style="1090" customWidth="1"/>
    <col min="4333" max="4333" width="11.28515625" style="1090" bestFit="1" customWidth="1"/>
    <col min="4334" max="4334" width="12.5703125" style="1090" customWidth="1"/>
    <col min="4335" max="4335" width="11" style="1090" customWidth="1"/>
    <col min="4336" max="4336" width="6.28515625" style="1090" bestFit="1" customWidth="1"/>
    <col min="4337" max="4337" width="25.5703125" style="1090" customWidth="1"/>
    <col min="4338" max="4338" width="10" style="1090" customWidth="1"/>
    <col min="4339" max="4339" width="10.85546875" style="1090" customWidth="1"/>
    <col min="4340" max="4340" width="9.85546875" style="1090" customWidth="1"/>
    <col min="4341" max="4341" width="10.140625" style="1090" customWidth="1"/>
    <col min="4342" max="4342" width="9.5703125" style="1090" customWidth="1"/>
    <col min="4343" max="4343" width="10.42578125" style="1090" customWidth="1"/>
    <col min="4344" max="4582" width="9.140625" style="1090"/>
    <col min="4583" max="4583" width="20.5703125" style="1090" customWidth="1"/>
    <col min="4584" max="4584" width="11.140625" style="1090" bestFit="1" customWidth="1"/>
    <col min="4585" max="4587" width="11.28515625" style="1090" bestFit="1" customWidth="1"/>
    <col min="4588" max="4588" width="10.5703125" style="1090" customWidth="1"/>
    <col min="4589" max="4589" width="11.28515625" style="1090" bestFit="1" customWidth="1"/>
    <col min="4590" max="4590" width="12.5703125" style="1090" customWidth="1"/>
    <col min="4591" max="4591" width="11" style="1090" customWidth="1"/>
    <col min="4592" max="4592" width="6.28515625" style="1090" bestFit="1" customWidth="1"/>
    <col min="4593" max="4593" width="25.5703125" style="1090" customWidth="1"/>
    <col min="4594" max="4594" width="10" style="1090" customWidth="1"/>
    <col min="4595" max="4595" width="10.85546875" style="1090" customWidth="1"/>
    <col min="4596" max="4596" width="9.85546875" style="1090" customWidth="1"/>
    <col min="4597" max="4597" width="10.140625" style="1090" customWidth="1"/>
    <col min="4598" max="4598" width="9.5703125" style="1090" customWidth="1"/>
    <col min="4599" max="4599" width="10.42578125" style="1090" customWidth="1"/>
    <col min="4600" max="4838" width="9.140625" style="1090"/>
    <col min="4839" max="4839" width="20.5703125" style="1090" customWidth="1"/>
    <col min="4840" max="4840" width="11.140625" style="1090" bestFit="1" customWidth="1"/>
    <col min="4841" max="4843" width="11.28515625" style="1090" bestFit="1" customWidth="1"/>
    <col min="4844" max="4844" width="10.5703125" style="1090" customWidth="1"/>
    <col min="4845" max="4845" width="11.28515625" style="1090" bestFit="1" customWidth="1"/>
    <col min="4846" max="4846" width="12.5703125" style="1090" customWidth="1"/>
    <col min="4847" max="4847" width="11" style="1090" customWidth="1"/>
    <col min="4848" max="4848" width="6.28515625" style="1090" bestFit="1" customWidth="1"/>
    <col min="4849" max="4849" width="25.5703125" style="1090" customWidth="1"/>
    <col min="4850" max="4850" width="10" style="1090" customWidth="1"/>
    <col min="4851" max="4851" width="10.85546875" style="1090" customWidth="1"/>
    <col min="4852" max="4852" width="9.85546875" style="1090" customWidth="1"/>
    <col min="4853" max="4853" width="10.140625" style="1090" customWidth="1"/>
    <col min="4854" max="4854" width="9.5703125" style="1090" customWidth="1"/>
    <col min="4855" max="4855" width="10.42578125" style="1090" customWidth="1"/>
    <col min="4856" max="5094" width="9.140625" style="1090"/>
    <col min="5095" max="5095" width="20.5703125" style="1090" customWidth="1"/>
    <col min="5096" max="5096" width="11.140625" style="1090" bestFit="1" customWidth="1"/>
    <col min="5097" max="5099" width="11.28515625" style="1090" bestFit="1" customWidth="1"/>
    <col min="5100" max="5100" width="10.5703125" style="1090" customWidth="1"/>
    <col min="5101" max="5101" width="11.28515625" style="1090" bestFit="1" customWidth="1"/>
    <col min="5102" max="5102" width="12.5703125" style="1090" customWidth="1"/>
    <col min="5103" max="5103" width="11" style="1090" customWidth="1"/>
    <col min="5104" max="5104" width="6.28515625" style="1090" bestFit="1" customWidth="1"/>
    <col min="5105" max="5105" width="25.5703125" style="1090" customWidth="1"/>
    <col min="5106" max="5106" width="10" style="1090" customWidth="1"/>
    <col min="5107" max="5107" width="10.85546875" style="1090" customWidth="1"/>
    <col min="5108" max="5108" width="9.85546875" style="1090" customWidth="1"/>
    <col min="5109" max="5109" width="10.140625" style="1090" customWidth="1"/>
    <col min="5110" max="5110" width="9.5703125" style="1090" customWidth="1"/>
    <col min="5111" max="5111" width="10.42578125" style="1090" customWidth="1"/>
    <col min="5112" max="5350" width="9.140625" style="1090"/>
    <col min="5351" max="5351" width="20.5703125" style="1090" customWidth="1"/>
    <col min="5352" max="5352" width="11.140625" style="1090" bestFit="1" customWidth="1"/>
    <col min="5353" max="5355" width="11.28515625" style="1090" bestFit="1" customWidth="1"/>
    <col min="5356" max="5356" width="10.5703125" style="1090" customWidth="1"/>
    <col min="5357" max="5357" width="11.28515625" style="1090" bestFit="1" customWidth="1"/>
    <col min="5358" max="5358" width="12.5703125" style="1090" customWidth="1"/>
    <col min="5359" max="5359" width="11" style="1090" customWidth="1"/>
    <col min="5360" max="5360" width="6.28515625" style="1090" bestFit="1" customWidth="1"/>
    <col min="5361" max="5361" width="25.5703125" style="1090" customWidth="1"/>
    <col min="5362" max="5362" width="10" style="1090" customWidth="1"/>
    <col min="5363" max="5363" width="10.85546875" style="1090" customWidth="1"/>
    <col min="5364" max="5364" width="9.85546875" style="1090" customWidth="1"/>
    <col min="5365" max="5365" width="10.140625" style="1090" customWidth="1"/>
    <col min="5366" max="5366" width="9.5703125" style="1090" customWidth="1"/>
    <col min="5367" max="5367" width="10.42578125" style="1090" customWidth="1"/>
    <col min="5368" max="5606" width="9.140625" style="1090"/>
    <col min="5607" max="5607" width="20.5703125" style="1090" customWidth="1"/>
    <col min="5608" max="5608" width="11.140625" style="1090" bestFit="1" customWidth="1"/>
    <col min="5609" max="5611" width="11.28515625" style="1090" bestFit="1" customWidth="1"/>
    <col min="5612" max="5612" width="10.5703125" style="1090" customWidth="1"/>
    <col min="5613" max="5613" width="11.28515625" style="1090" bestFit="1" customWidth="1"/>
    <col min="5614" max="5614" width="12.5703125" style="1090" customWidth="1"/>
    <col min="5615" max="5615" width="11" style="1090" customWidth="1"/>
    <col min="5616" max="5616" width="6.28515625" style="1090" bestFit="1" customWidth="1"/>
    <col min="5617" max="5617" width="25.5703125" style="1090" customWidth="1"/>
    <col min="5618" max="5618" width="10" style="1090" customWidth="1"/>
    <col min="5619" max="5619" width="10.85546875" style="1090" customWidth="1"/>
    <col min="5620" max="5620" width="9.85546875" style="1090" customWidth="1"/>
    <col min="5621" max="5621" width="10.140625" style="1090" customWidth="1"/>
    <col min="5622" max="5622" width="9.5703125" style="1090" customWidth="1"/>
    <col min="5623" max="5623" width="10.42578125" style="1090" customWidth="1"/>
    <col min="5624" max="5862" width="9.140625" style="1090"/>
    <col min="5863" max="5863" width="20.5703125" style="1090" customWidth="1"/>
    <col min="5864" max="5864" width="11.140625" style="1090" bestFit="1" customWidth="1"/>
    <col min="5865" max="5867" width="11.28515625" style="1090" bestFit="1" customWidth="1"/>
    <col min="5868" max="5868" width="10.5703125" style="1090" customWidth="1"/>
    <col min="5869" max="5869" width="11.28515625" style="1090" bestFit="1" customWidth="1"/>
    <col min="5870" max="5870" width="12.5703125" style="1090" customWidth="1"/>
    <col min="5871" max="5871" width="11" style="1090" customWidth="1"/>
    <col min="5872" max="5872" width="6.28515625" style="1090" bestFit="1" customWidth="1"/>
    <col min="5873" max="5873" width="25.5703125" style="1090" customWidth="1"/>
    <col min="5874" max="5874" width="10" style="1090" customWidth="1"/>
    <col min="5875" max="5875" width="10.85546875" style="1090" customWidth="1"/>
    <col min="5876" max="5876" width="9.85546875" style="1090" customWidth="1"/>
    <col min="5877" max="5877" width="10.140625" style="1090" customWidth="1"/>
    <col min="5878" max="5878" width="9.5703125" style="1090" customWidth="1"/>
    <col min="5879" max="5879" width="10.42578125" style="1090" customWidth="1"/>
    <col min="5880" max="6118" width="9.140625" style="1090"/>
    <col min="6119" max="6119" width="20.5703125" style="1090" customWidth="1"/>
    <col min="6120" max="6120" width="11.140625" style="1090" bestFit="1" customWidth="1"/>
    <col min="6121" max="6123" width="11.28515625" style="1090" bestFit="1" customWidth="1"/>
    <col min="6124" max="6124" width="10.5703125" style="1090" customWidth="1"/>
    <col min="6125" max="6125" width="11.28515625" style="1090" bestFit="1" customWidth="1"/>
    <col min="6126" max="6126" width="12.5703125" style="1090" customWidth="1"/>
    <col min="6127" max="6127" width="11" style="1090" customWidth="1"/>
    <col min="6128" max="6128" width="6.28515625" style="1090" bestFit="1" customWidth="1"/>
    <col min="6129" max="6129" width="25.5703125" style="1090" customWidth="1"/>
    <col min="6130" max="6130" width="10" style="1090" customWidth="1"/>
    <col min="6131" max="6131" width="10.85546875" style="1090" customWidth="1"/>
    <col min="6132" max="6132" width="9.85546875" style="1090" customWidth="1"/>
    <col min="6133" max="6133" width="10.140625" style="1090" customWidth="1"/>
    <col min="6134" max="6134" width="9.5703125" style="1090" customWidth="1"/>
    <col min="6135" max="6135" width="10.42578125" style="1090" customWidth="1"/>
    <col min="6136" max="6374" width="9.140625" style="1090"/>
    <col min="6375" max="6375" width="20.5703125" style="1090" customWidth="1"/>
    <col min="6376" max="6376" width="11.140625" style="1090" bestFit="1" customWidth="1"/>
    <col min="6377" max="6379" width="11.28515625" style="1090" bestFit="1" customWidth="1"/>
    <col min="6380" max="6380" width="10.5703125" style="1090" customWidth="1"/>
    <col min="6381" max="6381" width="11.28515625" style="1090" bestFit="1" customWidth="1"/>
    <col min="6382" max="6382" width="12.5703125" style="1090" customWidth="1"/>
    <col min="6383" max="6383" width="11" style="1090" customWidth="1"/>
    <col min="6384" max="6384" width="6.28515625" style="1090" bestFit="1" customWidth="1"/>
    <col min="6385" max="6385" width="25.5703125" style="1090" customWidth="1"/>
    <col min="6386" max="6386" width="10" style="1090" customWidth="1"/>
    <col min="6387" max="6387" width="10.85546875" style="1090" customWidth="1"/>
    <col min="6388" max="6388" width="9.85546875" style="1090" customWidth="1"/>
    <col min="6389" max="6389" width="10.140625" style="1090" customWidth="1"/>
    <col min="6390" max="6390" width="9.5703125" style="1090" customWidth="1"/>
    <col min="6391" max="6391" width="10.42578125" style="1090" customWidth="1"/>
    <col min="6392" max="6630" width="9.140625" style="1090"/>
    <col min="6631" max="6631" width="20.5703125" style="1090" customWidth="1"/>
    <col min="6632" max="6632" width="11.140625" style="1090" bestFit="1" customWidth="1"/>
    <col min="6633" max="6635" width="11.28515625" style="1090" bestFit="1" customWidth="1"/>
    <col min="6636" max="6636" width="10.5703125" style="1090" customWidth="1"/>
    <col min="6637" max="6637" width="11.28515625" style="1090" bestFit="1" customWidth="1"/>
    <col min="6638" max="6638" width="12.5703125" style="1090" customWidth="1"/>
    <col min="6639" max="6639" width="11" style="1090" customWidth="1"/>
    <col min="6640" max="6640" width="6.28515625" style="1090" bestFit="1" customWidth="1"/>
    <col min="6641" max="6641" width="25.5703125" style="1090" customWidth="1"/>
    <col min="6642" max="6642" width="10" style="1090" customWidth="1"/>
    <col min="6643" max="6643" width="10.85546875" style="1090" customWidth="1"/>
    <col min="6644" max="6644" width="9.85546875" style="1090" customWidth="1"/>
    <col min="6645" max="6645" width="10.140625" style="1090" customWidth="1"/>
    <col min="6646" max="6646" width="9.5703125" style="1090" customWidth="1"/>
    <col min="6647" max="6647" width="10.42578125" style="1090" customWidth="1"/>
    <col min="6648" max="6886" width="9.140625" style="1090"/>
    <col min="6887" max="6887" width="20.5703125" style="1090" customWidth="1"/>
    <col min="6888" max="6888" width="11.140625" style="1090" bestFit="1" customWidth="1"/>
    <col min="6889" max="6891" width="11.28515625" style="1090" bestFit="1" customWidth="1"/>
    <col min="6892" max="6892" width="10.5703125" style="1090" customWidth="1"/>
    <col min="6893" max="6893" width="11.28515625" style="1090" bestFit="1" customWidth="1"/>
    <col min="6894" max="6894" width="12.5703125" style="1090" customWidth="1"/>
    <col min="6895" max="6895" width="11" style="1090" customWidth="1"/>
    <col min="6896" max="6896" width="6.28515625" style="1090" bestFit="1" customWidth="1"/>
    <col min="6897" max="6897" width="25.5703125" style="1090" customWidth="1"/>
    <col min="6898" max="6898" width="10" style="1090" customWidth="1"/>
    <col min="6899" max="6899" width="10.85546875" style="1090" customWidth="1"/>
    <col min="6900" max="6900" width="9.85546875" style="1090" customWidth="1"/>
    <col min="6901" max="6901" width="10.140625" style="1090" customWidth="1"/>
    <col min="6902" max="6902" width="9.5703125" style="1090" customWidth="1"/>
    <col min="6903" max="6903" width="10.42578125" style="1090" customWidth="1"/>
    <col min="6904" max="7142" width="9.140625" style="1090"/>
    <col min="7143" max="7143" width="20.5703125" style="1090" customWidth="1"/>
    <col min="7144" max="7144" width="11.140625" style="1090" bestFit="1" customWidth="1"/>
    <col min="7145" max="7147" width="11.28515625" style="1090" bestFit="1" customWidth="1"/>
    <col min="7148" max="7148" width="10.5703125" style="1090" customWidth="1"/>
    <col min="7149" max="7149" width="11.28515625" style="1090" bestFit="1" customWidth="1"/>
    <col min="7150" max="7150" width="12.5703125" style="1090" customWidth="1"/>
    <col min="7151" max="7151" width="11" style="1090" customWidth="1"/>
    <col min="7152" max="7152" width="6.28515625" style="1090" bestFit="1" customWidth="1"/>
    <col min="7153" max="7153" width="25.5703125" style="1090" customWidth="1"/>
    <col min="7154" max="7154" width="10" style="1090" customWidth="1"/>
    <col min="7155" max="7155" width="10.85546875" style="1090" customWidth="1"/>
    <col min="7156" max="7156" width="9.85546875" style="1090" customWidth="1"/>
    <col min="7157" max="7157" width="10.140625" style="1090" customWidth="1"/>
    <col min="7158" max="7158" width="9.5703125" style="1090" customWidth="1"/>
    <col min="7159" max="7159" width="10.42578125" style="1090" customWidth="1"/>
    <col min="7160" max="7398" width="9.140625" style="1090"/>
    <col min="7399" max="7399" width="20.5703125" style="1090" customWidth="1"/>
    <col min="7400" max="7400" width="11.140625" style="1090" bestFit="1" customWidth="1"/>
    <col min="7401" max="7403" width="11.28515625" style="1090" bestFit="1" customWidth="1"/>
    <col min="7404" max="7404" width="10.5703125" style="1090" customWidth="1"/>
    <col min="7405" max="7405" width="11.28515625" style="1090" bestFit="1" customWidth="1"/>
    <col min="7406" max="7406" width="12.5703125" style="1090" customWidth="1"/>
    <col min="7407" max="7407" width="11" style="1090" customWidth="1"/>
    <col min="7408" max="7408" width="6.28515625" style="1090" bestFit="1" customWidth="1"/>
    <col min="7409" max="7409" width="25.5703125" style="1090" customWidth="1"/>
    <col min="7410" max="7410" width="10" style="1090" customWidth="1"/>
    <col min="7411" max="7411" width="10.85546875" style="1090" customWidth="1"/>
    <col min="7412" max="7412" width="9.85546875" style="1090" customWidth="1"/>
    <col min="7413" max="7413" width="10.140625" style="1090" customWidth="1"/>
    <col min="7414" max="7414" width="9.5703125" style="1090" customWidth="1"/>
    <col min="7415" max="7415" width="10.42578125" style="1090" customWidth="1"/>
    <col min="7416" max="7654" width="9.140625" style="1090"/>
    <col min="7655" max="7655" width="20.5703125" style="1090" customWidth="1"/>
    <col min="7656" max="7656" width="11.140625" style="1090" bestFit="1" customWidth="1"/>
    <col min="7657" max="7659" width="11.28515625" style="1090" bestFit="1" customWidth="1"/>
    <col min="7660" max="7660" width="10.5703125" style="1090" customWidth="1"/>
    <col min="7661" max="7661" width="11.28515625" style="1090" bestFit="1" customWidth="1"/>
    <col min="7662" max="7662" width="12.5703125" style="1090" customWidth="1"/>
    <col min="7663" max="7663" width="11" style="1090" customWidth="1"/>
    <col min="7664" max="7664" width="6.28515625" style="1090" bestFit="1" customWidth="1"/>
    <col min="7665" max="7665" width="25.5703125" style="1090" customWidth="1"/>
    <col min="7666" max="7666" width="10" style="1090" customWidth="1"/>
    <col min="7667" max="7667" width="10.85546875" style="1090" customWidth="1"/>
    <col min="7668" max="7668" width="9.85546875" style="1090" customWidth="1"/>
    <col min="7669" max="7669" width="10.140625" style="1090" customWidth="1"/>
    <col min="7670" max="7670" width="9.5703125" style="1090" customWidth="1"/>
    <col min="7671" max="7671" width="10.42578125" style="1090" customWidth="1"/>
    <col min="7672" max="7910" width="9.140625" style="1090"/>
    <col min="7911" max="7911" width="20.5703125" style="1090" customWidth="1"/>
    <col min="7912" max="7912" width="11.140625" style="1090" bestFit="1" customWidth="1"/>
    <col min="7913" max="7915" width="11.28515625" style="1090" bestFit="1" customWidth="1"/>
    <col min="7916" max="7916" width="10.5703125" style="1090" customWidth="1"/>
    <col min="7917" max="7917" width="11.28515625" style="1090" bestFit="1" customWidth="1"/>
    <col min="7918" max="7918" width="12.5703125" style="1090" customWidth="1"/>
    <col min="7919" max="7919" width="11" style="1090" customWidth="1"/>
    <col min="7920" max="7920" width="6.28515625" style="1090" bestFit="1" customWidth="1"/>
    <col min="7921" max="7921" width="25.5703125" style="1090" customWidth="1"/>
    <col min="7922" max="7922" width="10" style="1090" customWidth="1"/>
    <col min="7923" max="7923" width="10.85546875" style="1090" customWidth="1"/>
    <col min="7924" max="7924" width="9.85546875" style="1090" customWidth="1"/>
    <col min="7925" max="7925" width="10.140625" style="1090" customWidth="1"/>
    <col min="7926" max="7926" width="9.5703125" style="1090" customWidth="1"/>
    <col min="7927" max="7927" width="10.42578125" style="1090" customWidth="1"/>
    <col min="7928" max="8166" width="9.140625" style="1090"/>
    <col min="8167" max="8167" width="20.5703125" style="1090" customWidth="1"/>
    <col min="8168" max="8168" width="11.140625" style="1090" bestFit="1" customWidth="1"/>
    <col min="8169" max="8171" width="11.28515625" style="1090" bestFit="1" customWidth="1"/>
    <col min="8172" max="8172" width="10.5703125" style="1090" customWidth="1"/>
    <col min="8173" max="8173" width="11.28515625" style="1090" bestFit="1" customWidth="1"/>
    <col min="8174" max="8174" width="12.5703125" style="1090" customWidth="1"/>
    <col min="8175" max="8175" width="11" style="1090" customWidth="1"/>
    <col min="8176" max="8176" width="6.28515625" style="1090" bestFit="1" customWidth="1"/>
    <col min="8177" max="8177" width="25.5703125" style="1090" customWidth="1"/>
    <col min="8178" max="8178" width="10" style="1090" customWidth="1"/>
    <col min="8179" max="8179" width="10.85546875" style="1090" customWidth="1"/>
    <col min="8180" max="8180" width="9.85546875" style="1090" customWidth="1"/>
    <col min="8181" max="8181" width="10.140625" style="1090" customWidth="1"/>
    <col min="8182" max="8182" width="9.5703125" style="1090" customWidth="1"/>
    <col min="8183" max="8183" width="10.42578125" style="1090" customWidth="1"/>
    <col min="8184" max="8422" width="9.140625" style="1090"/>
    <col min="8423" max="8423" width="20.5703125" style="1090" customWidth="1"/>
    <col min="8424" max="8424" width="11.140625" style="1090" bestFit="1" customWidth="1"/>
    <col min="8425" max="8427" width="11.28515625" style="1090" bestFit="1" customWidth="1"/>
    <col min="8428" max="8428" width="10.5703125" style="1090" customWidth="1"/>
    <col min="8429" max="8429" width="11.28515625" style="1090" bestFit="1" customWidth="1"/>
    <col min="8430" max="8430" width="12.5703125" style="1090" customWidth="1"/>
    <col min="8431" max="8431" width="11" style="1090" customWidth="1"/>
    <col min="8432" max="8432" width="6.28515625" style="1090" bestFit="1" customWidth="1"/>
    <col min="8433" max="8433" width="25.5703125" style="1090" customWidth="1"/>
    <col min="8434" max="8434" width="10" style="1090" customWidth="1"/>
    <col min="8435" max="8435" width="10.85546875" style="1090" customWidth="1"/>
    <col min="8436" max="8436" width="9.85546875" style="1090" customWidth="1"/>
    <col min="8437" max="8437" width="10.140625" style="1090" customWidth="1"/>
    <col min="8438" max="8438" width="9.5703125" style="1090" customWidth="1"/>
    <col min="8439" max="8439" width="10.42578125" style="1090" customWidth="1"/>
    <col min="8440" max="8678" width="9.140625" style="1090"/>
    <col min="8679" max="8679" width="20.5703125" style="1090" customWidth="1"/>
    <col min="8680" max="8680" width="11.140625" style="1090" bestFit="1" customWidth="1"/>
    <col min="8681" max="8683" width="11.28515625" style="1090" bestFit="1" customWidth="1"/>
    <col min="8684" max="8684" width="10.5703125" style="1090" customWidth="1"/>
    <col min="8685" max="8685" width="11.28515625" style="1090" bestFit="1" customWidth="1"/>
    <col min="8686" max="8686" width="12.5703125" style="1090" customWidth="1"/>
    <col min="8687" max="8687" width="11" style="1090" customWidth="1"/>
    <col min="8688" max="8688" width="6.28515625" style="1090" bestFit="1" customWidth="1"/>
    <col min="8689" max="8689" width="25.5703125" style="1090" customWidth="1"/>
    <col min="8690" max="8690" width="10" style="1090" customWidth="1"/>
    <col min="8691" max="8691" width="10.85546875" style="1090" customWidth="1"/>
    <col min="8692" max="8692" width="9.85546875" style="1090" customWidth="1"/>
    <col min="8693" max="8693" width="10.140625" style="1090" customWidth="1"/>
    <col min="8694" max="8694" width="9.5703125" style="1090" customWidth="1"/>
    <col min="8695" max="8695" width="10.42578125" style="1090" customWidth="1"/>
    <col min="8696" max="8934" width="9.140625" style="1090"/>
    <col min="8935" max="8935" width="20.5703125" style="1090" customWidth="1"/>
    <col min="8936" max="8936" width="11.140625" style="1090" bestFit="1" customWidth="1"/>
    <col min="8937" max="8939" width="11.28515625" style="1090" bestFit="1" customWidth="1"/>
    <col min="8940" max="8940" width="10.5703125" style="1090" customWidth="1"/>
    <col min="8941" max="8941" width="11.28515625" style="1090" bestFit="1" customWidth="1"/>
    <col min="8942" max="8942" width="12.5703125" style="1090" customWidth="1"/>
    <col min="8943" max="8943" width="11" style="1090" customWidth="1"/>
    <col min="8944" max="8944" width="6.28515625" style="1090" bestFit="1" customWidth="1"/>
    <col min="8945" max="8945" width="25.5703125" style="1090" customWidth="1"/>
    <col min="8946" max="8946" width="10" style="1090" customWidth="1"/>
    <col min="8947" max="8947" width="10.85546875" style="1090" customWidth="1"/>
    <col min="8948" max="8948" width="9.85546875" style="1090" customWidth="1"/>
    <col min="8949" max="8949" width="10.140625" style="1090" customWidth="1"/>
    <col min="8950" max="8950" width="9.5703125" style="1090" customWidth="1"/>
    <col min="8951" max="8951" width="10.42578125" style="1090" customWidth="1"/>
    <col min="8952" max="9190" width="9.140625" style="1090"/>
    <col min="9191" max="9191" width="20.5703125" style="1090" customWidth="1"/>
    <col min="9192" max="9192" width="11.140625" style="1090" bestFit="1" customWidth="1"/>
    <col min="9193" max="9195" width="11.28515625" style="1090" bestFit="1" customWidth="1"/>
    <col min="9196" max="9196" width="10.5703125" style="1090" customWidth="1"/>
    <col min="9197" max="9197" width="11.28515625" style="1090" bestFit="1" customWidth="1"/>
    <col min="9198" max="9198" width="12.5703125" style="1090" customWidth="1"/>
    <col min="9199" max="9199" width="11" style="1090" customWidth="1"/>
    <col min="9200" max="9200" width="6.28515625" style="1090" bestFit="1" customWidth="1"/>
    <col min="9201" max="9201" width="25.5703125" style="1090" customWidth="1"/>
    <col min="9202" max="9202" width="10" style="1090" customWidth="1"/>
    <col min="9203" max="9203" width="10.85546875" style="1090" customWidth="1"/>
    <col min="9204" max="9204" width="9.85546875" style="1090" customWidth="1"/>
    <col min="9205" max="9205" width="10.140625" style="1090" customWidth="1"/>
    <col min="9206" max="9206" width="9.5703125" style="1090" customWidth="1"/>
    <col min="9207" max="9207" width="10.42578125" style="1090" customWidth="1"/>
    <col min="9208" max="9446" width="9.140625" style="1090"/>
    <col min="9447" max="9447" width="20.5703125" style="1090" customWidth="1"/>
    <col min="9448" max="9448" width="11.140625" style="1090" bestFit="1" customWidth="1"/>
    <col min="9449" max="9451" width="11.28515625" style="1090" bestFit="1" customWidth="1"/>
    <col min="9452" max="9452" width="10.5703125" style="1090" customWidth="1"/>
    <col min="9453" max="9453" width="11.28515625" style="1090" bestFit="1" customWidth="1"/>
    <col min="9454" max="9454" width="12.5703125" style="1090" customWidth="1"/>
    <col min="9455" max="9455" width="11" style="1090" customWidth="1"/>
    <col min="9456" max="9456" width="6.28515625" style="1090" bestFit="1" customWidth="1"/>
    <col min="9457" max="9457" width="25.5703125" style="1090" customWidth="1"/>
    <col min="9458" max="9458" width="10" style="1090" customWidth="1"/>
    <col min="9459" max="9459" width="10.85546875" style="1090" customWidth="1"/>
    <col min="9460" max="9460" width="9.85546875" style="1090" customWidth="1"/>
    <col min="9461" max="9461" width="10.140625" style="1090" customWidth="1"/>
    <col min="9462" max="9462" width="9.5703125" style="1090" customWidth="1"/>
    <col min="9463" max="9463" width="10.42578125" style="1090" customWidth="1"/>
    <col min="9464" max="9702" width="9.140625" style="1090"/>
    <col min="9703" max="9703" width="20.5703125" style="1090" customWidth="1"/>
    <col min="9704" max="9704" width="11.140625" style="1090" bestFit="1" customWidth="1"/>
    <col min="9705" max="9707" width="11.28515625" style="1090" bestFit="1" customWidth="1"/>
    <col min="9708" max="9708" width="10.5703125" style="1090" customWidth="1"/>
    <col min="9709" max="9709" width="11.28515625" style="1090" bestFit="1" customWidth="1"/>
    <col min="9710" max="9710" width="12.5703125" style="1090" customWidth="1"/>
    <col min="9711" max="9711" width="11" style="1090" customWidth="1"/>
    <col min="9712" max="9712" width="6.28515625" style="1090" bestFit="1" customWidth="1"/>
    <col min="9713" max="9713" width="25.5703125" style="1090" customWidth="1"/>
    <col min="9714" max="9714" width="10" style="1090" customWidth="1"/>
    <col min="9715" max="9715" width="10.85546875" style="1090" customWidth="1"/>
    <col min="9716" max="9716" width="9.85546875" style="1090" customWidth="1"/>
    <col min="9717" max="9717" width="10.140625" style="1090" customWidth="1"/>
    <col min="9718" max="9718" width="9.5703125" style="1090" customWidth="1"/>
    <col min="9719" max="9719" width="10.42578125" style="1090" customWidth="1"/>
    <col min="9720" max="9958" width="9.140625" style="1090"/>
    <col min="9959" max="9959" width="20.5703125" style="1090" customWidth="1"/>
    <col min="9960" max="9960" width="11.140625" style="1090" bestFit="1" customWidth="1"/>
    <col min="9961" max="9963" width="11.28515625" style="1090" bestFit="1" customWidth="1"/>
    <col min="9964" max="9964" width="10.5703125" style="1090" customWidth="1"/>
    <col min="9965" max="9965" width="11.28515625" style="1090" bestFit="1" customWidth="1"/>
    <col min="9966" max="9966" width="12.5703125" style="1090" customWidth="1"/>
    <col min="9967" max="9967" width="11" style="1090" customWidth="1"/>
    <col min="9968" max="9968" width="6.28515625" style="1090" bestFit="1" customWidth="1"/>
    <col min="9969" max="9969" width="25.5703125" style="1090" customWidth="1"/>
    <col min="9970" max="9970" width="10" style="1090" customWidth="1"/>
    <col min="9971" max="9971" width="10.85546875" style="1090" customWidth="1"/>
    <col min="9972" max="9972" width="9.85546875" style="1090" customWidth="1"/>
    <col min="9973" max="9973" width="10.140625" style="1090" customWidth="1"/>
    <col min="9974" max="9974" width="9.5703125" style="1090" customWidth="1"/>
    <col min="9975" max="9975" width="10.42578125" style="1090" customWidth="1"/>
    <col min="9976" max="10214" width="9.140625" style="1090"/>
    <col min="10215" max="10215" width="20.5703125" style="1090" customWidth="1"/>
    <col min="10216" max="10216" width="11.140625" style="1090" bestFit="1" customWidth="1"/>
    <col min="10217" max="10219" width="11.28515625" style="1090" bestFit="1" customWidth="1"/>
    <col min="10220" max="10220" width="10.5703125" style="1090" customWidth="1"/>
    <col min="10221" max="10221" width="11.28515625" style="1090" bestFit="1" customWidth="1"/>
    <col min="10222" max="10222" width="12.5703125" style="1090" customWidth="1"/>
    <col min="10223" max="10223" width="11" style="1090" customWidth="1"/>
    <col min="10224" max="10224" width="6.28515625" style="1090" bestFit="1" customWidth="1"/>
    <col min="10225" max="10225" width="25.5703125" style="1090" customWidth="1"/>
    <col min="10226" max="10226" width="10" style="1090" customWidth="1"/>
    <col min="10227" max="10227" width="10.85546875" style="1090" customWidth="1"/>
    <col min="10228" max="10228" width="9.85546875" style="1090" customWidth="1"/>
    <col min="10229" max="10229" width="10.140625" style="1090" customWidth="1"/>
    <col min="10230" max="10230" width="9.5703125" style="1090" customWidth="1"/>
    <col min="10231" max="10231" width="10.42578125" style="1090" customWidth="1"/>
    <col min="10232" max="10470" width="9.140625" style="1090"/>
    <col min="10471" max="10471" width="20.5703125" style="1090" customWidth="1"/>
    <col min="10472" max="10472" width="11.140625" style="1090" bestFit="1" customWidth="1"/>
    <col min="10473" max="10475" width="11.28515625" style="1090" bestFit="1" customWidth="1"/>
    <col min="10476" max="10476" width="10.5703125" style="1090" customWidth="1"/>
    <col min="10477" max="10477" width="11.28515625" style="1090" bestFit="1" customWidth="1"/>
    <col min="10478" max="10478" width="12.5703125" style="1090" customWidth="1"/>
    <col min="10479" max="10479" width="11" style="1090" customWidth="1"/>
    <col min="10480" max="10480" width="6.28515625" style="1090" bestFit="1" customWidth="1"/>
    <col min="10481" max="10481" width="25.5703125" style="1090" customWidth="1"/>
    <col min="10482" max="10482" width="10" style="1090" customWidth="1"/>
    <col min="10483" max="10483" width="10.85546875" style="1090" customWidth="1"/>
    <col min="10484" max="10484" width="9.85546875" style="1090" customWidth="1"/>
    <col min="10485" max="10485" width="10.140625" style="1090" customWidth="1"/>
    <col min="10486" max="10486" width="9.5703125" style="1090" customWidth="1"/>
    <col min="10487" max="10487" width="10.42578125" style="1090" customWidth="1"/>
    <col min="10488" max="10726" width="9.140625" style="1090"/>
    <col min="10727" max="10727" width="20.5703125" style="1090" customWidth="1"/>
    <col min="10728" max="10728" width="11.140625" style="1090" bestFit="1" customWidth="1"/>
    <col min="10729" max="10731" width="11.28515625" style="1090" bestFit="1" customWidth="1"/>
    <col min="10732" max="10732" width="10.5703125" style="1090" customWidth="1"/>
    <col min="10733" max="10733" width="11.28515625" style="1090" bestFit="1" customWidth="1"/>
    <col min="10734" max="10734" width="12.5703125" style="1090" customWidth="1"/>
    <col min="10735" max="10735" width="11" style="1090" customWidth="1"/>
    <col min="10736" max="10736" width="6.28515625" style="1090" bestFit="1" customWidth="1"/>
    <col min="10737" max="10737" width="25.5703125" style="1090" customWidth="1"/>
    <col min="10738" max="10738" width="10" style="1090" customWidth="1"/>
    <col min="10739" max="10739" width="10.85546875" style="1090" customWidth="1"/>
    <col min="10740" max="10740" width="9.85546875" style="1090" customWidth="1"/>
    <col min="10741" max="10741" width="10.140625" style="1090" customWidth="1"/>
    <col min="10742" max="10742" width="9.5703125" style="1090" customWidth="1"/>
    <col min="10743" max="10743" width="10.42578125" style="1090" customWidth="1"/>
    <col min="10744" max="10982" width="9.140625" style="1090"/>
    <col min="10983" max="10983" width="20.5703125" style="1090" customWidth="1"/>
    <col min="10984" max="10984" width="11.140625" style="1090" bestFit="1" customWidth="1"/>
    <col min="10985" max="10987" width="11.28515625" style="1090" bestFit="1" customWidth="1"/>
    <col min="10988" max="10988" width="10.5703125" style="1090" customWidth="1"/>
    <col min="10989" max="10989" width="11.28515625" style="1090" bestFit="1" customWidth="1"/>
    <col min="10990" max="10990" width="12.5703125" style="1090" customWidth="1"/>
    <col min="10991" max="10991" width="11" style="1090" customWidth="1"/>
    <col min="10992" max="10992" width="6.28515625" style="1090" bestFit="1" customWidth="1"/>
    <col min="10993" max="10993" width="25.5703125" style="1090" customWidth="1"/>
    <col min="10994" max="10994" width="10" style="1090" customWidth="1"/>
    <col min="10995" max="10995" width="10.85546875" style="1090" customWidth="1"/>
    <col min="10996" max="10996" width="9.85546875" style="1090" customWidth="1"/>
    <col min="10997" max="10997" width="10.140625" style="1090" customWidth="1"/>
    <col min="10998" max="10998" width="9.5703125" style="1090" customWidth="1"/>
    <col min="10999" max="10999" width="10.42578125" style="1090" customWidth="1"/>
    <col min="11000" max="11238" width="9.140625" style="1090"/>
    <col min="11239" max="11239" width="20.5703125" style="1090" customWidth="1"/>
    <col min="11240" max="11240" width="11.140625" style="1090" bestFit="1" customWidth="1"/>
    <col min="11241" max="11243" width="11.28515625" style="1090" bestFit="1" customWidth="1"/>
    <col min="11244" max="11244" width="10.5703125" style="1090" customWidth="1"/>
    <col min="11245" max="11245" width="11.28515625" style="1090" bestFit="1" customWidth="1"/>
    <col min="11246" max="11246" width="12.5703125" style="1090" customWidth="1"/>
    <col min="11247" max="11247" width="11" style="1090" customWidth="1"/>
    <col min="11248" max="11248" width="6.28515625" style="1090" bestFit="1" customWidth="1"/>
    <col min="11249" max="11249" width="25.5703125" style="1090" customWidth="1"/>
    <col min="11250" max="11250" width="10" style="1090" customWidth="1"/>
    <col min="11251" max="11251" width="10.85546875" style="1090" customWidth="1"/>
    <col min="11252" max="11252" width="9.85546875" style="1090" customWidth="1"/>
    <col min="11253" max="11253" width="10.140625" style="1090" customWidth="1"/>
    <col min="11254" max="11254" width="9.5703125" style="1090" customWidth="1"/>
    <col min="11255" max="11255" width="10.42578125" style="1090" customWidth="1"/>
    <col min="11256" max="11494" width="9.140625" style="1090"/>
    <col min="11495" max="11495" width="20.5703125" style="1090" customWidth="1"/>
    <col min="11496" max="11496" width="11.140625" style="1090" bestFit="1" customWidth="1"/>
    <col min="11497" max="11499" width="11.28515625" style="1090" bestFit="1" customWidth="1"/>
    <col min="11500" max="11500" width="10.5703125" style="1090" customWidth="1"/>
    <col min="11501" max="11501" width="11.28515625" style="1090" bestFit="1" customWidth="1"/>
    <col min="11502" max="11502" width="12.5703125" style="1090" customWidth="1"/>
    <col min="11503" max="11503" width="11" style="1090" customWidth="1"/>
    <col min="11504" max="11504" width="6.28515625" style="1090" bestFit="1" customWidth="1"/>
    <col min="11505" max="11505" width="25.5703125" style="1090" customWidth="1"/>
    <col min="11506" max="11506" width="10" style="1090" customWidth="1"/>
    <col min="11507" max="11507" width="10.85546875" style="1090" customWidth="1"/>
    <col min="11508" max="11508" width="9.85546875" style="1090" customWidth="1"/>
    <col min="11509" max="11509" width="10.140625" style="1090" customWidth="1"/>
    <col min="11510" max="11510" width="9.5703125" style="1090" customWidth="1"/>
    <col min="11511" max="11511" width="10.42578125" style="1090" customWidth="1"/>
    <col min="11512" max="11750" width="9.140625" style="1090"/>
    <col min="11751" max="11751" width="20.5703125" style="1090" customWidth="1"/>
    <col min="11752" max="11752" width="11.140625" style="1090" bestFit="1" customWidth="1"/>
    <col min="11753" max="11755" width="11.28515625" style="1090" bestFit="1" customWidth="1"/>
    <col min="11756" max="11756" width="10.5703125" style="1090" customWidth="1"/>
    <col min="11757" max="11757" width="11.28515625" style="1090" bestFit="1" customWidth="1"/>
    <col min="11758" max="11758" width="12.5703125" style="1090" customWidth="1"/>
    <col min="11759" max="11759" width="11" style="1090" customWidth="1"/>
    <col min="11760" max="11760" width="6.28515625" style="1090" bestFit="1" customWidth="1"/>
    <col min="11761" max="11761" width="25.5703125" style="1090" customWidth="1"/>
    <col min="11762" max="11762" width="10" style="1090" customWidth="1"/>
    <col min="11763" max="11763" width="10.85546875" style="1090" customWidth="1"/>
    <col min="11764" max="11764" width="9.85546875" style="1090" customWidth="1"/>
    <col min="11765" max="11765" width="10.140625" style="1090" customWidth="1"/>
    <col min="11766" max="11766" width="9.5703125" style="1090" customWidth="1"/>
    <col min="11767" max="11767" width="10.42578125" style="1090" customWidth="1"/>
    <col min="11768" max="12006" width="9.140625" style="1090"/>
    <col min="12007" max="12007" width="20.5703125" style="1090" customWidth="1"/>
    <col min="12008" max="12008" width="11.140625" style="1090" bestFit="1" customWidth="1"/>
    <col min="12009" max="12011" width="11.28515625" style="1090" bestFit="1" customWidth="1"/>
    <col min="12012" max="12012" width="10.5703125" style="1090" customWidth="1"/>
    <col min="12013" max="12013" width="11.28515625" style="1090" bestFit="1" customWidth="1"/>
    <col min="12014" max="12014" width="12.5703125" style="1090" customWidth="1"/>
    <col min="12015" max="12015" width="11" style="1090" customWidth="1"/>
    <col min="12016" max="12016" width="6.28515625" style="1090" bestFit="1" customWidth="1"/>
    <col min="12017" max="12017" width="25.5703125" style="1090" customWidth="1"/>
    <col min="12018" max="12018" width="10" style="1090" customWidth="1"/>
    <col min="12019" max="12019" width="10.85546875" style="1090" customWidth="1"/>
    <col min="12020" max="12020" width="9.85546875" style="1090" customWidth="1"/>
    <col min="12021" max="12021" width="10.140625" style="1090" customWidth="1"/>
    <col min="12022" max="12022" width="9.5703125" style="1090" customWidth="1"/>
    <col min="12023" max="12023" width="10.42578125" style="1090" customWidth="1"/>
    <col min="12024" max="12262" width="9.140625" style="1090"/>
    <col min="12263" max="12263" width="20.5703125" style="1090" customWidth="1"/>
    <col min="12264" max="12264" width="11.140625" style="1090" bestFit="1" customWidth="1"/>
    <col min="12265" max="12267" width="11.28515625" style="1090" bestFit="1" customWidth="1"/>
    <col min="12268" max="12268" width="10.5703125" style="1090" customWidth="1"/>
    <col min="12269" max="12269" width="11.28515625" style="1090" bestFit="1" customWidth="1"/>
    <col min="12270" max="12270" width="12.5703125" style="1090" customWidth="1"/>
    <col min="12271" max="12271" width="11" style="1090" customWidth="1"/>
    <col min="12272" max="12272" width="6.28515625" style="1090" bestFit="1" customWidth="1"/>
    <col min="12273" max="12273" width="25.5703125" style="1090" customWidth="1"/>
    <col min="12274" max="12274" width="10" style="1090" customWidth="1"/>
    <col min="12275" max="12275" width="10.85546875" style="1090" customWidth="1"/>
    <col min="12276" max="12276" width="9.85546875" style="1090" customWidth="1"/>
    <col min="12277" max="12277" width="10.140625" style="1090" customWidth="1"/>
    <col min="12278" max="12278" width="9.5703125" style="1090" customWidth="1"/>
    <col min="12279" max="12279" width="10.42578125" style="1090" customWidth="1"/>
    <col min="12280" max="12518" width="9.140625" style="1090"/>
    <col min="12519" max="12519" width="20.5703125" style="1090" customWidth="1"/>
    <col min="12520" max="12520" width="11.140625" style="1090" bestFit="1" customWidth="1"/>
    <col min="12521" max="12523" width="11.28515625" style="1090" bestFit="1" customWidth="1"/>
    <col min="12524" max="12524" width="10.5703125" style="1090" customWidth="1"/>
    <col min="12525" max="12525" width="11.28515625" style="1090" bestFit="1" customWidth="1"/>
    <col min="12526" max="12526" width="12.5703125" style="1090" customWidth="1"/>
    <col min="12527" max="12527" width="11" style="1090" customWidth="1"/>
    <col min="12528" max="12528" width="6.28515625" style="1090" bestFit="1" customWidth="1"/>
    <col min="12529" max="12529" width="25.5703125" style="1090" customWidth="1"/>
    <col min="12530" max="12530" width="10" style="1090" customWidth="1"/>
    <col min="12531" max="12531" width="10.85546875" style="1090" customWidth="1"/>
    <col min="12532" max="12532" width="9.85546875" style="1090" customWidth="1"/>
    <col min="12533" max="12533" width="10.140625" style="1090" customWidth="1"/>
    <col min="12534" max="12534" width="9.5703125" style="1090" customWidth="1"/>
    <col min="12535" max="12535" width="10.42578125" style="1090" customWidth="1"/>
    <col min="12536" max="12774" width="9.140625" style="1090"/>
    <col min="12775" max="12775" width="20.5703125" style="1090" customWidth="1"/>
    <col min="12776" max="12776" width="11.140625" style="1090" bestFit="1" customWidth="1"/>
    <col min="12777" max="12779" width="11.28515625" style="1090" bestFit="1" customWidth="1"/>
    <col min="12780" max="12780" width="10.5703125" style="1090" customWidth="1"/>
    <col min="12781" max="12781" width="11.28515625" style="1090" bestFit="1" customWidth="1"/>
    <col min="12782" max="12782" width="12.5703125" style="1090" customWidth="1"/>
    <col min="12783" max="12783" width="11" style="1090" customWidth="1"/>
    <col min="12784" max="12784" width="6.28515625" style="1090" bestFit="1" customWidth="1"/>
    <col min="12785" max="12785" width="25.5703125" style="1090" customWidth="1"/>
    <col min="12786" max="12786" width="10" style="1090" customWidth="1"/>
    <col min="12787" max="12787" width="10.85546875" style="1090" customWidth="1"/>
    <col min="12788" max="12788" width="9.85546875" style="1090" customWidth="1"/>
    <col min="12789" max="12789" width="10.140625" style="1090" customWidth="1"/>
    <col min="12790" max="12790" width="9.5703125" style="1090" customWidth="1"/>
    <col min="12791" max="12791" width="10.42578125" style="1090" customWidth="1"/>
    <col min="12792" max="13030" width="9.140625" style="1090"/>
    <col min="13031" max="13031" width="20.5703125" style="1090" customWidth="1"/>
    <col min="13032" max="13032" width="11.140625" style="1090" bestFit="1" customWidth="1"/>
    <col min="13033" max="13035" width="11.28515625" style="1090" bestFit="1" customWidth="1"/>
    <col min="13036" max="13036" width="10.5703125" style="1090" customWidth="1"/>
    <col min="13037" max="13037" width="11.28515625" style="1090" bestFit="1" customWidth="1"/>
    <col min="13038" max="13038" width="12.5703125" style="1090" customWidth="1"/>
    <col min="13039" max="13039" width="11" style="1090" customWidth="1"/>
    <col min="13040" max="13040" width="6.28515625" style="1090" bestFit="1" customWidth="1"/>
    <col min="13041" max="13041" width="25.5703125" style="1090" customWidth="1"/>
    <col min="13042" max="13042" width="10" style="1090" customWidth="1"/>
    <col min="13043" max="13043" width="10.85546875" style="1090" customWidth="1"/>
    <col min="13044" max="13044" width="9.85546875" style="1090" customWidth="1"/>
    <col min="13045" max="13045" width="10.140625" style="1090" customWidth="1"/>
    <col min="13046" max="13046" width="9.5703125" style="1090" customWidth="1"/>
    <col min="13047" max="13047" width="10.42578125" style="1090" customWidth="1"/>
    <col min="13048" max="13286" width="9.140625" style="1090"/>
    <col min="13287" max="13287" width="20.5703125" style="1090" customWidth="1"/>
    <col min="13288" max="13288" width="11.140625" style="1090" bestFit="1" customWidth="1"/>
    <col min="13289" max="13291" width="11.28515625" style="1090" bestFit="1" customWidth="1"/>
    <col min="13292" max="13292" width="10.5703125" style="1090" customWidth="1"/>
    <col min="13293" max="13293" width="11.28515625" style="1090" bestFit="1" customWidth="1"/>
    <col min="13294" max="13294" width="12.5703125" style="1090" customWidth="1"/>
    <col min="13295" max="13295" width="11" style="1090" customWidth="1"/>
    <col min="13296" max="13296" width="6.28515625" style="1090" bestFit="1" customWidth="1"/>
    <col min="13297" max="13297" width="25.5703125" style="1090" customWidth="1"/>
    <col min="13298" max="13298" width="10" style="1090" customWidth="1"/>
    <col min="13299" max="13299" width="10.85546875" style="1090" customWidth="1"/>
    <col min="13300" max="13300" width="9.85546875" style="1090" customWidth="1"/>
    <col min="13301" max="13301" width="10.140625" style="1090" customWidth="1"/>
    <col min="13302" max="13302" width="9.5703125" style="1090" customWidth="1"/>
    <col min="13303" max="13303" width="10.42578125" style="1090" customWidth="1"/>
    <col min="13304" max="13542" width="9.140625" style="1090"/>
    <col min="13543" max="13543" width="20.5703125" style="1090" customWidth="1"/>
    <col min="13544" max="13544" width="11.140625" style="1090" bestFit="1" customWidth="1"/>
    <col min="13545" max="13547" width="11.28515625" style="1090" bestFit="1" customWidth="1"/>
    <col min="13548" max="13548" width="10.5703125" style="1090" customWidth="1"/>
    <col min="13549" max="13549" width="11.28515625" style="1090" bestFit="1" customWidth="1"/>
    <col min="13550" max="13550" width="12.5703125" style="1090" customWidth="1"/>
    <col min="13551" max="13551" width="11" style="1090" customWidth="1"/>
    <col min="13552" max="13552" width="6.28515625" style="1090" bestFit="1" customWidth="1"/>
    <col min="13553" max="13553" width="25.5703125" style="1090" customWidth="1"/>
    <col min="13554" max="13554" width="10" style="1090" customWidth="1"/>
    <col min="13555" max="13555" width="10.85546875" style="1090" customWidth="1"/>
    <col min="13556" max="13556" width="9.85546875" style="1090" customWidth="1"/>
    <col min="13557" max="13557" width="10.140625" style="1090" customWidth="1"/>
    <col min="13558" max="13558" width="9.5703125" style="1090" customWidth="1"/>
    <col min="13559" max="13559" width="10.42578125" style="1090" customWidth="1"/>
    <col min="13560" max="13798" width="9.140625" style="1090"/>
    <col min="13799" max="13799" width="20.5703125" style="1090" customWidth="1"/>
    <col min="13800" max="13800" width="11.140625" style="1090" bestFit="1" customWidth="1"/>
    <col min="13801" max="13803" width="11.28515625" style="1090" bestFit="1" customWidth="1"/>
    <col min="13804" max="13804" width="10.5703125" style="1090" customWidth="1"/>
    <col min="13805" max="13805" width="11.28515625" style="1090" bestFit="1" customWidth="1"/>
    <col min="13806" max="13806" width="12.5703125" style="1090" customWidth="1"/>
    <col min="13807" max="13807" width="11" style="1090" customWidth="1"/>
    <col min="13808" max="13808" width="6.28515625" style="1090" bestFit="1" customWidth="1"/>
    <col min="13809" max="13809" width="25.5703125" style="1090" customWidth="1"/>
    <col min="13810" max="13810" width="10" style="1090" customWidth="1"/>
    <col min="13811" max="13811" width="10.85546875" style="1090" customWidth="1"/>
    <col min="13812" max="13812" width="9.85546875" style="1090" customWidth="1"/>
    <col min="13813" max="13813" width="10.140625" style="1090" customWidth="1"/>
    <col min="13814" max="13814" width="9.5703125" style="1090" customWidth="1"/>
    <col min="13815" max="13815" width="10.42578125" style="1090" customWidth="1"/>
    <col min="13816" max="14054" width="9.140625" style="1090"/>
    <col min="14055" max="14055" width="20.5703125" style="1090" customWidth="1"/>
    <col min="14056" max="14056" width="11.140625" style="1090" bestFit="1" customWidth="1"/>
    <col min="14057" max="14059" width="11.28515625" style="1090" bestFit="1" customWidth="1"/>
    <col min="14060" max="14060" width="10.5703125" style="1090" customWidth="1"/>
    <col min="14061" max="14061" width="11.28515625" style="1090" bestFit="1" customWidth="1"/>
    <col min="14062" max="14062" width="12.5703125" style="1090" customWidth="1"/>
    <col min="14063" max="14063" width="11" style="1090" customWidth="1"/>
    <col min="14064" max="14064" width="6.28515625" style="1090" bestFit="1" customWidth="1"/>
    <col min="14065" max="14065" width="25.5703125" style="1090" customWidth="1"/>
    <col min="14066" max="14066" width="10" style="1090" customWidth="1"/>
    <col min="14067" max="14067" width="10.85546875" style="1090" customWidth="1"/>
    <col min="14068" max="14068" width="9.85546875" style="1090" customWidth="1"/>
    <col min="14069" max="14069" width="10.140625" style="1090" customWidth="1"/>
    <col min="14070" max="14070" width="9.5703125" style="1090" customWidth="1"/>
    <col min="14071" max="14071" width="10.42578125" style="1090" customWidth="1"/>
    <col min="14072" max="14310" width="9.140625" style="1090"/>
    <col min="14311" max="14311" width="20.5703125" style="1090" customWidth="1"/>
    <col min="14312" max="14312" width="11.140625" style="1090" bestFit="1" customWidth="1"/>
    <col min="14313" max="14315" width="11.28515625" style="1090" bestFit="1" customWidth="1"/>
    <col min="14316" max="14316" width="10.5703125" style="1090" customWidth="1"/>
    <col min="14317" max="14317" width="11.28515625" style="1090" bestFit="1" customWidth="1"/>
    <col min="14318" max="14318" width="12.5703125" style="1090" customWidth="1"/>
    <col min="14319" max="14319" width="11" style="1090" customWidth="1"/>
    <col min="14320" max="14320" width="6.28515625" style="1090" bestFit="1" customWidth="1"/>
    <col min="14321" max="14321" width="25.5703125" style="1090" customWidth="1"/>
    <col min="14322" max="14322" width="10" style="1090" customWidth="1"/>
    <col min="14323" max="14323" width="10.85546875" style="1090" customWidth="1"/>
    <col min="14324" max="14324" width="9.85546875" style="1090" customWidth="1"/>
    <col min="14325" max="14325" width="10.140625" style="1090" customWidth="1"/>
    <col min="14326" max="14326" width="9.5703125" style="1090" customWidth="1"/>
    <col min="14327" max="14327" width="10.42578125" style="1090" customWidth="1"/>
    <col min="14328" max="14566" width="9.140625" style="1090"/>
    <col min="14567" max="14567" width="20.5703125" style="1090" customWidth="1"/>
    <col min="14568" max="14568" width="11.140625" style="1090" bestFit="1" customWidth="1"/>
    <col min="14569" max="14571" width="11.28515625" style="1090" bestFit="1" customWidth="1"/>
    <col min="14572" max="14572" width="10.5703125" style="1090" customWidth="1"/>
    <col min="14573" max="14573" width="11.28515625" style="1090" bestFit="1" customWidth="1"/>
    <col min="14574" max="14574" width="12.5703125" style="1090" customWidth="1"/>
    <col min="14575" max="14575" width="11" style="1090" customWidth="1"/>
    <col min="14576" max="14576" width="6.28515625" style="1090" bestFit="1" customWidth="1"/>
    <col min="14577" max="14577" width="25.5703125" style="1090" customWidth="1"/>
    <col min="14578" max="14578" width="10" style="1090" customWidth="1"/>
    <col min="14579" max="14579" width="10.85546875" style="1090" customWidth="1"/>
    <col min="14580" max="14580" width="9.85546875" style="1090" customWidth="1"/>
    <col min="14581" max="14581" width="10.140625" style="1090" customWidth="1"/>
    <col min="14582" max="14582" width="9.5703125" style="1090" customWidth="1"/>
    <col min="14583" max="14583" width="10.42578125" style="1090" customWidth="1"/>
    <col min="14584" max="14822" width="9.140625" style="1090"/>
    <col min="14823" max="14823" width="20.5703125" style="1090" customWidth="1"/>
    <col min="14824" max="14824" width="11.140625" style="1090" bestFit="1" customWidth="1"/>
    <col min="14825" max="14827" width="11.28515625" style="1090" bestFit="1" customWidth="1"/>
    <col min="14828" max="14828" width="10.5703125" style="1090" customWidth="1"/>
    <col min="14829" max="14829" width="11.28515625" style="1090" bestFit="1" customWidth="1"/>
    <col min="14830" max="14830" width="12.5703125" style="1090" customWidth="1"/>
    <col min="14831" max="14831" width="11" style="1090" customWidth="1"/>
    <col min="14832" max="14832" width="6.28515625" style="1090" bestFit="1" customWidth="1"/>
    <col min="14833" max="14833" width="25.5703125" style="1090" customWidth="1"/>
    <col min="14834" max="14834" width="10" style="1090" customWidth="1"/>
    <col min="14835" max="14835" width="10.85546875" style="1090" customWidth="1"/>
    <col min="14836" max="14836" width="9.85546875" style="1090" customWidth="1"/>
    <col min="14837" max="14837" width="10.140625" style="1090" customWidth="1"/>
    <col min="14838" max="14838" width="9.5703125" style="1090" customWidth="1"/>
    <col min="14839" max="14839" width="10.42578125" style="1090" customWidth="1"/>
    <col min="14840" max="15078" width="9.140625" style="1090"/>
    <col min="15079" max="15079" width="20.5703125" style="1090" customWidth="1"/>
    <col min="15080" max="15080" width="11.140625" style="1090" bestFit="1" customWidth="1"/>
    <col min="15081" max="15083" width="11.28515625" style="1090" bestFit="1" customWidth="1"/>
    <col min="15084" max="15084" width="10.5703125" style="1090" customWidth="1"/>
    <col min="15085" max="15085" width="11.28515625" style="1090" bestFit="1" customWidth="1"/>
    <col min="15086" max="15086" width="12.5703125" style="1090" customWidth="1"/>
    <col min="15087" max="15087" width="11" style="1090" customWidth="1"/>
    <col min="15088" max="15088" width="6.28515625" style="1090" bestFit="1" customWidth="1"/>
    <col min="15089" max="15089" width="25.5703125" style="1090" customWidth="1"/>
    <col min="15090" max="15090" width="10" style="1090" customWidth="1"/>
    <col min="15091" max="15091" width="10.85546875" style="1090" customWidth="1"/>
    <col min="15092" max="15092" width="9.85546875" style="1090" customWidth="1"/>
    <col min="15093" max="15093" width="10.140625" style="1090" customWidth="1"/>
    <col min="15094" max="15094" width="9.5703125" style="1090" customWidth="1"/>
    <col min="15095" max="15095" width="10.42578125" style="1090" customWidth="1"/>
    <col min="15096" max="15334" width="9.140625" style="1090"/>
    <col min="15335" max="15335" width="20.5703125" style="1090" customWidth="1"/>
    <col min="15336" max="15336" width="11.140625" style="1090" bestFit="1" customWidth="1"/>
    <col min="15337" max="15339" width="11.28515625" style="1090" bestFit="1" customWidth="1"/>
    <col min="15340" max="15340" width="10.5703125" style="1090" customWidth="1"/>
    <col min="15341" max="15341" width="11.28515625" style="1090" bestFit="1" customWidth="1"/>
    <col min="15342" max="15342" width="12.5703125" style="1090" customWidth="1"/>
    <col min="15343" max="15343" width="11" style="1090" customWidth="1"/>
    <col min="15344" max="15344" width="6.28515625" style="1090" bestFit="1" customWidth="1"/>
    <col min="15345" max="15345" width="25.5703125" style="1090" customWidth="1"/>
    <col min="15346" max="15346" width="10" style="1090" customWidth="1"/>
    <col min="15347" max="15347" width="10.85546875" style="1090" customWidth="1"/>
    <col min="15348" max="15348" width="9.85546875" style="1090" customWidth="1"/>
    <col min="15349" max="15349" width="10.140625" style="1090" customWidth="1"/>
    <col min="15350" max="15350" width="9.5703125" style="1090" customWidth="1"/>
    <col min="15351" max="15351" width="10.42578125" style="1090" customWidth="1"/>
    <col min="15352" max="15590" width="9.140625" style="1090"/>
    <col min="15591" max="15591" width="20.5703125" style="1090" customWidth="1"/>
    <col min="15592" max="15592" width="11.140625" style="1090" bestFit="1" customWidth="1"/>
    <col min="15593" max="15595" width="11.28515625" style="1090" bestFit="1" customWidth="1"/>
    <col min="15596" max="15596" width="10.5703125" style="1090" customWidth="1"/>
    <col min="15597" max="15597" width="11.28515625" style="1090" bestFit="1" customWidth="1"/>
    <col min="15598" max="15598" width="12.5703125" style="1090" customWidth="1"/>
    <col min="15599" max="15599" width="11" style="1090" customWidth="1"/>
    <col min="15600" max="15600" width="6.28515625" style="1090" bestFit="1" customWidth="1"/>
    <col min="15601" max="15601" width="25.5703125" style="1090" customWidth="1"/>
    <col min="15602" max="15602" width="10" style="1090" customWidth="1"/>
    <col min="15603" max="15603" width="10.85546875" style="1090" customWidth="1"/>
    <col min="15604" max="15604" width="9.85546875" style="1090" customWidth="1"/>
    <col min="15605" max="15605" width="10.140625" style="1090" customWidth="1"/>
    <col min="15606" max="15606" width="9.5703125" style="1090" customWidth="1"/>
    <col min="15607" max="15607" width="10.42578125" style="1090" customWidth="1"/>
    <col min="15608" max="15846" width="9.140625" style="1090"/>
    <col min="15847" max="15847" width="20.5703125" style="1090" customWidth="1"/>
    <col min="15848" max="15848" width="11.140625" style="1090" bestFit="1" customWidth="1"/>
    <col min="15849" max="15851" width="11.28515625" style="1090" bestFit="1" customWidth="1"/>
    <col min="15852" max="15852" width="10.5703125" style="1090" customWidth="1"/>
    <col min="15853" max="15853" width="11.28515625" style="1090" bestFit="1" customWidth="1"/>
    <col min="15854" max="15854" width="12.5703125" style="1090" customWidth="1"/>
    <col min="15855" max="15855" width="11" style="1090" customWidth="1"/>
    <col min="15856" max="15856" width="6.28515625" style="1090" bestFit="1" customWidth="1"/>
    <col min="15857" max="15857" width="25.5703125" style="1090" customWidth="1"/>
    <col min="15858" max="15858" width="10" style="1090" customWidth="1"/>
    <col min="15859" max="15859" width="10.85546875" style="1090" customWidth="1"/>
    <col min="15860" max="15860" width="9.85546875" style="1090" customWidth="1"/>
    <col min="15861" max="15861" width="10.140625" style="1090" customWidth="1"/>
    <col min="15862" max="15862" width="9.5703125" style="1090" customWidth="1"/>
    <col min="15863" max="15863" width="10.42578125" style="1090" customWidth="1"/>
    <col min="15864" max="16102" width="9.140625" style="1090"/>
    <col min="16103" max="16103" width="20.5703125" style="1090" customWidth="1"/>
    <col min="16104" max="16104" width="11.140625" style="1090" bestFit="1" customWidth="1"/>
    <col min="16105" max="16107" width="11.28515625" style="1090" bestFit="1" customWidth="1"/>
    <col min="16108" max="16108" width="10.5703125" style="1090" customWidth="1"/>
    <col min="16109" max="16109" width="11.28515625" style="1090" bestFit="1" customWidth="1"/>
    <col min="16110" max="16110" width="12.5703125" style="1090" customWidth="1"/>
    <col min="16111" max="16111" width="11" style="1090" customWidth="1"/>
    <col min="16112" max="16112" width="6.28515625" style="1090" bestFit="1" customWidth="1"/>
    <col min="16113" max="16113" width="25.5703125" style="1090" customWidth="1"/>
    <col min="16114" max="16114" width="10" style="1090" customWidth="1"/>
    <col min="16115" max="16115" width="10.85546875" style="1090" customWidth="1"/>
    <col min="16116" max="16116" width="9.85546875" style="1090" customWidth="1"/>
    <col min="16117" max="16117" width="10.140625" style="1090" customWidth="1"/>
    <col min="16118" max="16118" width="9.5703125" style="1090" customWidth="1"/>
    <col min="16119" max="16119" width="10.42578125" style="1090" customWidth="1"/>
    <col min="16120" max="16384" width="9.140625" style="1090"/>
  </cols>
  <sheetData>
    <row r="1" spans="2:21" ht="15" customHeight="1">
      <c r="I1" s="2247" t="s">
        <v>683</v>
      </c>
      <c r="J1" s="2247"/>
    </row>
    <row r="3" spans="2:21" ht="18.75" customHeight="1">
      <c r="B3" s="2248" t="s">
        <v>684</v>
      </c>
      <c r="C3" s="2248"/>
      <c r="D3" s="2248"/>
      <c r="E3" s="2248"/>
      <c r="F3" s="2248"/>
      <c r="G3" s="2248"/>
      <c r="H3" s="2248"/>
      <c r="I3" s="2248"/>
      <c r="J3" s="2248"/>
    </row>
    <row r="4" spans="2:21">
      <c r="B4" s="1091"/>
      <c r="C4" s="1091"/>
      <c r="D4" s="1091"/>
      <c r="E4" s="1091"/>
      <c r="F4" s="1091"/>
      <c r="G4" s="1091"/>
      <c r="H4" s="1091"/>
      <c r="I4" s="1091"/>
      <c r="J4" s="1092"/>
    </row>
    <row r="5" spans="2:21" ht="30.75" customHeight="1">
      <c r="B5" s="2249" t="s">
        <v>685</v>
      </c>
      <c r="C5" s="2251" t="s">
        <v>686</v>
      </c>
      <c r="D5" s="2252"/>
      <c r="E5" s="2253" t="s">
        <v>687</v>
      </c>
      <c r="F5" s="2253"/>
      <c r="G5" s="2254" t="s">
        <v>688</v>
      </c>
      <c r="H5" s="2251"/>
      <c r="I5" s="2255"/>
      <c r="J5" s="2255"/>
    </row>
    <row r="6" spans="2:21" ht="60" customHeight="1">
      <c r="B6" s="2250"/>
      <c r="C6" s="1093" t="s">
        <v>689</v>
      </c>
      <c r="D6" s="1093" t="s">
        <v>690</v>
      </c>
      <c r="E6" s="1093" t="s">
        <v>689</v>
      </c>
      <c r="F6" s="1093" t="s">
        <v>690</v>
      </c>
      <c r="G6" s="1094" t="s">
        <v>691</v>
      </c>
      <c r="H6" s="1094" t="s">
        <v>692</v>
      </c>
      <c r="I6" s="1094" t="s">
        <v>693</v>
      </c>
      <c r="J6" s="1095" t="s">
        <v>694</v>
      </c>
    </row>
    <row r="7" spans="2:21" ht="15.75" customHeight="1">
      <c r="B7" s="1096" t="s">
        <v>695</v>
      </c>
      <c r="C7" s="1097">
        <v>403460.59399999998</v>
      </c>
      <c r="D7" s="1097">
        <v>406859.67715</v>
      </c>
      <c r="E7" s="1098">
        <v>1</v>
      </c>
      <c r="F7" s="1098">
        <v>1</v>
      </c>
      <c r="G7" s="1099">
        <v>3399.0831500000204</v>
      </c>
      <c r="H7" s="1100">
        <v>8.4248206653857755E-3</v>
      </c>
      <c r="I7" s="1101"/>
      <c r="J7" s="1102">
        <v>0.99999999999999634</v>
      </c>
      <c r="O7" s="1103"/>
    </row>
    <row r="8" spans="2:21" ht="14.25" customHeight="1">
      <c r="B8" s="1104" t="s">
        <v>696</v>
      </c>
      <c r="C8" s="1105">
        <v>275198.717</v>
      </c>
      <c r="D8" s="1105">
        <v>274783.19500000001</v>
      </c>
      <c r="E8" s="1106">
        <v>0.68209565219645718</v>
      </c>
      <c r="F8" s="1106">
        <v>0.67537583700803461</v>
      </c>
      <c r="G8" s="1107">
        <v>-415.52199999999721</v>
      </c>
      <c r="H8" s="1108">
        <v>-1.5098980276132508E-3</v>
      </c>
      <c r="I8" s="1109">
        <v>-0.67198151884225732</v>
      </c>
      <c r="J8" s="1110">
        <v>-0.1222453178293078</v>
      </c>
      <c r="K8" s="1111"/>
      <c r="L8" s="1103"/>
      <c r="M8" s="1112"/>
      <c r="N8" s="1103"/>
      <c r="U8" s="1113"/>
    </row>
    <row r="9" spans="2:21" ht="13.5" customHeight="1">
      <c r="B9" s="1104" t="s">
        <v>697</v>
      </c>
      <c r="C9" s="1105">
        <v>114162.534</v>
      </c>
      <c r="D9" s="1105">
        <v>118007.93700000001</v>
      </c>
      <c r="E9" s="1106">
        <v>0.28295832529310161</v>
      </c>
      <c r="F9" s="1106">
        <v>0.2900457912827108</v>
      </c>
      <c r="G9" s="1114">
        <v>3845.4030000000057</v>
      </c>
      <c r="H9" s="1115">
        <v>3.3683581340267076E-2</v>
      </c>
      <c r="I9" s="1109">
        <v>0.70874659896091874</v>
      </c>
      <c r="J9" s="1110">
        <v>1.1313059523124589</v>
      </c>
      <c r="L9" s="1103"/>
      <c r="M9" s="1112"/>
      <c r="N9" s="1103"/>
      <c r="P9" s="1116"/>
      <c r="U9" s="1113"/>
    </row>
    <row r="10" spans="2:21" ht="13.5" customHeight="1">
      <c r="B10" s="1117" t="s">
        <v>698</v>
      </c>
      <c r="C10" s="1118">
        <v>14099.343000000001</v>
      </c>
      <c r="D10" s="1118">
        <v>14068.54515</v>
      </c>
      <c r="E10" s="1119">
        <v>3.4946022510441259E-2</v>
      </c>
      <c r="F10" s="1119">
        <v>3.4578371709254548E-2</v>
      </c>
      <c r="G10" s="1120">
        <v>-30.797850000000835</v>
      </c>
      <c r="H10" s="1121">
        <v>-2.1843464621011657E-3</v>
      </c>
      <c r="I10" s="1122">
        <v>-3.6765080118671134E-2</v>
      </c>
      <c r="J10" s="1123">
        <v>-9.0606344831548613E-3</v>
      </c>
      <c r="L10" s="1103"/>
      <c r="M10" s="1112"/>
      <c r="N10" s="1103"/>
      <c r="U10" s="1113"/>
    </row>
    <row r="11" spans="2:21" ht="42" customHeight="1">
      <c r="B11" s="1124" t="s">
        <v>699</v>
      </c>
      <c r="C11" s="1097">
        <v>262615.19699999999</v>
      </c>
      <c r="D11" s="1097">
        <v>265964.25099999999</v>
      </c>
      <c r="E11" s="1125">
        <v>1</v>
      </c>
      <c r="F11" s="1125">
        <v>1</v>
      </c>
      <c r="G11" s="1099">
        <v>3349.0540000000037</v>
      </c>
      <c r="H11" s="1100">
        <v>1.2752704482673193E-2</v>
      </c>
      <c r="I11" s="1122"/>
      <c r="J11" s="1102">
        <v>1.0000000000000038</v>
      </c>
      <c r="L11" s="1103"/>
      <c r="M11" s="1112"/>
      <c r="N11" s="1103"/>
      <c r="U11" s="1113"/>
    </row>
    <row r="12" spans="2:21" ht="14.25" customHeight="1">
      <c r="B12" s="1104" t="s">
        <v>696</v>
      </c>
      <c r="C12" s="1126">
        <v>186193.269</v>
      </c>
      <c r="D12" s="1126">
        <v>187274.80600000001</v>
      </c>
      <c r="E12" s="1127">
        <v>0.70899655133057671</v>
      </c>
      <c r="F12" s="1127">
        <v>0.70413525613259964</v>
      </c>
      <c r="G12" s="1107">
        <v>1081.5370000000112</v>
      </c>
      <c r="H12" s="1108">
        <v>5.808679367458827E-3</v>
      </c>
      <c r="I12" s="1109">
        <v>-0.48612951979770669</v>
      </c>
      <c r="J12" s="1108">
        <v>0.32293805952367743</v>
      </c>
      <c r="L12" s="1103"/>
      <c r="M12" s="1112"/>
      <c r="N12" s="1103"/>
      <c r="U12" s="1113"/>
    </row>
    <row r="13" spans="2:21" ht="14.25" customHeight="1">
      <c r="B13" s="1104" t="s">
        <v>697</v>
      </c>
      <c r="C13" s="1105">
        <v>67075.535999999993</v>
      </c>
      <c r="D13" s="1105">
        <v>69269.597999999998</v>
      </c>
      <c r="E13" s="1106">
        <v>0.25541376419278583</v>
      </c>
      <c r="F13" s="1106">
        <v>0.26044702526581287</v>
      </c>
      <c r="G13" s="1114">
        <v>2194.0620000000054</v>
      </c>
      <c r="H13" s="1115">
        <v>3.2710316321587135E-2</v>
      </c>
      <c r="I13" s="1109">
        <v>0.503326107302704</v>
      </c>
      <c r="J13" s="1110">
        <v>0.65512888117062396</v>
      </c>
      <c r="L13" s="1103"/>
      <c r="M13" s="1112"/>
      <c r="N13" s="1103"/>
      <c r="U13" s="1113"/>
    </row>
    <row r="14" spans="2:21" ht="14.25" customHeight="1">
      <c r="B14" s="1117" t="s">
        <v>698</v>
      </c>
      <c r="C14" s="1105">
        <v>9346.3919999999998</v>
      </c>
      <c r="D14" s="1105">
        <v>9419.8469999999998</v>
      </c>
      <c r="E14" s="1106">
        <v>3.5589684476637504E-2</v>
      </c>
      <c r="F14" s="1106">
        <v>3.5417718601587551E-2</v>
      </c>
      <c r="G14" s="1114">
        <v>73.454999999999927</v>
      </c>
      <c r="H14" s="1115">
        <v>7.8591824524372536E-3</v>
      </c>
      <c r="I14" s="1109">
        <v>-1.7196587504995225E-2</v>
      </c>
      <c r="J14" s="1110">
        <v>2.1933059305702399E-2</v>
      </c>
      <c r="L14" s="1103"/>
      <c r="M14" s="1112"/>
      <c r="N14" s="1103"/>
      <c r="U14" s="1113"/>
    </row>
    <row r="15" spans="2:21" ht="41.25" customHeight="1">
      <c r="B15" s="1128" t="s">
        <v>700</v>
      </c>
      <c r="C15" s="1129">
        <v>290686.73800000001</v>
      </c>
      <c r="D15" s="1129">
        <v>292443.87</v>
      </c>
      <c r="E15" s="1130">
        <v>0.99999999999999989</v>
      </c>
      <c r="F15" s="1130">
        <v>0.99999999999999989</v>
      </c>
      <c r="G15" s="1131">
        <v>1757.1319999999832</v>
      </c>
      <c r="H15" s="1132">
        <v>6.0447614916645529E-3</v>
      </c>
      <c r="I15" s="1133"/>
      <c r="J15" s="1134">
        <v>1.0000000000000147</v>
      </c>
      <c r="L15" s="1103"/>
      <c r="M15" s="1112"/>
      <c r="N15" s="1103"/>
      <c r="U15" s="1113"/>
    </row>
    <row r="16" spans="2:21" ht="13.5" customHeight="1">
      <c r="B16" s="1104" t="s">
        <v>696</v>
      </c>
      <c r="C16" s="1135">
        <v>217472.05499999999</v>
      </c>
      <c r="D16" s="1135">
        <v>215406.85800000001</v>
      </c>
      <c r="E16" s="1136">
        <v>0.74813201488400882</v>
      </c>
      <c r="F16" s="1136">
        <v>0.73657504942743379</v>
      </c>
      <c r="G16" s="1137">
        <v>-2065.1969999999856</v>
      </c>
      <c r="H16" s="1138">
        <v>-9.4963787416272195E-3</v>
      </c>
      <c r="I16" s="1139">
        <v>-1.155696545657503</v>
      </c>
      <c r="J16" s="1138">
        <v>-1.1753226280097371</v>
      </c>
      <c r="L16" s="1103"/>
      <c r="M16" s="1112"/>
      <c r="N16" s="1103"/>
      <c r="U16" s="1113"/>
    </row>
    <row r="17" spans="2:21" ht="13.5" customHeight="1">
      <c r="B17" s="1104" t="s">
        <v>697</v>
      </c>
      <c r="C17" s="1140">
        <v>63298.9</v>
      </c>
      <c r="D17" s="1140">
        <v>67377.907999999996</v>
      </c>
      <c r="E17" s="1141">
        <v>0.21775640827480749</v>
      </c>
      <c r="F17" s="1141">
        <v>0.23039603463050876</v>
      </c>
      <c r="G17" s="1142">
        <v>4079.0079999999944</v>
      </c>
      <c r="H17" s="1143">
        <v>6.4440424715121347E-2</v>
      </c>
      <c r="I17" s="1139">
        <v>1.2639626355701261</v>
      </c>
      <c r="J17" s="1144">
        <v>2.3214010102826843</v>
      </c>
      <c r="L17" s="1103"/>
      <c r="M17" s="1112"/>
      <c r="N17" s="1103"/>
      <c r="U17" s="1113"/>
    </row>
    <row r="18" spans="2:21" ht="14.25" customHeight="1" thickBot="1">
      <c r="B18" s="1145" t="s">
        <v>698</v>
      </c>
      <c r="C18" s="1146">
        <v>9915.7829999999994</v>
      </c>
      <c r="D18" s="1146">
        <v>9659.1039999999994</v>
      </c>
      <c r="E18" s="1147">
        <v>3.4111576841183579E-2</v>
      </c>
      <c r="F18" s="1147">
        <v>3.3028915942057528E-2</v>
      </c>
      <c r="G18" s="1148">
        <v>-256.67900000000009</v>
      </c>
      <c r="H18" s="1149">
        <v>-2.5885903311922025E-2</v>
      </c>
      <c r="I18" s="1150">
        <v>-0.10826608991260506</v>
      </c>
      <c r="J18" s="1151">
        <v>-0.14607838227293257</v>
      </c>
      <c r="L18" s="1103"/>
      <c r="M18" s="1112"/>
      <c r="N18" s="1103"/>
      <c r="U18" s="1113"/>
    </row>
    <row r="19" spans="2:21">
      <c r="B19" s="1152"/>
      <c r="C19" s="1153"/>
      <c r="D19" s="1153"/>
      <c r="E19" s="1154"/>
      <c r="F19" s="1154"/>
      <c r="H19" s="1154"/>
      <c r="I19" s="1155"/>
      <c r="J19" s="1154"/>
      <c r="M19" s="1112"/>
      <c r="N19" s="1103"/>
    </row>
    <row r="20" spans="2:21">
      <c r="B20" s="1156"/>
      <c r="D20" s="1153"/>
      <c r="E20" s="1112"/>
      <c r="F20" s="1157"/>
      <c r="I20" s="1155"/>
      <c r="J20" s="1154"/>
      <c r="M20" s="1112"/>
    </row>
    <row r="22" spans="2:21">
      <c r="H22" s="1158"/>
      <c r="I22" s="1158"/>
      <c r="J22" s="1158"/>
    </row>
    <row r="23" spans="2:21">
      <c r="C23" s="1156"/>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51"/>
  <sheetViews>
    <sheetView tabSelected="1" topLeftCell="A7" zoomScale="80" zoomScaleNormal="80" workbookViewId="0">
      <selection activeCell="F42" sqref="F42"/>
    </sheetView>
  </sheetViews>
  <sheetFormatPr defaultColWidth="9.140625" defaultRowHeight="15"/>
  <cols>
    <col min="1" max="1" width="7" style="1160" customWidth="1"/>
    <col min="2" max="2" width="9" style="1160" customWidth="1"/>
    <col min="3" max="3" width="27.7109375" style="1160" customWidth="1"/>
    <col min="4" max="4" width="12.42578125" style="1160" bestFit="1" customWidth="1"/>
    <col min="5" max="5" width="11.28515625" style="1160" bestFit="1" customWidth="1"/>
    <col min="6" max="6" width="13" style="1160" bestFit="1" customWidth="1"/>
    <col min="7" max="8" width="11.28515625" style="1160" bestFit="1" customWidth="1"/>
    <col min="9" max="9" width="12.5703125" style="1160" customWidth="1"/>
    <col min="10" max="10" width="11.28515625" style="1160" bestFit="1" customWidth="1"/>
    <col min="11" max="11" width="12.42578125" style="1160" bestFit="1" customWidth="1"/>
    <col min="12" max="12" width="11.140625" style="1160" customWidth="1"/>
    <col min="13" max="13" width="13" style="1160" bestFit="1" customWidth="1"/>
    <col min="14" max="14" width="12" style="1160" customWidth="1"/>
    <col min="15" max="15" width="11.28515625" style="1160" bestFit="1" customWidth="1"/>
    <col min="16" max="16" width="11" style="1160" customWidth="1"/>
    <col min="17" max="17" width="12.85546875" style="1160" bestFit="1" customWidth="1"/>
    <col min="18" max="18" width="10.85546875" style="1160" customWidth="1"/>
    <col min="19" max="19" width="11.5703125" style="1160" customWidth="1"/>
    <col min="20" max="16384" width="9.140625" style="1160"/>
  </cols>
  <sheetData>
    <row r="1" spans="2:19">
      <c r="B1" s="1159"/>
      <c r="C1" s="1159"/>
      <c r="D1" s="1159"/>
      <c r="E1" s="1159"/>
      <c r="F1" s="1159"/>
      <c r="G1" s="1159"/>
      <c r="H1" s="1159"/>
      <c r="I1" s="1159"/>
      <c r="J1" s="1159"/>
      <c r="K1" s="1159"/>
      <c r="L1" s="1159"/>
      <c r="M1" s="1159"/>
      <c r="N1" s="1159"/>
      <c r="O1" s="1159"/>
      <c r="P1" s="2271" t="s">
        <v>701</v>
      </c>
      <c r="Q1" s="2271"/>
      <c r="R1" s="2271"/>
      <c r="S1" s="2271"/>
    </row>
    <row r="2" spans="2:19">
      <c r="B2" s="2272" t="s">
        <v>702</v>
      </c>
      <c r="C2" s="2272"/>
      <c r="D2" s="2272"/>
      <c r="E2" s="2272"/>
      <c r="F2" s="2272"/>
      <c r="G2" s="2272"/>
      <c r="H2" s="2272"/>
      <c r="I2" s="2272"/>
      <c r="J2" s="2272"/>
      <c r="K2" s="2272"/>
      <c r="L2" s="2272"/>
      <c r="M2" s="2272"/>
      <c r="N2" s="2272"/>
      <c r="O2" s="2272"/>
      <c r="P2" s="2272"/>
      <c r="Q2" s="2272"/>
      <c r="R2" s="2272"/>
      <c r="S2" s="2272"/>
    </row>
    <row r="3" spans="2:19">
      <c r="B3" s="1161"/>
      <c r="C3" s="1161"/>
      <c r="D3" s="1161"/>
      <c r="E3" s="1161"/>
      <c r="F3" s="1161"/>
      <c r="G3" s="1161"/>
      <c r="H3" s="1161"/>
      <c r="I3" s="1161"/>
      <c r="J3" s="1161"/>
      <c r="K3" s="1161"/>
      <c r="L3" s="1161"/>
      <c r="M3" s="1161"/>
      <c r="N3" s="1161"/>
      <c r="O3" s="1161"/>
      <c r="P3" s="1161"/>
      <c r="Q3" s="1161"/>
      <c r="R3" s="1161"/>
      <c r="S3" s="1161"/>
    </row>
    <row r="4" spans="2:19" ht="15.75" thickBot="1">
      <c r="B4" s="1159"/>
      <c r="C4" s="1159"/>
      <c r="D4" s="1159"/>
      <c r="E4" s="1162"/>
      <c r="F4" s="1162"/>
      <c r="G4" s="1159"/>
      <c r="H4" s="1159"/>
      <c r="I4" s="1159"/>
      <c r="J4" s="1159"/>
      <c r="K4" s="1159"/>
      <c r="L4" s="1159"/>
      <c r="M4" s="1159"/>
      <c r="N4" s="1159"/>
      <c r="O4" s="1159"/>
      <c r="P4" s="2273" t="s">
        <v>0</v>
      </c>
      <c r="Q4" s="2273"/>
      <c r="R4" s="2273"/>
      <c r="S4" s="2273"/>
    </row>
    <row r="5" spans="2:19" ht="15" customHeight="1">
      <c r="B5" s="2274" t="s">
        <v>5</v>
      </c>
      <c r="C5" s="2276" t="s">
        <v>196</v>
      </c>
      <c r="D5" s="2274" t="s">
        <v>4</v>
      </c>
      <c r="E5" s="2274" t="s">
        <v>4</v>
      </c>
      <c r="F5" s="2278"/>
      <c r="G5" s="2278"/>
      <c r="H5" s="2279" t="s">
        <v>170</v>
      </c>
      <c r="I5" s="2280"/>
      <c r="J5" s="2280"/>
      <c r="K5" s="2281"/>
      <c r="L5" s="2278" t="s">
        <v>6</v>
      </c>
      <c r="M5" s="2278"/>
      <c r="N5" s="2278"/>
      <c r="O5" s="2282"/>
      <c r="P5" s="2274" t="s">
        <v>703</v>
      </c>
      <c r="Q5" s="2278"/>
      <c r="R5" s="2278"/>
      <c r="S5" s="2282"/>
    </row>
    <row r="6" spans="2:19" ht="62.25" customHeight="1" thickBot="1">
      <c r="B6" s="2275"/>
      <c r="C6" s="2277"/>
      <c r="D6" s="2275"/>
      <c r="E6" s="1163" t="s">
        <v>704</v>
      </c>
      <c r="F6" s="1164" t="s">
        <v>705</v>
      </c>
      <c r="G6" s="1165" t="s">
        <v>706</v>
      </c>
      <c r="H6" s="1163" t="s">
        <v>704</v>
      </c>
      <c r="I6" s="1164" t="s">
        <v>705</v>
      </c>
      <c r="J6" s="1165" t="s">
        <v>706</v>
      </c>
      <c r="K6" s="1166" t="s">
        <v>4</v>
      </c>
      <c r="L6" s="1167" t="s">
        <v>704</v>
      </c>
      <c r="M6" s="1168" t="s">
        <v>705</v>
      </c>
      <c r="N6" s="1168" t="s">
        <v>706</v>
      </c>
      <c r="O6" s="1169" t="s">
        <v>4</v>
      </c>
      <c r="P6" s="1170" t="s">
        <v>704</v>
      </c>
      <c r="Q6" s="1168" t="s">
        <v>705</v>
      </c>
      <c r="R6" s="1168" t="s">
        <v>706</v>
      </c>
      <c r="S6" s="1171" t="s">
        <v>4</v>
      </c>
    </row>
    <row r="7" spans="2:19" ht="15" customHeight="1">
      <c r="B7" s="2259" t="s">
        <v>105</v>
      </c>
      <c r="C7" s="1172" t="s">
        <v>707</v>
      </c>
      <c r="D7" s="1173">
        <v>2362.645</v>
      </c>
      <c r="E7" s="1174">
        <v>1329.5809999999999</v>
      </c>
      <c r="F7" s="1175">
        <v>723.29</v>
      </c>
      <c r="G7" s="1176">
        <v>309.774</v>
      </c>
      <c r="H7" s="1174">
        <v>686.553</v>
      </c>
      <c r="I7" s="1175">
        <v>642.19100000000003</v>
      </c>
      <c r="J7" s="1175">
        <v>293.65199999999999</v>
      </c>
      <c r="K7" s="1176">
        <v>1622.396</v>
      </c>
      <c r="L7" s="1174">
        <v>640.74099999999999</v>
      </c>
      <c r="M7" s="1175">
        <v>79.903999999999996</v>
      </c>
      <c r="N7" s="1175">
        <v>16.062000000000001</v>
      </c>
      <c r="O7" s="1177">
        <v>736.70699999999999</v>
      </c>
      <c r="P7" s="1178">
        <v>2.2869999999999999</v>
      </c>
      <c r="Q7" s="1175">
        <v>1.1950000000000001</v>
      </c>
      <c r="R7" s="1175">
        <v>0.06</v>
      </c>
      <c r="S7" s="1177">
        <v>3.5419999999999998</v>
      </c>
    </row>
    <row r="8" spans="2:19">
      <c r="B8" s="2260"/>
      <c r="C8" s="1179" t="s">
        <v>708</v>
      </c>
      <c r="D8" s="1180">
        <v>47524.896000000001</v>
      </c>
      <c r="E8" s="1181">
        <v>33807.82</v>
      </c>
      <c r="F8" s="1182">
        <v>4995.4290000000001</v>
      </c>
      <c r="G8" s="1183">
        <v>8721.6470000000008</v>
      </c>
      <c r="H8" s="1181">
        <v>25958.89</v>
      </c>
      <c r="I8" s="1184">
        <v>4932.8649999999998</v>
      </c>
      <c r="J8" s="1182">
        <v>8415.866</v>
      </c>
      <c r="K8" s="1183">
        <v>39307.620999999999</v>
      </c>
      <c r="L8" s="1181">
        <v>7786.8760000000002</v>
      </c>
      <c r="M8" s="1182">
        <v>62.28</v>
      </c>
      <c r="N8" s="1182">
        <v>6.09</v>
      </c>
      <c r="O8" s="1185">
        <v>7855.2460000000001</v>
      </c>
      <c r="P8" s="1186">
        <v>62.054000000000002</v>
      </c>
      <c r="Q8" s="1182">
        <v>0.28399999999999997</v>
      </c>
      <c r="R8" s="1182">
        <v>299.69099999999997</v>
      </c>
      <c r="S8" s="1185">
        <v>362.029</v>
      </c>
    </row>
    <row r="9" spans="2:19">
      <c r="B9" s="2260"/>
      <c r="C9" s="1179" t="s">
        <v>709</v>
      </c>
      <c r="D9" s="1180">
        <v>164360.872</v>
      </c>
      <c r="E9" s="1181">
        <v>71440.991999999998</v>
      </c>
      <c r="F9" s="1182">
        <v>52953.758000000002</v>
      </c>
      <c r="G9" s="1183">
        <v>39966.122000000003</v>
      </c>
      <c r="H9" s="1181">
        <v>29991.204000000002</v>
      </c>
      <c r="I9" s="1182">
        <v>11979.736000000001</v>
      </c>
      <c r="J9" s="1182">
        <v>33828.048000000003</v>
      </c>
      <c r="K9" s="1183">
        <v>75798.987999999998</v>
      </c>
      <c r="L9" s="1181">
        <v>41346.072</v>
      </c>
      <c r="M9" s="1182">
        <v>38888.747000000003</v>
      </c>
      <c r="N9" s="1182">
        <v>5687.4530000000004</v>
      </c>
      <c r="O9" s="1185">
        <v>85922.271999999997</v>
      </c>
      <c r="P9" s="1186">
        <v>103.71599999999999</v>
      </c>
      <c r="Q9" s="1182">
        <v>2085.2750000000001</v>
      </c>
      <c r="R9" s="1182">
        <v>450.62099999999998</v>
      </c>
      <c r="S9" s="1185">
        <v>2639.6120000000001</v>
      </c>
    </row>
    <row r="10" spans="2:19">
      <c r="B10" s="2260"/>
      <c r="C10" s="1179" t="s">
        <v>710</v>
      </c>
      <c r="D10" s="1180">
        <v>29901.598000000002</v>
      </c>
      <c r="E10" s="1181">
        <v>14213.672</v>
      </c>
      <c r="F10" s="1182">
        <v>9103.7469999999994</v>
      </c>
      <c r="G10" s="1183">
        <v>6584.1790000000001</v>
      </c>
      <c r="H10" s="1181">
        <v>10186.153</v>
      </c>
      <c r="I10" s="1182">
        <v>7386.8209999999999</v>
      </c>
      <c r="J10" s="1182">
        <v>6147.9390000000003</v>
      </c>
      <c r="K10" s="1183">
        <v>23720.913</v>
      </c>
      <c r="L10" s="1181">
        <v>3983.1019999999999</v>
      </c>
      <c r="M10" s="1182">
        <v>1662.9359999999999</v>
      </c>
      <c r="N10" s="1182">
        <v>433.03699999999998</v>
      </c>
      <c r="O10" s="1185">
        <v>6079.0749999999998</v>
      </c>
      <c r="P10" s="1186">
        <v>44.417000000000002</v>
      </c>
      <c r="Q10" s="1182">
        <v>53.99</v>
      </c>
      <c r="R10" s="1182">
        <v>3.2029999999999998</v>
      </c>
      <c r="S10" s="1185">
        <v>101.61</v>
      </c>
    </row>
    <row r="11" spans="2:19" ht="15.75" thickBot="1">
      <c r="B11" s="2260"/>
      <c r="C11" s="1187" t="s">
        <v>711</v>
      </c>
      <c r="D11" s="1188">
        <v>244150.011</v>
      </c>
      <c r="E11" s="1189">
        <v>120792.065</v>
      </c>
      <c r="F11" s="1190">
        <v>67776.224000000002</v>
      </c>
      <c r="G11" s="1191">
        <v>55581.722000000002</v>
      </c>
      <c r="H11" s="1189">
        <v>66822.8</v>
      </c>
      <c r="I11" s="1190">
        <v>24941.613000000001</v>
      </c>
      <c r="J11" s="1190">
        <v>48685.504999999997</v>
      </c>
      <c r="K11" s="1191">
        <v>140449.91800000001</v>
      </c>
      <c r="L11" s="1189">
        <v>53756.790999999997</v>
      </c>
      <c r="M11" s="1190">
        <v>40693.866999999998</v>
      </c>
      <c r="N11" s="1190">
        <v>6142.6419999999998</v>
      </c>
      <c r="O11" s="1192">
        <v>100593.3</v>
      </c>
      <c r="P11" s="1193">
        <v>212.47399999999999</v>
      </c>
      <c r="Q11" s="1193">
        <v>2140.7440000000001</v>
      </c>
      <c r="R11" s="1193">
        <v>753.57500000000005</v>
      </c>
      <c r="S11" s="1192">
        <v>3106.7930000000001</v>
      </c>
    </row>
    <row r="12" spans="2:19">
      <c r="B12" s="2260"/>
      <c r="C12" s="1194" t="s">
        <v>712</v>
      </c>
      <c r="D12" s="1195">
        <v>-30072.353999999999</v>
      </c>
      <c r="E12" s="2262"/>
      <c r="F12" s="2263"/>
      <c r="G12" s="2264"/>
      <c r="H12" s="2262"/>
      <c r="I12" s="2263"/>
      <c r="J12" s="2263"/>
      <c r="K12" s="2264"/>
      <c r="L12" s="2262"/>
      <c r="M12" s="2263"/>
      <c r="N12" s="2263"/>
      <c r="O12" s="2264"/>
      <c r="P12" s="2262"/>
      <c r="Q12" s="2263"/>
      <c r="R12" s="2263"/>
      <c r="S12" s="2264"/>
    </row>
    <row r="13" spans="2:19">
      <c r="B13" s="2260"/>
      <c r="C13" s="1196" t="s">
        <v>713</v>
      </c>
      <c r="D13" s="1197">
        <v>-830.553</v>
      </c>
      <c r="E13" s="2265"/>
      <c r="F13" s="2266"/>
      <c r="G13" s="2267"/>
      <c r="H13" s="2265"/>
      <c r="I13" s="2266"/>
      <c r="J13" s="2266"/>
      <c r="K13" s="2267"/>
      <c r="L13" s="2265"/>
      <c r="M13" s="2266"/>
      <c r="N13" s="2266"/>
      <c r="O13" s="2267"/>
      <c r="P13" s="2265"/>
      <c r="Q13" s="2266"/>
      <c r="R13" s="2266"/>
      <c r="S13" s="2267"/>
    </row>
    <row r="14" spans="2:19" ht="15.75" thickBot="1">
      <c r="B14" s="2261"/>
      <c r="C14" s="1198" t="s">
        <v>714</v>
      </c>
      <c r="D14" s="1199">
        <v>213247.10399999999</v>
      </c>
      <c r="E14" s="2268"/>
      <c r="F14" s="2269"/>
      <c r="G14" s="2270"/>
      <c r="H14" s="2268"/>
      <c r="I14" s="2269"/>
      <c r="J14" s="2269"/>
      <c r="K14" s="2270"/>
      <c r="L14" s="2268"/>
      <c r="M14" s="2269"/>
      <c r="N14" s="2269"/>
      <c r="O14" s="2270"/>
      <c r="P14" s="2268"/>
      <c r="Q14" s="2269"/>
      <c r="R14" s="2269"/>
      <c r="S14" s="2270"/>
    </row>
    <row r="15" spans="2:19" s="1200" customFormat="1" ht="15" customHeight="1">
      <c r="B15" s="2259" t="s">
        <v>19</v>
      </c>
      <c r="C15" s="1172" t="s">
        <v>707</v>
      </c>
      <c r="D15" s="1173">
        <v>2636.855</v>
      </c>
      <c r="E15" s="1174">
        <v>1632.308</v>
      </c>
      <c r="F15" s="1175">
        <v>526.351</v>
      </c>
      <c r="G15" s="1176">
        <v>478.19600000000003</v>
      </c>
      <c r="H15" s="1174">
        <v>915.86599999999999</v>
      </c>
      <c r="I15" s="1175">
        <v>441.62599999999998</v>
      </c>
      <c r="J15" s="1175">
        <v>461.66399999999999</v>
      </c>
      <c r="K15" s="1176">
        <v>1819.1559999999999</v>
      </c>
      <c r="L15" s="1174">
        <v>699.97400000000005</v>
      </c>
      <c r="M15" s="1175">
        <v>83.272999999999996</v>
      </c>
      <c r="N15" s="1175">
        <v>15.464</v>
      </c>
      <c r="O15" s="1177">
        <v>798.71100000000013</v>
      </c>
      <c r="P15" s="1178">
        <v>16.468</v>
      </c>
      <c r="Q15" s="1175">
        <v>1.452</v>
      </c>
      <c r="R15" s="1175">
        <v>1.0680000000000001</v>
      </c>
      <c r="S15" s="1177">
        <v>18.988000000000003</v>
      </c>
    </row>
    <row r="16" spans="2:19" s="1200" customFormat="1">
      <c r="B16" s="2260"/>
      <c r="C16" s="1179" t="s">
        <v>708</v>
      </c>
      <c r="D16" s="1180">
        <v>50053.055</v>
      </c>
      <c r="E16" s="1181">
        <v>38748.495000000003</v>
      </c>
      <c r="F16" s="1182">
        <v>3349.1280000000002</v>
      </c>
      <c r="G16" s="1183">
        <v>7955.4319999999998</v>
      </c>
      <c r="H16" s="1181">
        <v>30595.221000000001</v>
      </c>
      <c r="I16" s="1182">
        <v>3280.348</v>
      </c>
      <c r="J16" s="1182">
        <v>7897.4319999999998</v>
      </c>
      <c r="K16" s="1183">
        <v>41773.001000000004</v>
      </c>
      <c r="L16" s="1181">
        <v>8133.3540000000003</v>
      </c>
      <c r="M16" s="1182">
        <v>68.381</v>
      </c>
      <c r="N16" s="1182">
        <v>8.77</v>
      </c>
      <c r="O16" s="1185">
        <v>8210.505000000001</v>
      </c>
      <c r="P16" s="1186">
        <v>19.920000000000002</v>
      </c>
      <c r="Q16" s="1182">
        <v>0.39900000000000002</v>
      </c>
      <c r="R16" s="1182">
        <v>49.23</v>
      </c>
      <c r="S16" s="1185">
        <v>69.549000000000007</v>
      </c>
    </row>
    <row r="17" spans="2:26" s="1200" customFormat="1">
      <c r="B17" s="2260"/>
      <c r="C17" s="1179" t="s">
        <v>709</v>
      </c>
      <c r="D17" s="1180">
        <v>179757.321</v>
      </c>
      <c r="E17" s="1181">
        <v>81935.900999999998</v>
      </c>
      <c r="F17" s="1182">
        <v>56484.589</v>
      </c>
      <c r="G17" s="1183">
        <v>41336.830999999998</v>
      </c>
      <c r="H17" s="1181">
        <v>36032.116000000002</v>
      </c>
      <c r="I17" s="1182">
        <v>11379.267</v>
      </c>
      <c r="J17" s="1182">
        <v>34577.822999999997</v>
      </c>
      <c r="K17" s="1183">
        <v>81989.206000000006</v>
      </c>
      <c r="L17" s="1181">
        <v>45620.006999999998</v>
      </c>
      <c r="M17" s="1182">
        <v>43105.330999999998</v>
      </c>
      <c r="N17" s="1182">
        <v>6150.7030000000004</v>
      </c>
      <c r="O17" s="1185">
        <v>94876.040999999983</v>
      </c>
      <c r="P17" s="1186">
        <v>283.77800000000002</v>
      </c>
      <c r="Q17" s="1182">
        <v>1999.991</v>
      </c>
      <c r="R17" s="1182">
        <v>608.30499999999995</v>
      </c>
      <c r="S17" s="1185">
        <v>2892.0740000000001</v>
      </c>
    </row>
    <row r="18" spans="2:26" s="1200" customFormat="1">
      <c r="B18" s="2260"/>
      <c r="C18" s="1179" t="s">
        <v>710</v>
      </c>
      <c r="D18" s="1180">
        <v>30167.966</v>
      </c>
      <c r="E18" s="1181">
        <v>14910.046</v>
      </c>
      <c r="F18" s="1182">
        <v>8638.9459999999999</v>
      </c>
      <c r="G18" s="1183">
        <v>6618.9740000000002</v>
      </c>
      <c r="H18" s="1181">
        <v>10790.311</v>
      </c>
      <c r="I18" s="1182">
        <v>6882.3249999999998</v>
      </c>
      <c r="J18" s="1182">
        <v>6172.1189999999997</v>
      </c>
      <c r="K18" s="1183">
        <v>23844.754999999997</v>
      </c>
      <c r="L18" s="1181">
        <v>4073.1529999999998</v>
      </c>
      <c r="M18" s="1182">
        <v>1703.2070000000001</v>
      </c>
      <c r="N18" s="1182">
        <v>443.70699999999999</v>
      </c>
      <c r="O18" s="1185">
        <v>6220.067</v>
      </c>
      <c r="P18" s="1186">
        <v>46.582000000000001</v>
      </c>
      <c r="Q18" s="1182">
        <v>53.414000000000001</v>
      </c>
      <c r="R18" s="1182">
        <v>3.1480000000000001</v>
      </c>
      <c r="S18" s="1185">
        <v>103.14400000000001</v>
      </c>
    </row>
    <row r="19" spans="2:26" s="1200" customFormat="1" ht="15.75" thickBot="1">
      <c r="B19" s="2260"/>
      <c r="C19" s="1187" t="s">
        <v>711</v>
      </c>
      <c r="D19" s="1188">
        <v>262615.19699999999</v>
      </c>
      <c r="E19" s="1189">
        <v>137226.75</v>
      </c>
      <c r="F19" s="1190">
        <v>68999.013999999996</v>
      </c>
      <c r="G19" s="1191">
        <v>56389.433000000005</v>
      </c>
      <c r="H19" s="1189">
        <v>78333.51400000001</v>
      </c>
      <c r="I19" s="1190">
        <v>21983.565999999999</v>
      </c>
      <c r="J19" s="1190">
        <v>49109.037999999993</v>
      </c>
      <c r="K19" s="1191">
        <v>149426.11800000002</v>
      </c>
      <c r="L19" s="1189">
        <v>58526.487999999998</v>
      </c>
      <c r="M19" s="1190">
        <v>44960.192000000003</v>
      </c>
      <c r="N19" s="1190">
        <v>6618.6440000000011</v>
      </c>
      <c r="O19" s="1192">
        <v>110105.32399999998</v>
      </c>
      <c r="P19" s="1193">
        <v>366.74800000000005</v>
      </c>
      <c r="Q19" s="1193">
        <v>2055.2560000000003</v>
      </c>
      <c r="R19" s="1193">
        <v>661.75099999999998</v>
      </c>
      <c r="S19" s="1192">
        <v>3083.7550000000001</v>
      </c>
    </row>
    <row r="20" spans="2:26" s="1200" customFormat="1">
      <c r="B20" s="2260"/>
      <c r="C20" s="1194" t="s">
        <v>712</v>
      </c>
      <c r="D20" s="1195">
        <v>-31993.093000000001</v>
      </c>
      <c r="E20" s="2262"/>
      <c r="F20" s="2263"/>
      <c r="G20" s="2264"/>
      <c r="H20" s="2262"/>
      <c r="I20" s="2263"/>
      <c r="J20" s="2263"/>
      <c r="K20" s="2264"/>
      <c r="L20" s="2262"/>
      <c r="M20" s="2263"/>
      <c r="N20" s="2263"/>
      <c r="O20" s="2264"/>
      <c r="P20" s="2262"/>
      <c r="Q20" s="2263"/>
      <c r="R20" s="2263"/>
      <c r="S20" s="2264"/>
    </row>
    <row r="21" spans="2:26" s="1200" customFormat="1">
      <c r="B21" s="2260"/>
      <c r="C21" s="1196" t="s">
        <v>713</v>
      </c>
      <c r="D21" s="1197">
        <v>-724.73400000000004</v>
      </c>
      <c r="E21" s="2265"/>
      <c r="F21" s="2266"/>
      <c r="G21" s="2267"/>
      <c r="H21" s="2265"/>
      <c r="I21" s="2266"/>
      <c r="J21" s="2266"/>
      <c r="K21" s="2267"/>
      <c r="L21" s="2265"/>
      <c r="M21" s="2266"/>
      <c r="N21" s="2266"/>
      <c r="O21" s="2267"/>
      <c r="P21" s="2265"/>
      <c r="Q21" s="2266"/>
      <c r="R21" s="2266"/>
      <c r="S21" s="2267"/>
    </row>
    <row r="22" spans="2:26" s="1200" customFormat="1" ht="15.75" thickBot="1">
      <c r="B22" s="2261"/>
      <c r="C22" s="1198" t="s">
        <v>714</v>
      </c>
      <c r="D22" s="1199">
        <v>229897.37</v>
      </c>
      <c r="E22" s="2268"/>
      <c r="F22" s="2269"/>
      <c r="G22" s="2270"/>
      <c r="H22" s="2268"/>
      <c r="I22" s="2269"/>
      <c r="J22" s="2269"/>
      <c r="K22" s="2270"/>
      <c r="L22" s="2268"/>
      <c r="M22" s="2269"/>
      <c r="N22" s="2269"/>
      <c r="O22" s="2270"/>
      <c r="P22" s="2268"/>
      <c r="Q22" s="2269"/>
      <c r="R22" s="2269"/>
      <c r="S22" s="2270"/>
    </row>
    <row r="23" spans="2:26" s="1200" customFormat="1" ht="15" customHeight="1">
      <c r="B23" s="2259" t="s">
        <v>169</v>
      </c>
      <c r="C23" s="1172" t="s">
        <v>707</v>
      </c>
      <c r="D23" s="1173">
        <v>2704.8010000000004</v>
      </c>
      <c r="E23" s="1174">
        <v>1637.452</v>
      </c>
      <c r="F23" s="1175">
        <v>395.76499999999999</v>
      </c>
      <c r="G23" s="1176">
        <v>671.58400000000006</v>
      </c>
      <c r="H23" s="1174">
        <v>998.94500000000005</v>
      </c>
      <c r="I23" s="1175">
        <v>314.70699999999999</v>
      </c>
      <c r="J23" s="1175">
        <v>657.34199999999998</v>
      </c>
      <c r="K23" s="1177">
        <v>1970.9940000000001</v>
      </c>
      <c r="L23" s="1174">
        <v>633.78399999999999</v>
      </c>
      <c r="M23" s="1175">
        <v>79.486000000000004</v>
      </c>
      <c r="N23" s="1175">
        <v>14.196</v>
      </c>
      <c r="O23" s="1177">
        <v>727.46600000000001</v>
      </c>
      <c r="P23" s="1178">
        <v>4.7229999999999999</v>
      </c>
      <c r="Q23" s="1175">
        <v>1.5720000000000001</v>
      </c>
      <c r="R23" s="1175">
        <v>4.5999999999999999E-2</v>
      </c>
      <c r="S23" s="1177">
        <v>6.3410000000000002</v>
      </c>
      <c r="U23" s="1201"/>
      <c r="V23" s="1201"/>
      <c r="W23" s="1201"/>
      <c r="X23" s="1201"/>
      <c r="Y23" s="1201"/>
      <c r="Z23" s="1201"/>
    </row>
    <row r="24" spans="2:26" s="1200" customFormat="1">
      <c r="B24" s="2260"/>
      <c r="C24" s="1179" t="s">
        <v>708</v>
      </c>
      <c r="D24" s="1180">
        <v>49001.767999999996</v>
      </c>
      <c r="E24" s="1181">
        <v>37579.595000000001</v>
      </c>
      <c r="F24" s="1182">
        <v>3732.2339999999999</v>
      </c>
      <c r="G24" s="1183">
        <v>7689.9389999999994</v>
      </c>
      <c r="H24" s="1181">
        <v>29234.827000000001</v>
      </c>
      <c r="I24" s="1182">
        <v>3657.4940000000001</v>
      </c>
      <c r="J24" s="1182">
        <v>7380.5429999999997</v>
      </c>
      <c r="K24" s="1185">
        <v>40272.864000000001</v>
      </c>
      <c r="L24" s="1181">
        <v>8316.9269999999997</v>
      </c>
      <c r="M24" s="1182">
        <v>74.39</v>
      </c>
      <c r="N24" s="1182">
        <v>9.0079999999999991</v>
      </c>
      <c r="O24" s="1185">
        <v>8400.3249999999989</v>
      </c>
      <c r="P24" s="1186">
        <v>27.841000000000001</v>
      </c>
      <c r="Q24" s="1182">
        <v>0.35</v>
      </c>
      <c r="R24" s="1182">
        <v>300.38799999999998</v>
      </c>
      <c r="S24" s="1185">
        <v>328.57899999999995</v>
      </c>
      <c r="U24" s="1201"/>
      <c r="V24" s="1201"/>
      <c r="W24" s="1201"/>
      <c r="X24" s="1201"/>
      <c r="Y24" s="1201"/>
      <c r="Z24" s="1201"/>
    </row>
    <row r="25" spans="2:26" s="1200" customFormat="1">
      <c r="B25" s="2260"/>
      <c r="C25" s="1179" t="s">
        <v>709</v>
      </c>
      <c r="D25" s="1180">
        <v>183154.52</v>
      </c>
      <c r="E25" s="1181">
        <v>84346.26999999999</v>
      </c>
      <c r="F25" s="1182">
        <v>57867.787000000004</v>
      </c>
      <c r="G25" s="1183">
        <v>40940.462999999996</v>
      </c>
      <c r="H25" s="1181">
        <v>35979.974000000002</v>
      </c>
      <c r="I25" s="1182">
        <v>11767.609</v>
      </c>
      <c r="J25" s="1182">
        <v>34081.387999999999</v>
      </c>
      <c r="K25" s="1185">
        <v>81828.97099999999</v>
      </c>
      <c r="L25" s="1181">
        <v>48056.716999999997</v>
      </c>
      <c r="M25" s="1182">
        <v>44131.165000000001</v>
      </c>
      <c r="N25" s="1182">
        <v>6271.0169999999998</v>
      </c>
      <c r="O25" s="1185">
        <v>98458.899000000005</v>
      </c>
      <c r="P25" s="1186">
        <v>309.57900000000001</v>
      </c>
      <c r="Q25" s="1182">
        <v>1969.0129999999999</v>
      </c>
      <c r="R25" s="1182">
        <v>588.05799999999999</v>
      </c>
      <c r="S25" s="1185">
        <v>2866.65</v>
      </c>
      <c r="U25" s="1201"/>
      <c r="V25" s="1201"/>
      <c r="W25" s="1201"/>
      <c r="X25" s="1201"/>
      <c r="Y25" s="1201"/>
      <c r="Z25" s="1201"/>
    </row>
    <row r="26" spans="2:26" s="1200" customFormat="1">
      <c r="B26" s="2260"/>
      <c r="C26" s="1179" t="s">
        <v>710</v>
      </c>
      <c r="D26" s="1180">
        <v>31103.162</v>
      </c>
      <c r="E26" s="1181">
        <v>16065.892</v>
      </c>
      <c r="F26" s="1182">
        <v>8631.6829999999991</v>
      </c>
      <c r="G26" s="1183">
        <v>6405.5869999999995</v>
      </c>
      <c r="H26" s="1181">
        <v>11918.266</v>
      </c>
      <c r="I26" s="1182">
        <v>6808.732</v>
      </c>
      <c r="J26" s="1182">
        <v>5956.1859999999997</v>
      </c>
      <c r="K26" s="1185">
        <v>24683.184000000001</v>
      </c>
      <c r="L26" s="1181">
        <v>4101.59</v>
      </c>
      <c r="M26" s="1182">
        <v>1769.739</v>
      </c>
      <c r="N26" s="1182">
        <v>446.255</v>
      </c>
      <c r="O26" s="1185">
        <v>6317.5839999999998</v>
      </c>
      <c r="P26" s="1186">
        <v>46.036000000000001</v>
      </c>
      <c r="Q26" s="1182">
        <v>53.212000000000003</v>
      </c>
      <c r="R26" s="1182">
        <v>3.1459999999999999</v>
      </c>
      <c r="S26" s="1185">
        <v>102.39400000000001</v>
      </c>
      <c r="U26" s="1201"/>
      <c r="V26" s="1201"/>
      <c r="W26" s="1201"/>
      <c r="X26" s="1201"/>
      <c r="Y26" s="1201"/>
      <c r="Z26" s="1201"/>
    </row>
    <row r="27" spans="2:26" s="1200" customFormat="1" ht="15.75" thickBot="1">
      <c r="B27" s="2260"/>
      <c r="C27" s="1187" t="s">
        <v>711</v>
      </c>
      <c r="D27" s="1188">
        <v>265964.25099999999</v>
      </c>
      <c r="E27" s="1189">
        <v>139629.209</v>
      </c>
      <c r="F27" s="1190">
        <v>70627.468999999997</v>
      </c>
      <c r="G27" s="1191">
        <v>55707.572999999997</v>
      </c>
      <c r="H27" s="1189">
        <v>78132.012000000002</v>
      </c>
      <c r="I27" s="1190">
        <v>22548.542000000001</v>
      </c>
      <c r="J27" s="1190">
        <v>48075.459000000003</v>
      </c>
      <c r="K27" s="1192">
        <v>148756.01300000001</v>
      </c>
      <c r="L27" s="1189">
        <v>61109.017999999996</v>
      </c>
      <c r="M27" s="1190">
        <v>46054.78</v>
      </c>
      <c r="N27" s="1190">
        <v>6740.4759999999997</v>
      </c>
      <c r="O27" s="1192">
        <v>113904.274</v>
      </c>
      <c r="P27" s="1193">
        <v>388.17900000000003</v>
      </c>
      <c r="Q27" s="1193">
        <v>2024.1469999999999</v>
      </c>
      <c r="R27" s="1193">
        <v>888.49199999999996</v>
      </c>
      <c r="S27" s="1192">
        <v>3303.9639999999995</v>
      </c>
      <c r="U27" s="1201"/>
      <c r="V27" s="1201"/>
      <c r="W27" s="1201"/>
      <c r="X27" s="1201"/>
      <c r="Y27" s="1201"/>
      <c r="Z27" s="1201"/>
    </row>
    <row r="28" spans="2:26" s="1200" customFormat="1">
      <c r="B28" s="2260"/>
      <c r="C28" s="1194" t="s">
        <v>712</v>
      </c>
      <c r="D28" s="1195">
        <v>-32067.353999999999</v>
      </c>
      <c r="E28" s="2262"/>
      <c r="F28" s="2263"/>
      <c r="G28" s="2264"/>
      <c r="H28" s="2262"/>
      <c r="I28" s="2263"/>
      <c r="J28" s="2263"/>
      <c r="K28" s="2264"/>
      <c r="L28" s="2262"/>
      <c r="M28" s="2263"/>
      <c r="N28" s="2263"/>
      <c r="O28" s="2264"/>
      <c r="P28" s="2262"/>
      <c r="Q28" s="2263"/>
      <c r="R28" s="2263"/>
      <c r="S28" s="2264"/>
    </row>
    <row r="29" spans="2:26" s="1200" customFormat="1">
      <c r="B29" s="2260"/>
      <c r="C29" s="1196" t="s">
        <v>713</v>
      </c>
      <c r="D29" s="1197">
        <v>-692.76199999999994</v>
      </c>
      <c r="E29" s="2265"/>
      <c r="F29" s="2266"/>
      <c r="G29" s="2267"/>
      <c r="H29" s="2265"/>
      <c r="I29" s="2266"/>
      <c r="J29" s="2266"/>
      <c r="K29" s="2267"/>
      <c r="L29" s="2265"/>
      <c r="M29" s="2266"/>
      <c r="N29" s="2266"/>
      <c r="O29" s="2267"/>
      <c r="P29" s="2265"/>
      <c r="Q29" s="2266"/>
      <c r="R29" s="2266"/>
      <c r="S29" s="2267"/>
    </row>
    <row r="30" spans="2:26" s="1200" customFormat="1" ht="15.75" thickBot="1">
      <c r="B30" s="2261"/>
      <c r="C30" s="1198" t="s">
        <v>714</v>
      </c>
      <c r="D30" s="1199">
        <v>233200.98900000006</v>
      </c>
      <c r="E30" s="2268"/>
      <c r="F30" s="2269"/>
      <c r="G30" s="2270"/>
      <c r="H30" s="2268"/>
      <c r="I30" s="2269"/>
      <c r="J30" s="2269"/>
      <c r="K30" s="2270"/>
      <c r="L30" s="2268"/>
      <c r="M30" s="2269"/>
      <c r="N30" s="2269"/>
      <c r="O30" s="2270"/>
      <c r="P30" s="2268"/>
      <c r="Q30" s="2269"/>
      <c r="R30" s="2269"/>
      <c r="S30" s="2270"/>
    </row>
    <row r="31" spans="2:26" s="1200" customFormat="1" ht="31.5" customHeight="1">
      <c r="B31" s="2256" t="s">
        <v>715</v>
      </c>
      <c r="C31" s="1172" t="s">
        <v>716</v>
      </c>
      <c r="D31" s="1202">
        <v>3349.0540000000037</v>
      </c>
      <c r="E31" s="1203">
        <v>2402.4590000000026</v>
      </c>
      <c r="F31" s="1204">
        <v>1628.4550000000017</v>
      </c>
      <c r="G31" s="1205">
        <v>-685.00600000000122</v>
      </c>
      <c r="H31" s="1203">
        <v>-201.50200000000768</v>
      </c>
      <c r="I31" s="1204">
        <v>564.97600000000239</v>
      </c>
      <c r="J31" s="1204">
        <v>-1033.5789999999906</v>
      </c>
      <c r="K31" s="1205">
        <v>-670.10500000001048</v>
      </c>
      <c r="L31" s="1203">
        <v>2582.5299999999988</v>
      </c>
      <c r="M31" s="1204">
        <v>1094.5879999999961</v>
      </c>
      <c r="N31" s="1204">
        <v>121.83199999999852</v>
      </c>
      <c r="O31" s="1205">
        <v>3798.9500000000262</v>
      </c>
      <c r="P31" s="1203">
        <v>21.430999999999983</v>
      </c>
      <c r="Q31" s="1204">
        <v>-31.109000000000378</v>
      </c>
      <c r="R31" s="1204">
        <v>226.74099999999999</v>
      </c>
      <c r="S31" s="1206">
        <v>217.0630000000001</v>
      </c>
    </row>
    <row r="32" spans="2:26" s="1200" customFormat="1" ht="18" customHeight="1">
      <c r="B32" s="2257"/>
      <c r="C32" s="1179" t="s">
        <v>717</v>
      </c>
      <c r="D32" s="1207">
        <v>1.2752704482673193E-2</v>
      </c>
      <c r="E32" s="1208">
        <v>1.750722071316272E-2</v>
      </c>
      <c r="F32" s="1209">
        <v>2.3601134358238827E-2</v>
      </c>
      <c r="G32" s="1210">
        <v>-1.2147772438144593E-2</v>
      </c>
      <c r="H32" s="1211">
        <v>-2.5723600245995304E-3</v>
      </c>
      <c r="I32" s="1209">
        <v>2.5699925116789625E-2</v>
      </c>
      <c r="J32" s="1209">
        <v>-2.1046614678137062E-2</v>
      </c>
      <c r="K32" s="1210">
        <v>-4.4845239170304245E-3</v>
      </c>
      <c r="L32" s="1211">
        <v>4.4125832392334884E-2</v>
      </c>
      <c r="M32" s="1209">
        <v>2.4345714537873771E-2</v>
      </c>
      <c r="N32" s="1209">
        <v>1.8407395835158758E-2</v>
      </c>
      <c r="O32" s="1210">
        <v>3.4502872903766461E-2</v>
      </c>
      <c r="P32" s="1211">
        <v>5.8435219823966267E-2</v>
      </c>
      <c r="Q32" s="1209">
        <v>-1.5136313919044816E-2</v>
      </c>
      <c r="R32" s="1209">
        <v>0.34263794085690841</v>
      </c>
      <c r="S32" s="1212">
        <v>7.0389184614212244E-2</v>
      </c>
    </row>
    <row r="33" spans="2:21" s="1200" customFormat="1" ht="29.25" customHeight="1" thickBot="1">
      <c r="B33" s="2258"/>
      <c r="C33" s="1213" t="s">
        <v>718</v>
      </c>
      <c r="D33" s="1214"/>
      <c r="E33" s="1215">
        <v>0.71735451264745209</v>
      </c>
      <c r="F33" s="1216">
        <v>0.48624327944547924</v>
      </c>
      <c r="G33" s="1217">
        <v>-0.20453716183734286</v>
      </c>
      <c r="H33" s="1215">
        <v>-6.0166841143799846E-2</v>
      </c>
      <c r="I33" s="1216">
        <v>0.16869719031105554</v>
      </c>
      <c r="J33" s="1216">
        <v>-0.30861819486935399</v>
      </c>
      <c r="K33" s="1217">
        <v>-0.20008784570210267</v>
      </c>
      <c r="L33" s="1215">
        <v>0.77112223332319996</v>
      </c>
      <c r="M33" s="1216">
        <v>0.32683498086325119</v>
      </c>
      <c r="N33" s="1216">
        <v>3.6378033916442787E-2</v>
      </c>
      <c r="O33" s="1217">
        <v>1.1343352481029036</v>
      </c>
      <c r="P33" s="1215">
        <v>6.3991204680485768E-3</v>
      </c>
      <c r="Q33" s="1216">
        <v>-9.2888917288286021E-3</v>
      </c>
      <c r="R33" s="1216">
        <v>6.7702999115571066E-2</v>
      </c>
      <c r="S33" s="1218">
        <v>6.4813227854791197E-2</v>
      </c>
      <c r="U33" s="1219"/>
    </row>
    <row r="34" spans="2:21" s="1200" customFormat="1" ht="26.25" customHeight="1">
      <c r="B34" s="2256" t="s">
        <v>719</v>
      </c>
      <c r="C34" s="1172" t="s">
        <v>716</v>
      </c>
      <c r="D34" s="1202">
        <v>21814.239999999991</v>
      </c>
      <c r="E34" s="1203">
        <v>18837.144</v>
      </c>
      <c r="F34" s="1204">
        <v>2851.2449999999953</v>
      </c>
      <c r="G34" s="1220">
        <v>122.70500000000175</v>
      </c>
      <c r="H34" s="1203">
        <v>11309.212</v>
      </c>
      <c r="I34" s="1220">
        <v>-2393.0709999999999</v>
      </c>
      <c r="J34" s="1204">
        <v>-610.04599999999482</v>
      </c>
      <c r="K34" s="1220">
        <v>8306.0950000000012</v>
      </c>
      <c r="L34" s="1203">
        <v>7352.226999999999</v>
      </c>
      <c r="M34" s="1220">
        <v>5360.9130000000005</v>
      </c>
      <c r="N34" s="1205">
        <v>597.83399999999983</v>
      </c>
      <c r="O34" s="1206">
        <v>13310.974000000002</v>
      </c>
      <c r="P34" s="1202">
        <v>175.70500000000004</v>
      </c>
      <c r="Q34" s="1204">
        <v>-116.59700000000021</v>
      </c>
      <c r="R34" s="1204">
        <v>134.91699999999992</v>
      </c>
      <c r="S34" s="1206">
        <v>194.02500000000009</v>
      </c>
    </row>
    <row r="35" spans="2:21" s="1200" customFormat="1" ht="26.25" customHeight="1">
      <c r="B35" s="2257"/>
      <c r="C35" s="1179" t="s">
        <v>717</v>
      </c>
      <c r="D35" s="1207">
        <v>8.9347692062975131E-2</v>
      </c>
      <c r="E35" s="1211">
        <v>0.15594686621178303</v>
      </c>
      <c r="F35" s="1221">
        <v>4.2068513583760514E-2</v>
      </c>
      <c r="G35" s="1212">
        <v>2.2076502055838024E-3</v>
      </c>
      <c r="H35" s="1211">
        <v>0.16924181566770621</v>
      </c>
      <c r="I35" s="1221">
        <v>-9.5946922117667366E-2</v>
      </c>
      <c r="J35" s="1210">
        <v>-1.2530341422975788E-2</v>
      </c>
      <c r="K35" s="1212">
        <v>5.9139194371049766E-2</v>
      </c>
      <c r="L35" s="1222">
        <v>0.13676833872021862</v>
      </c>
      <c r="M35" s="1210">
        <v>0.13173761540037471</v>
      </c>
      <c r="N35" s="1210">
        <v>9.7325222599656605E-2</v>
      </c>
      <c r="O35" s="1212">
        <v>0.13232465780524152</v>
      </c>
      <c r="P35" s="1211">
        <v>0.82694823837269527</v>
      </c>
      <c r="Q35" s="1221">
        <v>-5.4465643720127299E-2</v>
      </c>
      <c r="R35" s="1209">
        <v>0.17903592873967411</v>
      </c>
      <c r="S35" s="1223">
        <v>6.2451859522021612E-2</v>
      </c>
    </row>
    <row r="36" spans="2:21" ht="22.9" customHeight="1" thickBot="1">
      <c r="B36" s="2258"/>
      <c r="C36" s="1213" t="s">
        <v>718</v>
      </c>
      <c r="D36" s="1214"/>
      <c r="E36" s="1215">
        <v>0.86352511020324374</v>
      </c>
      <c r="F36" s="1216">
        <v>0.13070567665891622</v>
      </c>
      <c r="G36" s="1217">
        <v>5.624995415838544E-3</v>
      </c>
      <c r="H36" s="1215">
        <v>0.51843254681345785</v>
      </c>
      <c r="I36" s="1216">
        <v>-0.10970224037142715</v>
      </c>
      <c r="J36" s="1216">
        <v>-2.7965494099267043E-2</v>
      </c>
      <c r="K36" s="1217">
        <v>0.38076481234276349</v>
      </c>
      <c r="L36" s="1215">
        <v>0.33703796235853289</v>
      </c>
      <c r="M36" s="1216">
        <v>0.2457529118594094</v>
      </c>
      <c r="N36" s="1216">
        <v>2.7405676292183458E-2</v>
      </c>
      <c r="O36" s="1217">
        <v>0.61019655051012589</v>
      </c>
      <c r="P36" s="1215">
        <v>8.0546010312529844E-3</v>
      </c>
      <c r="Q36" s="1216">
        <v>-5.3449948290657965E-3</v>
      </c>
      <c r="R36" s="1216">
        <v>6.1848132229222735E-3</v>
      </c>
      <c r="S36" s="1218">
        <v>8.8944194251094778E-3</v>
      </c>
      <c r="U36" s="1224"/>
    </row>
    <row r="37" spans="2:21">
      <c r="B37" s="1200"/>
      <c r="C37" s="1200"/>
      <c r="D37" s="1201"/>
      <c r="E37" s="1225"/>
      <c r="F37" s="1226"/>
      <c r="G37" s="1226"/>
      <c r="H37" s="1226"/>
      <c r="I37" s="1226"/>
      <c r="J37" s="1226"/>
      <c r="K37" s="1226"/>
      <c r="L37" s="1226"/>
      <c r="M37" s="1226"/>
      <c r="N37" s="1226"/>
      <c r="O37" s="1226"/>
      <c r="P37" s="1226"/>
      <c r="Q37" s="1225"/>
      <c r="R37" s="1225"/>
      <c r="S37" s="1225"/>
      <c r="T37" s="1227"/>
    </row>
    <row r="38" spans="2:21">
      <c r="B38" s="1200"/>
      <c r="C38" s="1200"/>
      <c r="D38" s="1201"/>
      <c r="E38" s="1219"/>
      <c r="F38" s="1201"/>
      <c r="G38" s="1201"/>
      <c r="H38" s="1201"/>
      <c r="I38" s="1201"/>
      <c r="J38" s="1201"/>
      <c r="K38" s="1226"/>
      <c r="L38" s="1201"/>
      <c r="M38" s="1201"/>
      <c r="N38" s="1201"/>
      <c r="O38" s="1201"/>
      <c r="P38" s="1225"/>
      <c r="Q38" s="1200"/>
      <c r="R38" s="1200"/>
      <c r="S38" s="1201"/>
      <c r="T38" s="1200"/>
      <c r="U38" s="1200"/>
    </row>
    <row r="39" spans="2:21">
      <c r="B39" s="1200"/>
      <c r="C39" s="1200"/>
      <c r="D39" s="1201"/>
      <c r="E39" s="1219"/>
      <c r="F39" s="1201"/>
      <c r="G39" s="1201"/>
      <c r="H39" s="1201"/>
      <c r="I39" s="1201"/>
      <c r="J39" s="1201"/>
      <c r="K39" s="1201"/>
      <c r="L39" s="1219"/>
      <c r="M39" s="1219"/>
      <c r="N39" s="1201"/>
      <c r="O39" s="1201"/>
      <c r="P39" s="1201"/>
      <c r="Q39" s="1201"/>
      <c r="R39" s="1201"/>
      <c r="S39" s="1201"/>
      <c r="T39" s="1200"/>
      <c r="U39" s="1200"/>
    </row>
    <row r="40" spans="2:21">
      <c r="B40" s="1200"/>
      <c r="C40" s="1228"/>
      <c r="D40" s="1229"/>
      <c r="E40" s="1226"/>
      <c r="F40" s="1226"/>
      <c r="G40" s="1226"/>
      <c r="H40" s="1226"/>
      <c r="I40" s="1226"/>
      <c r="J40" s="1226"/>
      <c r="K40" s="1226"/>
      <c r="L40" s="1226"/>
      <c r="M40" s="1226"/>
      <c r="N40" s="1226"/>
      <c r="O40" s="1226"/>
      <c r="P40" s="1226"/>
      <c r="Q40" s="1226"/>
      <c r="R40" s="1226"/>
      <c r="S40" s="1226"/>
      <c r="T40" s="1200"/>
      <c r="U40" s="1200"/>
    </row>
    <row r="41" spans="2:21">
      <c r="H41" s="1200"/>
      <c r="I41" s="1200"/>
      <c r="J41" s="1200"/>
      <c r="K41" s="1200"/>
      <c r="L41" s="1200"/>
      <c r="M41" s="1200"/>
      <c r="N41" s="1200"/>
      <c r="O41" s="1200"/>
      <c r="P41" s="1200"/>
      <c r="Q41" s="1200"/>
      <c r="R41" s="1200"/>
      <c r="S41" s="1200"/>
    </row>
    <row r="42" spans="2:21">
      <c r="H42" s="1200"/>
      <c r="I42" s="1200"/>
      <c r="J42" s="1200"/>
      <c r="K42" s="1200"/>
      <c r="L42" s="1200"/>
      <c r="M42" s="1200"/>
      <c r="N42" s="1200"/>
      <c r="O42" s="1200"/>
      <c r="P42" s="1200"/>
      <c r="Q42" s="1200"/>
      <c r="R42" s="1200"/>
      <c r="S42" s="1200"/>
    </row>
    <row r="43" spans="2:21">
      <c r="H43" s="1200"/>
      <c r="I43" s="1200"/>
      <c r="J43" s="1200"/>
      <c r="K43" s="1200"/>
      <c r="L43" s="1200"/>
      <c r="M43" s="1200"/>
      <c r="N43" s="1200"/>
      <c r="O43" s="1200"/>
      <c r="P43" s="1200"/>
      <c r="Q43" s="1200"/>
      <c r="R43" s="1200"/>
      <c r="S43" s="1200"/>
    </row>
    <row r="44" spans="2:21">
      <c r="H44" s="1200"/>
      <c r="I44" s="1200"/>
      <c r="J44" s="1200"/>
      <c r="K44" s="1200"/>
      <c r="L44" s="1200"/>
      <c r="M44" s="1200"/>
      <c r="N44" s="1200"/>
      <c r="O44" s="1200"/>
      <c r="P44" s="1200"/>
      <c r="Q44" s="1200"/>
      <c r="R44" s="1200"/>
      <c r="S44" s="1200"/>
    </row>
    <row r="45" spans="2:21">
      <c r="H45" s="1200"/>
      <c r="I45" s="1200"/>
      <c r="J45" s="1200"/>
      <c r="K45" s="1200"/>
      <c r="L45" s="1200"/>
      <c r="M45" s="1200"/>
      <c r="N45" s="1200"/>
      <c r="O45" s="1200"/>
      <c r="P45" s="1200"/>
      <c r="Q45" s="1200"/>
      <c r="R45" s="1200"/>
      <c r="S45" s="1200"/>
    </row>
    <row r="46" spans="2:21">
      <c r="H46" s="1200"/>
      <c r="I46" s="1200"/>
      <c r="J46" s="1200"/>
      <c r="K46" s="1200"/>
      <c r="L46" s="1200"/>
      <c r="M46" s="1200"/>
      <c r="N46" s="1200"/>
      <c r="O46" s="1200"/>
      <c r="P46" s="1200"/>
      <c r="Q46" s="1200"/>
      <c r="R46" s="1200"/>
      <c r="S46" s="1200"/>
    </row>
    <row r="47" spans="2:21">
      <c r="H47" s="1200"/>
      <c r="I47" s="1200"/>
      <c r="J47" s="1200"/>
      <c r="K47" s="1200"/>
      <c r="L47" s="1200"/>
      <c r="M47" s="1200"/>
      <c r="N47" s="1200"/>
      <c r="O47" s="1200"/>
      <c r="P47" s="1200"/>
      <c r="Q47" s="1200"/>
      <c r="R47" s="1200"/>
      <c r="S47" s="1200"/>
    </row>
    <row r="48" spans="2:21">
      <c r="H48" s="1200"/>
      <c r="I48" s="1200"/>
      <c r="J48" s="1200"/>
      <c r="K48" s="1200"/>
      <c r="L48" s="1200"/>
      <c r="M48" s="1200"/>
      <c r="N48" s="1200"/>
      <c r="O48" s="1200"/>
      <c r="P48" s="1200"/>
      <c r="Q48" s="1200"/>
      <c r="R48" s="1200"/>
      <c r="S48" s="1200"/>
    </row>
    <row r="49" spans="8:19">
      <c r="H49" s="1200"/>
      <c r="I49" s="1200"/>
      <c r="J49" s="1200"/>
      <c r="K49" s="1200"/>
      <c r="L49" s="1200"/>
      <c r="M49" s="1200"/>
      <c r="N49" s="1200"/>
      <c r="O49" s="1200"/>
      <c r="P49" s="1200"/>
      <c r="Q49" s="1200"/>
      <c r="R49" s="1200"/>
      <c r="S49" s="1200"/>
    </row>
    <row r="50" spans="8:19">
      <c r="H50" s="1200"/>
      <c r="I50" s="1200"/>
      <c r="J50" s="1200"/>
      <c r="K50" s="1200"/>
      <c r="L50" s="1200"/>
      <c r="M50" s="1200"/>
      <c r="N50" s="1200"/>
      <c r="O50" s="1200"/>
      <c r="P50" s="1200"/>
      <c r="Q50" s="1200"/>
      <c r="R50" s="1200"/>
      <c r="S50" s="1200"/>
    </row>
    <row r="51" spans="8:19">
      <c r="H51" s="1200"/>
      <c r="I51" s="1200"/>
      <c r="J51" s="1200"/>
      <c r="K51" s="1200"/>
      <c r="L51" s="1200"/>
      <c r="M51" s="1200"/>
      <c r="N51" s="1200"/>
      <c r="O51" s="1200"/>
      <c r="P51" s="1200"/>
      <c r="Q51" s="1200"/>
      <c r="R51" s="1200"/>
      <c r="S51" s="1200"/>
    </row>
    <row r="52" spans="8:19">
      <c r="H52" s="1200"/>
      <c r="I52" s="1200"/>
      <c r="J52" s="1200"/>
      <c r="K52" s="1200"/>
      <c r="L52" s="1200"/>
      <c r="M52" s="1200"/>
      <c r="N52" s="1200"/>
      <c r="O52" s="1200"/>
      <c r="P52" s="1200"/>
      <c r="Q52" s="1200"/>
      <c r="R52" s="1200"/>
      <c r="S52" s="1200"/>
    </row>
    <row r="53" spans="8:19">
      <c r="H53" s="1200"/>
      <c r="I53" s="1200"/>
      <c r="J53" s="1200"/>
      <c r="K53" s="1200"/>
      <c r="L53" s="1200"/>
      <c r="M53" s="1200"/>
      <c r="N53" s="1200"/>
      <c r="O53" s="1200"/>
      <c r="P53" s="1200"/>
      <c r="Q53" s="1200"/>
      <c r="R53" s="1200"/>
      <c r="S53" s="1200"/>
    </row>
    <row r="54" spans="8:19">
      <c r="H54" s="1200"/>
      <c r="I54" s="1200"/>
      <c r="J54" s="1200"/>
      <c r="K54" s="1200"/>
      <c r="L54" s="1200"/>
      <c r="M54" s="1200"/>
      <c r="N54" s="1200"/>
      <c r="O54" s="1200"/>
      <c r="P54" s="1200"/>
      <c r="Q54" s="1200"/>
      <c r="R54" s="1200"/>
      <c r="S54" s="1200"/>
    </row>
    <row r="55" spans="8:19">
      <c r="H55" s="1200"/>
      <c r="I55" s="1200"/>
      <c r="J55" s="1200"/>
      <c r="K55" s="1200"/>
      <c r="L55" s="1200"/>
      <c r="M55" s="1200"/>
      <c r="N55" s="1200"/>
      <c r="O55" s="1200"/>
      <c r="P55" s="1200"/>
      <c r="Q55" s="1200"/>
      <c r="R55" s="1200"/>
      <c r="S55" s="1200"/>
    </row>
    <row r="56" spans="8:19">
      <c r="H56" s="1200"/>
      <c r="I56" s="1200"/>
      <c r="J56" s="1200"/>
      <c r="K56" s="1200"/>
      <c r="L56" s="1200"/>
      <c r="M56" s="1200"/>
      <c r="N56" s="1200"/>
      <c r="O56" s="1200"/>
      <c r="P56" s="1200"/>
      <c r="Q56" s="1200"/>
      <c r="R56" s="1200"/>
      <c r="S56" s="1200"/>
    </row>
    <row r="57" spans="8:19">
      <c r="H57" s="1200"/>
      <c r="I57" s="1200"/>
      <c r="J57" s="1200"/>
      <c r="K57" s="1200"/>
      <c r="L57" s="1200"/>
      <c r="M57" s="1200"/>
      <c r="N57" s="1200"/>
      <c r="O57" s="1200"/>
      <c r="P57" s="1200"/>
      <c r="Q57" s="1200"/>
      <c r="R57" s="1200"/>
      <c r="S57" s="1200"/>
    </row>
    <row r="58" spans="8:19">
      <c r="H58" s="1200"/>
      <c r="I58" s="1200"/>
      <c r="J58" s="1200"/>
      <c r="K58" s="1200"/>
      <c r="L58" s="1200"/>
      <c r="M58" s="1200"/>
      <c r="N58" s="1200"/>
      <c r="O58" s="1200"/>
      <c r="P58" s="1200"/>
      <c r="Q58" s="1200"/>
      <c r="R58" s="1200"/>
      <c r="S58" s="1200"/>
    </row>
    <row r="59" spans="8:19">
      <c r="H59" s="1200"/>
      <c r="I59" s="1200"/>
      <c r="J59" s="1200"/>
      <c r="K59" s="1200"/>
      <c r="L59" s="1200"/>
      <c r="M59" s="1200"/>
      <c r="N59" s="1200"/>
      <c r="O59" s="1200"/>
      <c r="P59" s="1200"/>
      <c r="Q59" s="1200"/>
      <c r="R59" s="1200"/>
      <c r="S59" s="1200"/>
    </row>
    <row r="60" spans="8:19">
      <c r="H60" s="1200"/>
      <c r="I60" s="1200"/>
      <c r="J60" s="1200"/>
      <c r="K60" s="1200"/>
      <c r="L60" s="1200"/>
      <c r="M60" s="1200"/>
      <c r="N60" s="1200"/>
      <c r="O60" s="1200"/>
      <c r="P60" s="1200"/>
      <c r="Q60" s="1200"/>
      <c r="R60" s="1200"/>
      <c r="S60" s="1200"/>
    </row>
    <row r="61" spans="8:19">
      <c r="H61" s="1200"/>
      <c r="I61" s="1200"/>
      <c r="J61" s="1200"/>
      <c r="K61" s="1200"/>
      <c r="L61" s="1200"/>
      <c r="M61" s="1200"/>
      <c r="N61" s="1200"/>
      <c r="O61" s="1200"/>
      <c r="P61" s="1200"/>
      <c r="Q61" s="1200"/>
      <c r="R61" s="1200"/>
      <c r="S61" s="1200"/>
    </row>
    <row r="62" spans="8:19">
      <c r="H62" s="1200"/>
      <c r="I62" s="1200"/>
      <c r="J62" s="1200"/>
      <c r="K62" s="1200"/>
      <c r="L62" s="1200"/>
      <c r="M62" s="1200"/>
      <c r="N62" s="1200"/>
      <c r="O62" s="1200"/>
      <c r="P62" s="1200"/>
      <c r="Q62" s="1200"/>
      <c r="R62" s="1200"/>
      <c r="S62" s="1200"/>
    </row>
    <row r="63" spans="8:19">
      <c r="H63" s="1200"/>
      <c r="I63" s="1200"/>
      <c r="J63" s="1200"/>
      <c r="K63" s="1200"/>
      <c r="L63" s="1200"/>
      <c r="M63" s="1200"/>
      <c r="N63" s="1200"/>
      <c r="O63" s="1200"/>
      <c r="P63" s="1200"/>
      <c r="Q63" s="1200"/>
      <c r="R63" s="1200"/>
      <c r="S63" s="1200"/>
    </row>
    <row r="64" spans="8:19">
      <c r="H64" s="1200"/>
      <c r="I64" s="1200"/>
      <c r="J64" s="1200"/>
      <c r="K64" s="1200"/>
      <c r="L64" s="1200"/>
      <c r="M64" s="1200"/>
      <c r="N64" s="1200"/>
      <c r="O64" s="1200"/>
      <c r="P64" s="1200"/>
      <c r="Q64" s="1200"/>
      <c r="R64" s="1200"/>
      <c r="S64" s="1200"/>
    </row>
    <row r="65" spans="8:19">
      <c r="H65" s="1200"/>
      <c r="I65" s="1200"/>
      <c r="J65" s="1200"/>
      <c r="K65" s="1200"/>
      <c r="L65" s="1200"/>
      <c r="M65" s="1200"/>
      <c r="N65" s="1200"/>
      <c r="O65" s="1200"/>
      <c r="P65" s="1200"/>
      <c r="Q65" s="1200"/>
      <c r="R65" s="1200"/>
      <c r="S65" s="1200"/>
    </row>
    <row r="66" spans="8:19">
      <c r="H66" s="1200"/>
      <c r="I66" s="1200"/>
      <c r="J66" s="1200"/>
      <c r="K66" s="1200"/>
      <c r="L66" s="1200"/>
      <c r="M66" s="1200"/>
      <c r="N66" s="1200"/>
      <c r="O66" s="1200"/>
      <c r="P66" s="1200"/>
      <c r="Q66" s="1200"/>
      <c r="R66" s="1200"/>
      <c r="S66" s="1200"/>
    </row>
    <row r="67" spans="8:19">
      <c r="H67" s="1200"/>
      <c r="I67" s="1200"/>
      <c r="J67" s="1200"/>
      <c r="K67" s="1200"/>
      <c r="L67" s="1200"/>
      <c r="M67" s="1200"/>
      <c r="N67" s="1200"/>
      <c r="O67" s="1200"/>
      <c r="P67" s="1200"/>
      <c r="Q67" s="1200"/>
      <c r="R67" s="1200"/>
      <c r="S67" s="1200"/>
    </row>
    <row r="68" spans="8:19">
      <c r="H68" s="1200"/>
      <c r="I68" s="1200"/>
      <c r="J68" s="1200"/>
      <c r="K68" s="1200"/>
      <c r="L68" s="1200"/>
      <c r="M68" s="1200"/>
      <c r="N68" s="1200"/>
      <c r="O68" s="1200"/>
      <c r="P68" s="1200"/>
      <c r="Q68" s="1200"/>
      <c r="R68" s="1200"/>
      <c r="S68" s="1200"/>
    </row>
    <row r="69" spans="8:19">
      <c r="H69" s="1200"/>
      <c r="I69" s="1200"/>
      <c r="J69" s="1200"/>
      <c r="K69" s="1200"/>
      <c r="L69" s="1200"/>
      <c r="M69" s="1200"/>
      <c r="N69" s="1200"/>
      <c r="O69" s="1200"/>
      <c r="P69" s="1200"/>
      <c r="Q69" s="1200"/>
      <c r="R69" s="1200"/>
      <c r="S69" s="1200"/>
    </row>
    <row r="70" spans="8:19">
      <c r="H70" s="1200"/>
      <c r="I70" s="1200"/>
      <c r="J70" s="1200"/>
      <c r="K70" s="1200"/>
      <c r="L70" s="1200"/>
      <c r="M70" s="1200"/>
      <c r="N70" s="1200"/>
      <c r="O70" s="1200"/>
      <c r="P70" s="1200"/>
      <c r="Q70" s="1200"/>
      <c r="R70" s="1200"/>
      <c r="S70" s="1200"/>
    </row>
    <row r="71" spans="8:19">
      <c r="H71" s="1200"/>
      <c r="I71" s="1200"/>
      <c r="J71" s="1200"/>
      <c r="K71" s="1200"/>
      <c r="L71" s="1200"/>
      <c r="M71" s="1200"/>
      <c r="N71" s="1200"/>
      <c r="O71" s="1200"/>
      <c r="P71" s="1200"/>
      <c r="Q71" s="1200"/>
      <c r="R71" s="1200"/>
      <c r="S71" s="1200"/>
    </row>
    <row r="72" spans="8:19">
      <c r="H72" s="1200"/>
      <c r="I72" s="1200"/>
      <c r="J72" s="1200"/>
      <c r="K72" s="1200"/>
      <c r="L72" s="1200"/>
      <c r="M72" s="1200"/>
      <c r="N72" s="1200"/>
      <c r="O72" s="1200"/>
      <c r="P72" s="1200"/>
      <c r="Q72" s="1200"/>
      <c r="R72" s="1200"/>
      <c r="S72" s="1200"/>
    </row>
    <row r="73" spans="8:19">
      <c r="H73" s="1200"/>
      <c r="I73" s="1200"/>
      <c r="J73" s="1200"/>
      <c r="K73" s="1200"/>
      <c r="L73" s="1200"/>
      <c r="M73" s="1200"/>
      <c r="N73" s="1200"/>
      <c r="O73" s="1200"/>
      <c r="P73" s="1200"/>
      <c r="Q73" s="1200"/>
      <c r="R73" s="1200"/>
      <c r="S73" s="1200"/>
    </row>
    <row r="74" spans="8:19">
      <c r="H74" s="1200"/>
      <c r="I74" s="1200"/>
      <c r="J74" s="1200"/>
      <c r="K74" s="1200"/>
      <c r="L74" s="1200"/>
      <c r="M74" s="1200"/>
      <c r="N74" s="1200"/>
      <c r="O74" s="1200"/>
      <c r="P74" s="1200"/>
      <c r="Q74" s="1200"/>
      <c r="R74" s="1200"/>
      <c r="S74" s="1200"/>
    </row>
    <row r="75" spans="8:19">
      <c r="H75" s="1200"/>
      <c r="I75" s="1200"/>
      <c r="J75" s="1200"/>
      <c r="K75" s="1200"/>
      <c r="L75" s="1200"/>
      <c r="M75" s="1200"/>
      <c r="N75" s="1200"/>
      <c r="O75" s="1200"/>
      <c r="P75" s="1200"/>
      <c r="Q75" s="1200"/>
      <c r="R75" s="1200"/>
      <c r="S75" s="1200"/>
    </row>
    <row r="76" spans="8:19">
      <c r="H76" s="1200"/>
      <c r="I76" s="1200"/>
      <c r="J76" s="1200"/>
      <c r="K76" s="1200"/>
      <c r="L76" s="1200"/>
      <c r="M76" s="1200"/>
      <c r="N76" s="1200"/>
      <c r="O76" s="1200"/>
      <c r="P76" s="1200"/>
      <c r="Q76" s="1200"/>
      <c r="R76" s="1200"/>
      <c r="S76" s="1200"/>
    </row>
    <row r="77" spans="8:19">
      <c r="H77" s="1200"/>
      <c r="I77" s="1200"/>
      <c r="J77" s="1200"/>
      <c r="K77" s="1200"/>
      <c r="L77" s="1200"/>
      <c r="M77" s="1200"/>
      <c r="N77" s="1200"/>
      <c r="O77" s="1200"/>
      <c r="P77" s="1200"/>
      <c r="Q77" s="1200"/>
      <c r="R77" s="1200"/>
      <c r="S77" s="1200"/>
    </row>
    <row r="78" spans="8:19">
      <c r="H78" s="1200"/>
      <c r="I78" s="1200"/>
      <c r="J78" s="1200"/>
      <c r="K78" s="1200"/>
      <c r="L78" s="1200"/>
      <c r="M78" s="1200"/>
      <c r="N78" s="1200"/>
      <c r="O78" s="1200"/>
      <c r="P78" s="1200"/>
      <c r="Q78" s="1200"/>
      <c r="R78" s="1200"/>
      <c r="S78" s="1200"/>
    </row>
    <row r="79" spans="8:19">
      <c r="H79" s="1200"/>
      <c r="I79" s="1200"/>
      <c r="J79" s="1200"/>
      <c r="K79" s="1200"/>
      <c r="L79" s="1200"/>
      <c r="M79" s="1200"/>
      <c r="N79" s="1200"/>
      <c r="O79" s="1200"/>
      <c r="P79" s="1200"/>
      <c r="Q79" s="1200"/>
      <c r="R79" s="1200"/>
      <c r="S79" s="1200"/>
    </row>
    <row r="80" spans="8:19">
      <c r="H80" s="1200"/>
      <c r="I80" s="1200"/>
      <c r="J80" s="1200"/>
      <c r="K80" s="1200"/>
      <c r="L80" s="1200"/>
      <c r="M80" s="1200"/>
      <c r="N80" s="1200"/>
      <c r="O80" s="1200"/>
      <c r="P80" s="1200"/>
      <c r="Q80" s="1200"/>
      <c r="R80" s="1200"/>
      <c r="S80" s="1200"/>
    </row>
    <row r="81" spans="8:19">
      <c r="H81" s="1200"/>
      <c r="I81" s="1200"/>
      <c r="J81" s="1200"/>
      <c r="K81" s="1200"/>
      <c r="L81" s="1200"/>
      <c r="M81" s="1200"/>
      <c r="N81" s="1200"/>
      <c r="O81" s="1200"/>
      <c r="P81" s="1200"/>
      <c r="Q81" s="1200"/>
      <c r="R81" s="1200"/>
      <c r="S81" s="1200"/>
    </row>
    <row r="82" spans="8:19">
      <c r="H82" s="1200"/>
      <c r="I82" s="1200"/>
      <c r="J82" s="1200"/>
      <c r="K82" s="1200"/>
      <c r="L82" s="1200"/>
      <c r="M82" s="1200"/>
      <c r="N82" s="1200"/>
      <c r="O82" s="1200"/>
      <c r="P82" s="1200"/>
      <c r="Q82" s="1200"/>
      <c r="R82" s="1200"/>
      <c r="S82" s="1200"/>
    </row>
    <row r="83" spans="8:19">
      <c r="H83" s="1200"/>
      <c r="I83" s="1200"/>
      <c r="J83" s="1200"/>
      <c r="K83" s="1200"/>
      <c r="L83" s="1200"/>
      <c r="M83" s="1200"/>
      <c r="N83" s="1200"/>
      <c r="O83" s="1200"/>
      <c r="P83" s="1200"/>
      <c r="Q83" s="1200"/>
      <c r="R83" s="1200"/>
      <c r="S83" s="1200"/>
    </row>
    <row r="84" spans="8:19">
      <c r="H84" s="1200"/>
      <c r="I84" s="1200"/>
      <c r="J84" s="1200"/>
      <c r="K84" s="1200"/>
      <c r="L84" s="1200"/>
      <c r="M84" s="1200"/>
      <c r="N84" s="1200"/>
      <c r="O84" s="1200"/>
      <c r="P84" s="1200"/>
      <c r="Q84" s="1200"/>
      <c r="R84" s="1200"/>
      <c r="S84" s="1200"/>
    </row>
    <row r="85" spans="8:19">
      <c r="H85" s="1200"/>
      <c r="I85" s="1200"/>
      <c r="J85" s="1200"/>
      <c r="K85" s="1200"/>
      <c r="L85" s="1200"/>
      <c r="M85" s="1200"/>
      <c r="N85" s="1200"/>
      <c r="O85" s="1200"/>
      <c r="P85" s="1200"/>
      <c r="Q85" s="1200"/>
      <c r="R85" s="1200"/>
      <c r="S85" s="1200"/>
    </row>
    <row r="86" spans="8:19">
      <c r="H86" s="1200"/>
      <c r="I86" s="1200"/>
      <c r="J86" s="1200"/>
      <c r="K86" s="1200"/>
      <c r="L86" s="1200"/>
      <c r="M86" s="1200"/>
      <c r="N86" s="1200"/>
      <c r="O86" s="1200"/>
      <c r="P86" s="1200"/>
      <c r="Q86" s="1200"/>
      <c r="R86" s="1200"/>
      <c r="S86" s="1200"/>
    </row>
    <row r="87" spans="8:19">
      <c r="H87" s="1200"/>
      <c r="I87" s="1200"/>
      <c r="J87" s="1200"/>
      <c r="K87" s="1200"/>
      <c r="L87" s="1200"/>
      <c r="M87" s="1200"/>
      <c r="N87" s="1200"/>
      <c r="O87" s="1200"/>
      <c r="P87" s="1200"/>
      <c r="Q87" s="1200"/>
      <c r="R87" s="1200"/>
      <c r="S87" s="1200"/>
    </row>
    <row r="88" spans="8:19">
      <c r="H88" s="1200"/>
      <c r="I88" s="1200"/>
      <c r="J88" s="1200"/>
      <c r="K88" s="1200"/>
      <c r="L88" s="1200"/>
      <c r="M88" s="1200"/>
      <c r="N88" s="1200"/>
      <c r="O88" s="1200"/>
      <c r="P88" s="1200"/>
      <c r="Q88" s="1200"/>
      <c r="R88" s="1200"/>
      <c r="S88" s="1200"/>
    </row>
    <row r="89" spans="8:19">
      <c r="H89" s="1200"/>
      <c r="I89" s="1200"/>
      <c r="J89" s="1200"/>
      <c r="K89" s="1200"/>
      <c r="L89" s="1200"/>
      <c r="M89" s="1200"/>
      <c r="N89" s="1200"/>
      <c r="O89" s="1200"/>
      <c r="P89" s="1200"/>
      <c r="Q89" s="1200"/>
      <c r="R89" s="1200"/>
      <c r="S89" s="1200"/>
    </row>
    <row r="90" spans="8:19">
      <c r="H90" s="1200"/>
      <c r="I90" s="1200"/>
      <c r="J90" s="1200"/>
      <c r="K90" s="1200"/>
      <c r="L90" s="1200"/>
      <c r="M90" s="1200"/>
      <c r="N90" s="1200"/>
      <c r="O90" s="1200"/>
      <c r="P90" s="1200"/>
      <c r="Q90" s="1200"/>
      <c r="R90" s="1200"/>
      <c r="S90" s="1200"/>
    </row>
    <row r="91" spans="8:19">
      <c r="H91" s="1200"/>
      <c r="I91" s="1200"/>
      <c r="J91" s="1200"/>
      <c r="K91" s="1200"/>
      <c r="L91" s="1200"/>
      <c r="M91" s="1200"/>
      <c r="N91" s="1200"/>
      <c r="O91" s="1200"/>
      <c r="P91" s="1200"/>
      <c r="Q91" s="1200"/>
      <c r="R91" s="1200"/>
      <c r="S91" s="1200"/>
    </row>
    <row r="92" spans="8:19">
      <c r="H92" s="1200"/>
      <c r="I92" s="1200"/>
      <c r="J92" s="1200"/>
      <c r="K92" s="1200"/>
      <c r="L92" s="1200"/>
      <c r="M92" s="1200"/>
      <c r="N92" s="1200"/>
      <c r="O92" s="1200"/>
      <c r="P92" s="1200"/>
      <c r="Q92" s="1200"/>
      <c r="R92" s="1200"/>
      <c r="S92" s="1200"/>
    </row>
    <row r="93" spans="8:19">
      <c r="H93" s="1200"/>
      <c r="I93" s="1200"/>
      <c r="J93" s="1200"/>
      <c r="K93" s="1200"/>
      <c r="L93" s="1200"/>
      <c r="M93" s="1200"/>
      <c r="N93" s="1200"/>
      <c r="O93" s="1200"/>
      <c r="P93" s="1200"/>
      <c r="Q93" s="1200"/>
      <c r="R93" s="1200"/>
      <c r="S93" s="1200"/>
    </row>
    <row r="94" spans="8:19">
      <c r="H94" s="1200"/>
      <c r="I94" s="1200"/>
      <c r="J94" s="1200"/>
      <c r="K94" s="1200"/>
      <c r="L94" s="1200"/>
      <c r="M94" s="1200"/>
      <c r="N94" s="1200"/>
      <c r="O94" s="1200"/>
      <c r="P94" s="1200"/>
      <c r="Q94" s="1200"/>
      <c r="R94" s="1200"/>
      <c r="S94" s="1200"/>
    </row>
    <row r="95" spans="8:19">
      <c r="H95" s="1200"/>
      <c r="I95" s="1200"/>
      <c r="J95" s="1200"/>
      <c r="K95" s="1200"/>
      <c r="L95" s="1200"/>
      <c r="M95" s="1200"/>
      <c r="N95" s="1200"/>
      <c r="O95" s="1200"/>
      <c r="P95" s="1200"/>
      <c r="Q95" s="1200"/>
      <c r="R95" s="1200"/>
      <c r="S95" s="1200"/>
    </row>
    <row r="96" spans="8:19">
      <c r="H96" s="1200"/>
      <c r="I96" s="1200"/>
      <c r="J96" s="1200"/>
      <c r="K96" s="1200"/>
      <c r="L96" s="1200"/>
      <c r="M96" s="1200"/>
      <c r="N96" s="1200"/>
      <c r="O96" s="1200"/>
      <c r="P96" s="1200"/>
      <c r="Q96" s="1200"/>
      <c r="R96" s="1200"/>
      <c r="S96" s="1200"/>
    </row>
    <row r="97" spans="8:19">
      <c r="H97" s="1200"/>
      <c r="I97" s="1200"/>
      <c r="J97" s="1200"/>
      <c r="K97" s="1200"/>
      <c r="L97" s="1200"/>
      <c r="M97" s="1200"/>
      <c r="N97" s="1200"/>
      <c r="O97" s="1200"/>
      <c r="P97" s="1200"/>
      <c r="Q97" s="1200"/>
      <c r="R97" s="1200"/>
      <c r="S97" s="1200"/>
    </row>
    <row r="98" spans="8:19">
      <c r="H98" s="1200"/>
      <c r="I98" s="1200"/>
      <c r="J98" s="1200"/>
      <c r="K98" s="1200"/>
      <c r="L98" s="1200"/>
      <c r="M98" s="1200"/>
      <c r="N98" s="1200"/>
      <c r="O98" s="1200"/>
      <c r="P98" s="1200"/>
      <c r="Q98" s="1200"/>
      <c r="R98" s="1200"/>
      <c r="S98" s="1200"/>
    </row>
    <row r="99" spans="8:19">
      <c r="H99" s="1200"/>
      <c r="I99" s="1200"/>
      <c r="J99" s="1200"/>
      <c r="K99" s="1200"/>
      <c r="L99" s="1200"/>
      <c r="M99" s="1200"/>
      <c r="N99" s="1200"/>
      <c r="O99" s="1200"/>
      <c r="P99" s="1200"/>
      <c r="Q99" s="1200"/>
      <c r="R99" s="1200"/>
      <c r="S99" s="1200"/>
    </row>
    <row r="100" spans="8:19">
      <c r="H100" s="1200"/>
      <c r="I100" s="1200"/>
      <c r="J100" s="1200"/>
      <c r="K100" s="1200"/>
      <c r="L100" s="1200"/>
      <c r="M100" s="1200"/>
      <c r="N100" s="1200"/>
      <c r="O100" s="1200"/>
      <c r="P100" s="1200"/>
      <c r="Q100" s="1200"/>
      <c r="R100" s="1200"/>
      <c r="S100" s="1200"/>
    </row>
    <row r="101" spans="8:19">
      <c r="H101" s="1200"/>
      <c r="I101" s="1200"/>
      <c r="J101" s="1200"/>
      <c r="K101" s="1200"/>
      <c r="L101" s="1200"/>
      <c r="M101" s="1200"/>
      <c r="N101" s="1200"/>
      <c r="O101" s="1200"/>
      <c r="P101" s="1200"/>
      <c r="Q101" s="1200"/>
      <c r="R101" s="1200"/>
      <c r="S101" s="1200"/>
    </row>
    <row r="102" spans="8:19">
      <c r="H102" s="1200"/>
      <c r="I102" s="1200"/>
      <c r="J102" s="1200"/>
      <c r="K102" s="1200"/>
      <c r="L102" s="1200"/>
      <c r="M102" s="1200"/>
      <c r="N102" s="1200"/>
      <c r="O102" s="1200"/>
      <c r="P102" s="1200"/>
      <c r="Q102" s="1200"/>
      <c r="R102" s="1200"/>
      <c r="S102" s="1200"/>
    </row>
    <row r="103" spans="8:19">
      <c r="H103" s="1200"/>
      <c r="I103" s="1200"/>
      <c r="J103" s="1200"/>
      <c r="K103" s="1200"/>
      <c r="L103" s="1200"/>
      <c r="M103" s="1200"/>
      <c r="N103" s="1200"/>
      <c r="O103" s="1200"/>
      <c r="P103" s="1200"/>
      <c r="Q103" s="1200"/>
      <c r="R103" s="1200"/>
      <c r="S103" s="1200"/>
    </row>
    <row r="104" spans="8:19">
      <c r="H104" s="1200"/>
      <c r="I104" s="1200"/>
      <c r="J104" s="1200"/>
      <c r="K104" s="1200"/>
      <c r="L104" s="1200"/>
      <c r="M104" s="1200"/>
      <c r="N104" s="1200"/>
      <c r="O104" s="1200"/>
      <c r="P104" s="1200"/>
      <c r="Q104" s="1200"/>
      <c r="R104" s="1200"/>
      <c r="S104" s="1200"/>
    </row>
    <row r="105" spans="8:19">
      <c r="H105" s="1200"/>
      <c r="I105" s="1200"/>
      <c r="J105" s="1200"/>
      <c r="K105" s="1200"/>
      <c r="L105" s="1200"/>
      <c r="M105" s="1200"/>
      <c r="N105" s="1200"/>
      <c r="O105" s="1200"/>
      <c r="P105" s="1200"/>
      <c r="Q105" s="1200"/>
      <c r="R105" s="1200"/>
      <c r="S105" s="1200"/>
    </row>
    <row r="106" spans="8:19">
      <c r="H106" s="1200"/>
      <c r="I106" s="1200"/>
      <c r="J106" s="1200"/>
      <c r="K106" s="1200"/>
      <c r="L106" s="1200"/>
      <c r="M106" s="1200"/>
      <c r="N106" s="1200"/>
      <c r="O106" s="1200"/>
      <c r="P106" s="1200"/>
      <c r="Q106" s="1200"/>
      <c r="R106" s="1200"/>
      <c r="S106" s="1200"/>
    </row>
    <row r="107" spans="8:19">
      <c r="H107" s="1200"/>
      <c r="I107" s="1200"/>
      <c r="J107" s="1200"/>
      <c r="K107" s="1200"/>
      <c r="L107" s="1200"/>
      <c r="M107" s="1200"/>
      <c r="N107" s="1200"/>
      <c r="O107" s="1200"/>
      <c r="P107" s="1200"/>
      <c r="Q107" s="1200"/>
      <c r="R107" s="1200"/>
      <c r="S107" s="1200"/>
    </row>
    <row r="108" spans="8:19">
      <c r="H108" s="1200"/>
      <c r="I108" s="1200"/>
      <c r="J108" s="1200"/>
      <c r="K108" s="1200"/>
      <c r="L108" s="1200"/>
      <c r="M108" s="1200"/>
      <c r="N108" s="1200"/>
      <c r="O108" s="1200"/>
      <c r="P108" s="1200"/>
      <c r="Q108" s="1200"/>
      <c r="R108" s="1200"/>
      <c r="S108" s="1200"/>
    </row>
    <row r="109" spans="8:19">
      <c r="H109" s="1200"/>
      <c r="I109" s="1200"/>
      <c r="J109" s="1200"/>
      <c r="K109" s="1200"/>
      <c r="L109" s="1200"/>
      <c r="M109" s="1200"/>
      <c r="N109" s="1200"/>
      <c r="O109" s="1200"/>
      <c r="P109" s="1200"/>
      <c r="Q109" s="1200"/>
      <c r="R109" s="1200"/>
      <c r="S109" s="1200"/>
    </row>
    <row r="110" spans="8:19">
      <c r="H110" s="1200"/>
      <c r="I110" s="1200"/>
      <c r="J110" s="1200"/>
      <c r="K110" s="1200"/>
      <c r="L110" s="1200"/>
      <c r="M110" s="1200"/>
      <c r="N110" s="1200"/>
      <c r="O110" s="1200"/>
      <c r="P110" s="1200"/>
      <c r="Q110" s="1200"/>
      <c r="R110" s="1200"/>
      <c r="S110" s="1200"/>
    </row>
    <row r="111" spans="8:19">
      <c r="H111" s="1200"/>
      <c r="I111" s="1200"/>
      <c r="J111" s="1200"/>
      <c r="K111" s="1200"/>
      <c r="L111" s="1200"/>
      <c r="M111" s="1200"/>
      <c r="N111" s="1200"/>
      <c r="O111" s="1200"/>
      <c r="P111" s="1200"/>
      <c r="Q111" s="1200"/>
      <c r="R111" s="1200"/>
      <c r="S111" s="1200"/>
    </row>
    <row r="112" spans="8:19">
      <c r="H112" s="1200"/>
      <c r="I112" s="1200"/>
      <c r="J112" s="1200"/>
      <c r="K112" s="1200"/>
      <c r="L112" s="1200"/>
      <c r="M112" s="1200"/>
      <c r="N112" s="1200"/>
      <c r="O112" s="1200"/>
      <c r="P112" s="1200"/>
      <c r="Q112" s="1200"/>
      <c r="R112" s="1200"/>
      <c r="S112" s="1200"/>
    </row>
    <row r="113" spans="8:19">
      <c r="H113" s="1200"/>
      <c r="I113" s="1200"/>
      <c r="J113" s="1200"/>
      <c r="K113" s="1200"/>
      <c r="L113" s="1200"/>
      <c r="M113" s="1200"/>
      <c r="N113" s="1200"/>
      <c r="O113" s="1200"/>
      <c r="P113" s="1200"/>
      <c r="Q113" s="1200"/>
      <c r="R113" s="1200"/>
      <c r="S113" s="1200"/>
    </row>
    <row r="114" spans="8:19">
      <c r="H114" s="1200"/>
      <c r="I114" s="1200"/>
      <c r="J114" s="1200"/>
      <c r="K114" s="1200"/>
      <c r="L114" s="1200"/>
      <c r="M114" s="1200"/>
      <c r="N114" s="1200"/>
      <c r="O114" s="1200"/>
      <c r="P114" s="1200"/>
      <c r="Q114" s="1200"/>
      <c r="R114" s="1200"/>
      <c r="S114" s="1200"/>
    </row>
    <row r="115" spans="8:19">
      <c r="H115" s="1200"/>
      <c r="I115" s="1200"/>
      <c r="J115" s="1200"/>
      <c r="K115" s="1200"/>
      <c r="L115" s="1200"/>
      <c r="M115" s="1200"/>
      <c r="N115" s="1200"/>
      <c r="O115" s="1200"/>
      <c r="P115" s="1200"/>
      <c r="Q115" s="1200"/>
      <c r="R115" s="1200"/>
      <c r="S115" s="1200"/>
    </row>
    <row r="116" spans="8:19">
      <c r="H116" s="1200"/>
      <c r="I116" s="1200"/>
      <c r="J116" s="1200"/>
      <c r="K116" s="1200"/>
      <c r="L116" s="1200"/>
      <c r="M116" s="1200"/>
      <c r="N116" s="1200"/>
      <c r="O116" s="1200"/>
      <c r="P116" s="1200"/>
      <c r="Q116" s="1200"/>
      <c r="R116" s="1200"/>
      <c r="S116" s="1200"/>
    </row>
    <row r="117" spans="8:19">
      <c r="H117" s="1200"/>
      <c r="I117" s="1200"/>
      <c r="J117" s="1200"/>
      <c r="K117" s="1200"/>
      <c r="L117" s="1200"/>
      <c r="M117" s="1200"/>
      <c r="N117" s="1200"/>
      <c r="O117" s="1200"/>
      <c r="P117" s="1200"/>
      <c r="Q117" s="1200"/>
      <c r="R117" s="1200"/>
      <c r="S117" s="1200"/>
    </row>
    <row r="118" spans="8:19">
      <c r="H118" s="1200"/>
      <c r="I118" s="1200"/>
      <c r="J118" s="1200"/>
      <c r="K118" s="1200"/>
      <c r="L118" s="1200"/>
      <c r="M118" s="1200"/>
      <c r="N118" s="1200"/>
      <c r="O118" s="1200"/>
      <c r="P118" s="1200"/>
      <c r="Q118" s="1200"/>
      <c r="R118" s="1200"/>
      <c r="S118" s="1200"/>
    </row>
    <row r="119" spans="8:19">
      <c r="H119" s="1200"/>
      <c r="I119" s="1200"/>
      <c r="J119" s="1200"/>
      <c r="K119" s="1200"/>
      <c r="L119" s="1200"/>
      <c r="M119" s="1200"/>
      <c r="N119" s="1200"/>
      <c r="O119" s="1200"/>
      <c r="P119" s="1200"/>
      <c r="Q119" s="1200"/>
      <c r="R119" s="1200"/>
      <c r="S119" s="1200"/>
    </row>
    <row r="120" spans="8:19">
      <c r="H120" s="1200"/>
      <c r="I120" s="1200"/>
      <c r="J120" s="1200"/>
      <c r="K120" s="1200"/>
      <c r="L120" s="1200"/>
      <c r="M120" s="1200"/>
      <c r="N120" s="1200"/>
      <c r="O120" s="1200"/>
      <c r="P120" s="1200"/>
      <c r="Q120" s="1200"/>
      <c r="R120" s="1200"/>
      <c r="S120" s="1200"/>
    </row>
    <row r="121" spans="8:19">
      <c r="H121" s="1200"/>
      <c r="I121" s="1200"/>
      <c r="J121" s="1200"/>
      <c r="K121" s="1200"/>
      <c r="L121" s="1200"/>
      <c r="M121" s="1200"/>
      <c r="N121" s="1200"/>
      <c r="O121" s="1200"/>
      <c r="P121" s="1200"/>
      <c r="Q121" s="1200"/>
      <c r="R121" s="1200"/>
      <c r="S121" s="1200"/>
    </row>
    <row r="122" spans="8:19">
      <c r="H122" s="1200"/>
      <c r="I122" s="1200"/>
      <c r="J122" s="1200"/>
      <c r="K122" s="1200"/>
      <c r="L122" s="1200"/>
      <c r="M122" s="1200"/>
      <c r="N122" s="1200"/>
      <c r="O122" s="1200"/>
      <c r="P122" s="1200"/>
      <c r="Q122" s="1200"/>
      <c r="R122" s="1200"/>
      <c r="S122" s="1200"/>
    </row>
    <row r="123" spans="8:19">
      <c r="H123" s="1200"/>
      <c r="I123" s="1200"/>
      <c r="J123" s="1200"/>
      <c r="K123" s="1200"/>
      <c r="L123" s="1200"/>
      <c r="M123" s="1200"/>
      <c r="N123" s="1200"/>
      <c r="O123" s="1200"/>
      <c r="P123" s="1200"/>
      <c r="Q123" s="1200"/>
      <c r="R123" s="1200"/>
      <c r="S123" s="1200"/>
    </row>
    <row r="124" spans="8:19">
      <c r="H124" s="1200"/>
      <c r="I124" s="1200"/>
      <c r="J124" s="1200"/>
      <c r="K124" s="1200"/>
      <c r="L124" s="1200"/>
      <c r="M124" s="1200"/>
      <c r="N124" s="1200"/>
      <c r="O124" s="1200"/>
      <c r="P124" s="1200"/>
      <c r="Q124" s="1200"/>
      <c r="R124" s="1200"/>
      <c r="S124" s="1200"/>
    </row>
    <row r="125" spans="8:19">
      <c r="H125" s="1200"/>
      <c r="I125" s="1200"/>
      <c r="J125" s="1200"/>
      <c r="K125" s="1200"/>
      <c r="L125" s="1200"/>
      <c r="M125" s="1200"/>
      <c r="N125" s="1200"/>
      <c r="O125" s="1200"/>
      <c r="P125" s="1200"/>
      <c r="Q125" s="1200"/>
      <c r="R125" s="1200"/>
      <c r="S125" s="1200"/>
    </row>
    <row r="126" spans="8:19">
      <c r="H126" s="1200"/>
      <c r="I126" s="1200"/>
      <c r="J126" s="1200"/>
      <c r="K126" s="1200"/>
      <c r="L126" s="1200"/>
      <c r="M126" s="1200"/>
      <c r="N126" s="1200"/>
      <c r="O126" s="1200"/>
      <c r="P126" s="1200"/>
      <c r="Q126" s="1200"/>
      <c r="R126" s="1200"/>
      <c r="S126" s="1200"/>
    </row>
    <row r="127" spans="8:19">
      <c r="H127" s="1200"/>
      <c r="I127" s="1200"/>
      <c r="J127" s="1200"/>
      <c r="K127" s="1200"/>
      <c r="L127" s="1200"/>
      <c r="M127" s="1200"/>
      <c r="N127" s="1200"/>
      <c r="O127" s="1200"/>
      <c r="P127" s="1200"/>
      <c r="Q127" s="1200"/>
      <c r="R127" s="1200"/>
      <c r="S127" s="1200"/>
    </row>
    <row r="128" spans="8:19">
      <c r="H128" s="1200"/>
      <c r="I128" s="1200"/>
      <c r="J128" s="1200"/>
      <c r="K128" s="1200"/>
      <c r="L128" s="1200"/>
      <c r="M128" s="1200"/>
      <c r="N128" s="1200"/>
      <c r="O128" s="1200"/>
      <c r="P128" s="1200"/>
      <c r="Q128" s="1200"/>
      <c r="R128" s="1200"/>
      <c r="S128" s="1200"/>
    </row>
    <row r="129" spans="8:19">
      <c r="H129" s="1200"/>
      <c r="I129" s="1200"/>
      <c r="J129" s="1200"/>
      <c r="K129" s="1200"/>
      <c r="L129" s="1200"/>
      <c r="M129" s="1200"/>
      <c r="N129" s="1200"/>
      <c r="O129" s="1200"/>
      <c r="P129" s="1200"/>
      <c r="Q129" s="1200"/>
      <c r="R129" s="1200"/>
      <c r="S129" s="1200"/>
    </row>
    <row r="130" spans="8:19">
      <c r="H130" s="1200"/>
      <c r="I130" s="1200"/>
      <c r="J130" s="1200"/>
      <c r="K130" s="1200"/>
      <c r="L130" s="1200"/>
      <c r="M130" s="1200"/>
      <c r="N130" s="1200"/>
      <c r="O130" s="1200"/>
      <c r="P130" s="1200"/>
      <c r="Q130" s="1200"/>
      <c r="R130" s="1200"/>
      <c r="S130" s="1200"/>
    </row>
    <row r="131" spans="8:19">
      <c r="H131" s="1200"/>
      <c r="I131" s="1200"/>
      <c r="J131" s="1200"/>
      <c r="K131" s="1200"/>
      <c r="L131" s="1200"/>
      <c r="M131" s="1200"/>
      <c r="N131" s="1200"/>
      <c r="O131" s="1200"/>
      <c r="P131" s="1200"/>
      <c r="Q131" s="1200"/>
      <c r="R131" s="1200"/>
      <c r="S131" s="1200"/>
    </row>
    <row r="132" spans="8:19">
      <c r="H132" s="1200"/>
      <c r="I132" s="1200"/>
      <c r="J132" s="1200"/>
      <c r="K132" s="1200"/>
      <c r="L132" s="1200"/>
      <c r="M132" s="1200"/>
      <c r="N132" s="1200"/>
      <c r="O132" s="1200"/>
      <c r="P132" s="1200"/>
      <c r="Q132" s="1200"/>
      <c r="R132" s="1200"/>
      <c r="S132" s="1200"/>
    </row>
    <row r="133" spans="8:19">
      <c r="H133" s="1200"/>
      <c r="I133" s="1200"/>
      <c r="J133" s="1200"/>
      <c r="K133" s="1200"/>
      <c r="L133" s="1200"/>
      <c r="M133" s="1200"/>
      <c r="N133" s="1200"/>
      <c r="O133" s="1200"/>
      <c r="P133" s="1200"/>
      <c r="Q133" s="1200"/>
      <c r="R133" s="1200"/>
      <c r="S133" s="1200"/>
    </row>
    <row r="134" spans="8:19">
      <c r="H134" s="1200"/>
      <c r="I134" s="1200"/>
      <c r="J134" s="1200"/>
      <c r="K134" s="1200"/>
      <c r="L134" s="1200"/>
      <c r="M134" s="1200"/>
      <c r="N134" s="1200"/>
      <c r="O134" s="1200"/>
      <c r="P134" s="1200"/>
      <c r="Q134" s="1200"/>
      <c r="R134" s="1200"/>
      <c r="S134" s="1200"/>
    </row>
    <row r="135" spans="8:19">
      <c r="H135" s="1200"/>
      <c r="I135" s="1200"/>
      <c r="J135" s="1200"/>
      <c r="K135" s="1200"/>
      <c r="L135" s="1200"/>
      <c r="M135" s="1200"/>
      <c r="N135" s="1200"/>
      <c r="O135" s="1200"/>
      <c r="P135" s="1200"/>
      <c r="Q135" s="1200"/>
      <c r="R135" s="1200"/>
      <c r="S135" s="1200"/>
    </row>
    <row r="136" spans="8:19">
      <c r="H136" s="1200"/>
      <c r="I136" s="1200"/>
      <c r="J136" s="1200"/>
      <c r="K136" s="1200"/>
      <c r="L136" s="1200"/>
      <c r="M136" s="1200"/>
      <c r="N136" s="1200"/>
      <c r="O136" s="1200"/>
      <c r="P136" s="1200"/>
      <c r="Q136" s="1200"/>
      <c r="R136" s="1200"/>
      <c r="S136" s="1200"/>
    </row>
    <row r="137" spans="8:19">
      <c r="H137" s="1200"/>
      <c r="I137" s="1200"/>
      <c r="J137" s="1200"/>
      <c r="K137" s="1200"/>
      <c r="L137" s="1200"/>
      <c r="M137" s="1200"/>
      <c r="N137" s="1200"/>
      <c r="O137" s="1200"/>
      <c r="P137" s="1200"/>
      <c r="Q137" s="1200"/>
      <c r="R137" s="1200"/>
      <c r="S137" s="1200"/>
    </row>
    <row r="138" spans="8:19">
      <c r="H138" s="1200"/>
      <c r="I138" s="1200"/>
      <c r="J138" s="1200"/>
      <c r="K138" s="1200"/>
      <c r="L138" s="1200"/>
      <c r="M138" s="1200"/>
      <c r="N138" s="1200"/>
      <c r="O138" s="1200"/>
      <c r="P138" s="1200"/>
      <c r="Q138" s="1200"/>
      <c r="R138" s="1200"/>
      <c r="S138" s="1200"/>
    </row>
    <row r="139" spans="8:19">
      <c r="H139" s="1200"/>
      <c r="I139" s="1200"/>
      <c r="J139" s="1200"/>
      <c r="K139" s="1200"/>
      <c r="L139" s="1200"/>
      <c r="M139" s="1200"/>
      <c r="N139" s="1200"/>
      <c r="O139" s="1200"/>
      <c r="P139" s="1200"/>
      <c r="Q139" s="1200"/>
      <c r="R139" s="1200"/>
      <c r="S139" s="1200"/>
    </row>
    <row r="140" spans="8:19">
      <c r="H140" s="1200"/>
      <c r="I140" s="1200"/>
      <c r="J140" s="1200"/>
      <c r="K140" s="1200"/>
      <c r="L140" s="1200"/>
      <c r="M140" s="1200"/>
      <c r="N140" s="1200"/>
      <c r="O140" s="1200"/>
      <c r="P140" s="1200"/>
      <c r="Q140" s="1200"/>
      <c r="R140" s="1200"/>
      <c r="S140" s="1200"/>
    </row>
    <row r="141" spans="8:19">
      <c r="H141" s="1200"/>
      <c r="I141" s="1200"/>
      <c r="J141" s="1200"/>
      <c r="K141" s="1200"/>
      <c r="L141" s="1200"/>
      <c r="M141" s="1200"/>
      <c r="N141" s="1200"/>
      <c r="O141" s="1200"/>
      <c r="P141" s="1200"/>
      <c r="Q141" s="1200"/>
      <c r="R141" s="1200"/>
      <c r="S141" s="1200"/>
    </row>
    <row r="142" spans="8:19">
      <c r="H142" s="1200"/>
      <c r="I142" s="1200"/>
      <c r="J142" s="1200"/>
      <c r="K142" s="1200"/>
      <c r="L142" s="1200"/>
      <c r="M142" s="1200"/>
      <c r="N142" s="1200"/>
      <c r="O142" s="1200"/>
      <c r="P142" s="1200"/>
      <c r="Q142" s="1200"/>
      <c r="R142" s="1200"/>
      <c r="S142" s="1200"/>
    </row>
    <row r="143" spans="8:19">
      <c r="H143" s="1200"/>
      <c r="I143" s="1200"/>
      <c r="J143" s="1200"/>
      <c r="K143" s="1200"/>
      <c r="L143" s="1200"/>
      <c r="M143" s="1200"/>
      <c r="N143" s="1200"/>
      <c r="O143" s="1200"/>
      <c r="P143" s="1200"/>
      <c r="Q143" s="1200"/>
      <c r="R143" s="1200"/>
      <c r="S143" s="1200"/>
    </row>
    <row r="144" spans="8:19">
      <c r="H144" s="1200"/>
      <c r="I144" s="1200"/>
      <c r="J144" s="1200"/>
      <c r="K144" s="1200"/>
      <c r="L144" s="1200"/>
      <c r="M144" s="1200"/>
      <c r="N144" s="1200"/>
      <c r="O144" s="1200"/>
      <c r="P144" s="1200"/>
      <c r="Q144" s="1200"/>
      <c r="R144" s="1200"/>
      <c r="S144" s="1200"/>
    </row>
    <row r="145" spans="8:19">
      <c r="H145" s="1200"/>
      <c r="I145" s="1200"/>
      <c r="J145" s="1200"/>
      <c r="K145" s="1200"/>
      <c r="L145" s="1200"/>
      <c r="M145" s="1200"/>
      <c r="N145" s="1200"/>
      <c r="O145" s="1200"/>
      <c r="P145" s="1200"/>
      <c r="Q145" s="1200"/>
      <c r="R145" s="1200"/>
      <c r="S145" s="1200"/>
    </row>
    <row r="146" spans="8:19">
      <c r="H146" s="1200"/>
      <c r="I146" s="1200"/>
      <c r="J146" s="1200"/>
      <c r="K146" s="1200"/>
      <c r="L146" s="1200"/>
      <c r="M146" s="1200"/>
      <c r="N146" s="1200"/>
      <c r="O146" s="1200"/>
      <c r="P146" s="1200"/>
      <c r="Q146" s="1200"/>
      <c r="R146" s="1200"/>
      <c r="S146" s="1200"/>
    </row>
    <row r="147" spans="8:19">
      <c r="H147" s="1200"/>
      <c r="I147" s="1200"/>
      <c r="J147" s="1200"/>
      <c r="K147" s="1200"/>
      <c r="L147" s="1200"/>
      <c r="M147" s="1200"/>
      <c r="N147" s="1200"/>
      <c r="O147" s="1200"/>
      <c r="P147" s="1200"/>
      <c r="Q147" s="1200"/>
      <c r="R147" s="1200"/>
      <c r="S147" s="1200"/>
    </row>
    <row r="148" spans="8:19">
      <c r="H148" s="1200"/>
      <c r="I148" s="1200"/>
      <c r="J148" s="1200"/>
      <c r="K148" s="1200"/>
      <c r="L148" s="1200"/>
      <c r="M148" s="1200"/>
      <c r="N148" s="1200"/>
      <c r="O148" s="1200"/>
      <c r="P148" s="1200"/>
      <c r="Q148" s="1200"/>
      <c r="R148" s="1200"/>
      <c r="S148" s="1200"/>
    </row>
    <row r="149" spans="8:19">
      <c r="H149" s="1200"/>
      <c r="I149" s="1200"/>
      <c r="J149" s="1200"/>
      <c r="K149" s="1200"/>
      <c r="L149" s="1200"/>
      <c r="M149" s="1200"/>
      <c r="N149" s="1200"/>
      <c r="O149" s="1200"/>
      <c r="P149" s="1200"/>
      <c r="Q149" s="1200"/>
      <c r="R149" s="1200"/>
      <c r="S149" s="1200"/>
    </row>
    <row r="150" spans="8:19">
      <c r="H150" s="1200"/>
      <c r="I150" s="1200"/>
      <c r="J150" s="1200"/>
      <c r="K150" s="1200"/>
      <c r="L150" s="1200"/>
      <c r="M150" s="1200"/>
      <c r="N150" s="1200"/>
      <c r="O150" s="1200"/>
      <c r="P150" s="1200"/>
      <c r="Q150" s="1200"/>
      <c r="R150" s="1200"/>
      <c r="S150" s="1200"/>
    </row>
    <row r="151" spans="8:19">
      <c r="H151" s="1200"/>
      <c r="I151" s="1200"/>
      <c r="J151" s="1200"/>
      <c r="K151" s="1200"/>
      <c r="L151" s="1200"/>
      <c r="M151" s="1200"/>
      <c r="N151" s="1200"/>
      <c r="O151" s="1200"/>
      <c r="P151" s="1200"/>
      <c r="Q151" s="1200"/>
      <c r="R151" s="1200"/>
      <c r="S151" s="1200"/>
    </row>
  </sheetData>
  <mergeCells count="27">
    <mergeCell ref="P1:S1"/>
    <mergeCell ref="B2:S2"/>
    <mergeCell ref="P4:S4"/>
    <mergeCell ref="B5:B6"/>
    <mergeCell ref="C5:C6"/>
    <mergeCell ref="D5:D6"/>
    <mergeCell ref="E5:G5"/>
    <mergeCell ref="H5:K5"/>
    <mergeCell ref="L5:O5"/>
    <mergeCell ref="P5:S5"/>
    <mergeCell ref="P28:S30"/>
    <mergeCell ref="B31:B33"/>
    <mergeCell ref="B7:B14"/>
    <mergeCell ref="E12:G14"/>
    <mergeCell ref="H12:K14"/>
    <mergeCell ref="L12:O14"/>
    <mergeCell ref="P12:S14"/>
    <mergeCell ref="B15:B22"/>
    <mergeCell ref="E20:G22"/>
    <mergeCell ref="H20:K22"/>
    <mergeCell ref="L20:O22"/>
    <mergeCell ref="P20:S22"/>
    <mergeCell ref="B34:B36"/>
    <mergeCell ref="B23:B30"/>
    <mergeCell ref="E28:G30"/>
    <mergeCell ref="H28:K30"/>
    <mergeCell ref="L28:O30"/>
  </mergeCells>
  <pageMargins left="0.7" right="0.7" top="0.75" bottom="0.75" header="0.3" footer="0.3"/>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0"/>
  <sheetViews>
    <sheetView zoomScaleNormal="100" workbookViewId="0">
      <pane xSplit="2" ySplit="8" topLeftCell="C9" activePane="bottomRight" state="frozen"/>
      <selection activeCell="J37" sqref="J37"/>
      <selection pane="topRight" activeCell="J37" sqref="J37"/>
      <selection pane="bottomLeft" activeCell="J37" sqref="J37"/>
      <selection pane="bottomRight"/>
    </sheetView>
  </sheetViews>
  <sheetFormatPr defaultColWidth="9.140625" defaultRowHeight="12.75"/>
  <cols>
    <col min="1" max="1" width="9.85546875" style="1231" customWidth="1"/>
    <col min="2" max="2" width="27.7109375" style="1231" customWidth="1"/>
    <col min="3" max="3" width="11.7109375" style="1231" customWidth="1"/>
    <col min="4" max="4" width="10" style="1231" customWidth="1"/>
    <col min="5" max="5" width="9.85546875" style="1231" customWidth="1"/>
    <col min="6" max="6" width="10.42578125" style="1231" customWidth="1"/>
    <col min="7" max="7" width="11.42578125" style="1231" customWidth="1"/>
    <col min="8" max="8" width="12.140625" style="1231" customWidth="1"/>
    <col min="9" max="9" width="11.7109375" style="1231" customWidth="1"/>
    <col min="10" max="10" width="9.7109375" style="1231" customWidth="1"/>
    <col min="11" max="11" width="10.7109375" style="1231" bestFit="1" customWidth="1"/>
    <col min="12" max="12" width="9.7109375" style="1231" customWidth="1"/>
    <col min="13" max="13" width="10.7109375" style="1231" bestFit="1" customWidth="1"/>
    <col min="14" max="14" width="10.5703125" style="1231" customWidth="1"/>
    <col min="15" max="15" width="9.85546875" style="1231" customWidth="1"/>
    <col min="16" max="17" width="10.7109375" style="1231" bestFit="1" customWidth="1"/>
    <col min="18" max="18" width="9.42578125" style="1231" bestFit="1" customWidth="1"/>
    <col min="19" max="20" width="10.7109375" style="1231" bestFit="1" customWidth="1"/>
    <col min="21" max="21" width="9.42578125" style="1231" bestFit="1" customWidth="1"/>
    <col min="22" max="23" width="10.7109375" style="1231" bestFit="1" customWidth="1"/>
    <col min="24" max="24" width="9.42578125" style="1231" bestFit="1" customWidth="1"/>
    <col min="25" max="26" width="10.7109375" style="1231" bestFit="1" customWidth="1"/>
    <col min="27" max="27" width="9.42578125" style="1231" bestFit="1" customWidth="1"/>
    <col min="28" max="29" width="10.7109375" style="1231" bestFit="1" customWidth="1"/>
    <col min="30" max="30" width="9.42578125" style="1231" bestFit="1" customWidth="1"/>
    <col min="31" max="31" width="10.7109375" style="1231" bestFit="1" customWidth="1"/>
    <col min="32" max="32" width="10.5703125" style="1231" customWidth="1"/>
    <col min="33" max="33" width="9.42578125" style="1231" bestFit="1" customWidth="1"/>
    <col min="34" max="34" width="10.5703125" style="1231" customWidth="1"/>
    <col min="35" max="35" width="10.7109375" style="1231" bestFit="1" customWidth="1"/>
    <col min="36" max="36" width="9.42578125" style="1231" customWidth="1"/>
    <col min="37" max="38" width="10.7109375" style="1231" bestFit="1" customWidth="1"/>
    <col min="39" max="39" width="9.28515625" style="1231" bestFit="1" customWidth="1"/>
    <col min="40" max="16384" width="9.140625" style="1231"/>
  </cols>
  <sheetData>
    <row r="1" spans="1:39" ht="15" customHeight="1">
      <c r="A1" s="1230"/>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AJ1" s="2289" t="s">
        <v>720</v>
      </c>
      <c r="AK1" s="2289"/>
      <c r="AL1" s="2289"/>
      <c r="AM1" s="2289"/>
    </row>
    <row r="2" spans="1:39" ht="12.75" customHeight="1">
      <c r="A2" s="2290" t="s">
        <v>721</v>
      </c>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row>
    <row r="3" spans="1:39">
      <c r="A3" s="1232"/>
      <c r="B3" s="1232"/>
      <c r="C3" s="1232"/>
      <c r="D3" s="1232"/>
      <c r="E3" s="1233"/>
      <c r="F3" s="1232"/>
      <c r="G3" s="1232"/>
      <c r="H3" s="1232"/>
      <c r="I3" s="1232"/>
      <c r="J3" s="1232"/>
      <c r="K3" s="1232"/>
      <c r="L3" s="1232"/>
      <c r="M3" s="1232"/>
      <c r="N3" s="1232"/>
      <c r="O3" s="1232"/>
      <c r="P3" s="1232"/>
      <c r="Q3" s="1232"/>
      <c r="R3" s="1232"/>
      <c r="S3" s="1232"/>
      <c r="T3" s="1232"/>
      <c r="U3" s="1232"/>
      <c r="V3" s="1232"/>
      <c r="W3" s="1232"/>
      <c r="X3" s="1232"/>
      <c r="Y3" s="1232"/>
      <c r="Z3" s="1232"/>
      <c r="AA3" s="1232"/>
      <c r="AB3" s="1232"/>
      <c r="AC3" s="1232"/>
    </row>
    <row r="4" spans="1:39">
      <c r="A4" s="1232"/>
      <c r="B4" s="1232"/>
      <c r="C4" s="1232"/>
      <c r="D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row>
    <row r="5" spans="1:39" ht="13.5" thickBot="1">
      <c r="A5" s="1230"/>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AJ5" s="2291" t="s">
        <v>0</v>
      </c>
      <c r="AK5" s="2291"/>
      <c r="AL5" s="2291"/>
      <c r="AM5" s="2291"/>
    </row>
    <row r="6" spans="1:39" ht="15" customHeight="1" thickBot="1">
      <c r="A6" s="2292" t="s">
        <v>5</v>
      </c>
      <c r="B6" s="2294" t="s">
        <v>196</v>
      </c>
      <c r="C6" s="2292" t="s">
        <v>4</v>
      </c>
      <c r="D6" s="2298" t="s">
        <v>4</v>
      </c>
      <c r="E6" s="2299"/>
      <c r="F6" s="2299"/>
      <c r="G6" s="2299"/>
      <c r="H6" s="2299"/>
      <c r="I6" s="2299"/>
      <c r="J6" s="2299"/>
      <c r="K6" s="2299"/>
      <c r="L6" s="2300"/>
      <c r="M6" s="2292" t="s">
        <v>170</v>
      </c>
      <c r="N6" s="2301"/>
      <c r="O6" s="2301"/>
      <c r="P6" s="2301"/>
      <c r="Q6" s="2301"/>
      <c r="R6" s="2301"/>
      <c r="S6" s="2301"/>
      <c r="T6" s="2301"/>
      <c r="U6" s="2302"/>
      <c r="V6" s="2292" t="s">
        <v>6</v>
      </c>
      <c r="W6" s="2301"/>
      <c r="X6" s="2301"/>
      <c r="Y6" s="2301"/>
      <c r="Z6" s="2301"/>
      <c r="AA6" s="2301"/>
      <c r="AB6" s="2301"/>
      <c r="AC6" s="2301"/>
      <c r="AD6" s="2302"/>
      <c r="AE6" s="2292" t="s">
        <v>703</v>
      </c>
      <c r="AF6" s="2301"/>
      <c r="AG6" s="2301"/>
      <c r="AH6" s="2301"/>
      <c r="AI6" s="2301"/>
      <c r="AJ6" s="2301"/>
      <c r="AK6" s="2301"/>
      <c r="AL6" s="2301"/>
      <c r="AM6" s="2302"/>
    </row>
    <row r="7" spans="1:39" ht="17.45" customHeight="1">
      <c r="A7" s="2293"/>
      <c r="B7" s="2295"/>
      <c r="C7" s="2293"/>
      <c r="D7" s="2283" t="s">
        <v>1</v>
      </c>
      <c r="E7" s="2284"/>
      <c r="F7" s="2285"/>
      <c r="G7" s="2283" t="s">
        <v>2</v>
      </c>
      <c r="H7" s="2284"/>
      <c r="I7" s="2285"/>
      <c r="J7" s="2283" t="s">
        <v>3</v>
      </c>
      <c r="K7" s="2284"/>
      <c r="L7" s="2285"/>
      <c r="M7" s="2283" t="s">
        <v>1</v>
      </c>
      <c r="N7" s="2284"/>
      <c r="O7" s="2285"/>
      <c r="P7" s="2283" t="s">
        <v>2</v>
      </c>
      <c r="Q7" s="2284"/>
      <c r="R7" s="2285"/>
      <c r="S7" s="2283" t="s">
        <v>3</v>
      </c>
      <c r="T7" s="2284"/>
      <c r="U7" s="2285"/>
      <c r="V7" s="2283" t="s">
        <v>1</v>
      </c>
      <c r="W7" s="2284"/>
      <c r="X7" s="2285"/>
      <c r="Y7" s="2283" t="s">
        <v>2</v>
      </c>
      <c r="Z7" s="2284"/>
      <c r="AA7" s="2285"/>
      <c r="AB7" s="2284" t="s">
        <v>3</v>
      </c>
      <c r="AC7" s="2284"/>
      <c r="AD7" s="2284"/>
      <c r="AE7" s="2283" t="s">
        <v>1</v>
      </c>
      <c r="AF7" s="2284"/>
      <c r="AG7" s="2285"/>
      <c r="AH7" s="2283" t="s">
        <v>2</v>
      </c>
      <c r="AI7" s="2284"/>
      <c r="AJ7" s="2285"/>
      <c r="AK7" s="2283" t="s">
        <v>3</v>
      </c>
      <c r="AL7" s="2284"/>
      <c r="AM7" s="2285"/>
    </row>
    <row r="8" spans="1:39" ht="53.45" customHeight="1" thickBot="1">
      <c r="A8" s="2293"/>
      <c r="B8" s="2296"/>
      <c r="C8" s="2297"/>
      <c r="D8" s="1234" t="s">
        <v>722</v>
      </c>
      <c r="E8" s="1235" t="s">
        <v>723</v>
      </c>
      <c r="F8" s="1236" t="s">
        <v>724</v>
      </c>
      <c r="G8" s="1234" t="s">
        <v>722</v>
      </c>
      <c r="H8" s="1235" t="s">
        <v>723</v>
      </c>
      <c r="I8" s="1236" t="s">
        <v>724</v>
      </c>
      <c r="J8" s="1234" t="s">
        <v>722</v>
      </c>
      <c r="K8" s="1235" t="s">
        <v>723</v>
      </c>
      <c r="L8" s="1236" t="s">
        <v>724</v>
      </c>
      <c r="M8" s="1234" t="s">
        <v>722</v>
      </c>
      <c r="N8" s="1235" t="s">
        <v>723</v>
      </c>
      <c r="O8" s="1236" t="s">
        <v>724</v>
      </c>
      <c r="P8" s="1234" t="s">
        <v>722</v>
      </c>
      <c r="Q8" s="1235" t="s">
        <v>723</v>
      </c>
      <c r="R8" s="1236" t="s">
        <v>724</v>
      </c>
      <c r="S8" s="1234" t="s">
        <v>722</v>
      </c>
      <c r="T8" s="1235" t="s">
        <v>723</v>
      </c>
      <c r="U8" s="1236" t="s">
        <v>724</v>
      </c>
      <c r="V8" s="1234" t="s">
        <v>722</v>
      </c>
      <c r="W8" s="1235" t="s">
        <v>723</v>
      </c>
      <c r="X8" s="1236" t="s">
        <v>724</v>
      </c>
      <c r="Y8" s="1234" t="s">
        <v>722</v>
      </c>
      <c r="Z8" s="1235" t="s">
        <v>723</v>
      </c>
      <c r="AA8" s="1236" t="s">
        <v>724</v>
      </c>
      <c r="AB8" s="1234" t="s">
        <v>722</v>
      </c>
      <c r="AC8" s="1235" t="s">
        <v>723</v>
      </c>
      <c r="AD8" s="1236" t="s">
        <v>724</v>
      </c>
      <c r="AE8" s="1237" t="s">
        <v>722</v>
      </c>
      <c r="AF8" s="1235" t="s">
        <v>723</v>
      </c>
      <c r="AG8" s="1238" t="s">
        <v>724</v>
      </c>
      <c r="AH8" s="1237" t="s">
        <v>722</v>
      </c>
      <c r="AI8" s="1239" t="s">
        <v>723</v>
      </c>
      <c r="AJ8" s="1238" t="s">
        <v>724</v>
      </c>
      <c r="AK8" s="1237" t="s">
        <v>722</v>
      </c>
      <c r="AL8" s="1239" t="s">
        <v>723</v>
      </c>
      <c r="AM8" s="1238" t="s">
        <v>724</v>
      </c>
    </row>
    <row r="9" spans="1:39" s="1256" customFormat="1" ht="12.75" customHeight="1">
      <c r="A9" s="2286" t="s">
        <v>19</v>
      </c>
      <c r="B9" s="1240" t="s">
        <v>707</v>
      </c>
      <c r="C9" s="1241">
        <v>2636.855</v>
      </c>
      <c r="D9" s="1241">
        <v>1247.068</v>
      </c>
      <c r="E9" s="1242">
        <v>383.75299999999999</v>
      </c>
      <c r="F9" s="1243">
        <v>374.08000000000004</v>
      </c>
      <c r="G9" s="1241">
        <v>313.07600000000002</v>
      </c>
      <c r="H9" s="1242">
        <v>110.03899999999999</v>
      </c>
      <c r="I9" s="1243">
        <v>96.13900000000001</v>
      </c>
      <c r="J9" s="1241">
        <v>72.164000000000001</v>
      </c>
      <c r="K9" s="1242">
        <v>32.559000000000005</v>
      </c>
      <c r="L9" s="1243">
        <v>7.9770000000000003</v>
      </c>
      <c r="M9" s="1244">
        <v>705.99599999999998</v>
      </c>
      <c r="N9" s="1245">
        <v>330.79599999999999</v>
      </c>
      <c r="O9" s="1246">
        <v>373.226</v>
      </c>
      <c r="P9" s="1244">
        <v>162.28399999999999</v>
      </c>
      <c r="Q9" s="1245">
        <v>80.325999999999993</v>
      </c>
      <c r="R9" s="1246">
        <v>82.671000000000006</v>
      </c>
      <c r="S9" s="1244">
        <v>47.585999999999999</v>
      </c>
      <c r="T9" s="1245">
        <v>30.504000000000001</v>
      </c>
      <c r="U9" s="1246">
        <v>5.7670000000000003</v>
      </c>
      <c r="V9" s="1247">
        <v>525.41499999999996</v>
      </c>
      <c r="W9" s="1248">
        <v>51.755000000000003</v>
      </c>
      <c r="X9" s="1249">
        <v>0.85</v>
      </c>
      <c r="Y9" s="1247">
        <v>149.98500000000001</v>
      </c>
      <c r="Z9" s="1248">
        <v>29.463000000000001</v>
      </c>
      <c r="AA9" s="1249">
        <v>12.404</v>
      </c>
      <c r="AB9" s="1250">
        <v>24.574000000000002</v>
      </c>
      <c r="AC9" s="1248">
        <v>2.0550000000000002</v>
      </c>
      <c r="AD9" s="1251">
        <v>2.21</v>
      </c>
      <c r="AE9" s="1252">
        <v>15.657</v>
      </c>
      <c r="AF9" s="1242">
        <v>1.202</v>
      </c>
      <c r="AG9" s="1253">
        <v>4.0000000000000001E-3</v>
      </c>
      <c r="AH9" s="1252">
        <v>0.80700000000000005</v>
      </c>
      <c r="AI9" s="1254">
        <v>0.25</v>
      </c>
      <c r="AJ9" s="1255">
        <v>1.0640000000000001</v>
      </c>
      <c r="AK9" s="1252">
        <v>4.0000000000000001E-3</v>
      </c>
      <c r="AL9" s="1254">
        <v>0</v>
      </c>
      <c r="AM9" s="1253">
        <v>0</v>
      </c>
    </row>
    <row r="10" spans="1:39" s="1256" customFormat="1">
      <c r="A10" s="2287"/>
      <c r="B10" s="1257" t="s">
        <v>708</v>
      </c>
      <c r="C10" s="1258">
        <v>50053.055</v>
      </c>
      <c r="D10" s="1258">
        <v>25281.629000000004</v>
      </c>
      <c r="E10" s="1259">
        <v>2503.1950000000002</v>
      </c>
      <c r="F10" s="1260">
        <v>7001.7719999999999</v>
      </c>
      <c r="G10" s="1258">
        <v>12128.982000000002</v>
      </c>
      <c r="H10" s="1259">
        <v>748.21400000000006</v>
      </c>
      <c r="I10" s="1260">
        <v>871.56500000000005</v>
      </c>
      <c r="J10" s="1258">
        <v>1337.884</v>
      </c>
      <c r="K10" s="1259">
        <v>97.719000000000008</v>
      </c>
      <c r="L10" s="1260">
        <v>82.094999999999999</v>
      </c>
      <c r="M10" s="1261">
        <v>19793.325000000001</v>
      </c>
      <c r="N10" s="1262">
        <v>2448.942</v>
      </c>
      <c r="O10" s="1263">
        <v>6990.7550000000001</v>
      </c>
      <c r="P10" s="1261">
        <v>9671.9330000000009</v>
      </c>
      <c r="Q10" s="1262">
        <v>733.726</v>
      </c>
      <c r="R10" s="1263">
        <v>824.702</v>
      </c>
      <c r="S10" s="1261">
        <v>1129.963</v>
      </c>
      <c r="T10" s="1262">
        <v>97.68</v>
      </c>
      <c r="U10" s="1263">
        <v>81.974999999999994</v>
      </c>
      <c r="V10" s="1261">
        <v>5477.6890000000003</v>
      </c>
      <c r="W10" s="1262">
        <v>54.253</v>
      </c>
      <c r="X10" s="1263">
        <v>2.7509999999999999</v>
      </c>
      <c r="Y10" s="1261">
        <v>2447.7440000000001</v>
      </c>
      <c r="Z10" s="1262">
        <v>14.089</v>
      </c>
      <c r="AA10" s="1263">
        <v>5.899</v>
      </c>
      <c r="AB10" s="1264">
        <v>207.92099999999999</v>
      </c>
      <c r="AC10" s="1262">
        <v>3.9E-2</v>
      </c>
      <c r="AD10" s="1265">
        <v>0.12</v>
      </c>
      <c r="AE10" s="1258">
        <v>10.615</v>
      </c>
      <c r="AF10" s="1262">
        <v>0</v>
      </c>
      <c r="AG10" s="1266">
        <v>8.266</v>
      </c>
      <c r="AH10" s="1267">
        <v>9.3049999999999997</v>
      </c>
      <c r="AI10" s="1259">
        <v>0.39900000000000002</v>
      </c>
      <c r="AJ10" s="1260">
        <v>40.963999999999999</v>
      </c>
      <c r="AK10" s="1258">
        <v>0</v>
      </c>
      <c r="AL10" s="1265">
        <v>0</v>
      </c>
      <c r="AM10" s="1263">
        <v>0</v>
      </c>
    </row>
    <row r="11" spans="1:39" s="1256" customFormat="1">
      <c r="A11" s="2287"/>
      <c r="B11" s="1257" t="s">
        <v>709</v>
      </c>
      <c r="C11" s="1258">
        <v>179757.321</v>
      </c>
      <c r="D11" s="1258">
        <v>64481.333999999995</v>
      </c>
      <c r="E11" s="1259">
        <v>40191.841999999997</v>
      </c>
      <c r="F11" s="1260">
        <v>20985.375</v>
      </c>
      <c r="G11" s="1258">
        <v>14863.797</v>
      </c>
      <c r="H11" s="1259">
        <v>14623.590999999999</v>
      </c>
      <c r="I11" s="1260">
        <v>18493.600999999999</v>
      </c>
      <c r="J11" s="1258">
        <v>2590.7699999999995</v>
      </c>
      <c r="K11" s="1259">
        <v>1669.1559999999999</v>
      </c>
      <c r="L11" s="1260">
        <v>1857.855</v>
      </c>
      <c r="M11" s="1261">
        <v>29190.643</v>
      </c>
      <c r="N11" s="1262">
        <v>4559.3519999999999</v>
      </c>
      <c r="O11" s="1263">
        <v>20747.683000000001</v>
      </c>
      <c r="P11" s="1261">
        <v>5583.1909999999998</v>
      </c>
      <c r="Q11" s="1262">
        <v>5916.44</v>
      </c>
      <c r="R11" s="1263">
        <v>13131.031999999999</v>
      </c>
      <c r="S11" s="1261">
        <v>1258.2819999999999</v>
      </c>
      <c r="T11" s="1262">
        <v>903.47500000000002</v>
      </c>
      <c r="U11" s="1263">
        <v>699.10799999999995</v>
      </c>
      <c r="V11" s="1261">
        <v>35065.86</v>
      </c>
      <c r="W11" s="1262">
        <v>33686.324000000001</v>
      </c>
      <c r="X11" s="1263">
        <v>8.609</v>
      </c>
      <c r="Y11" s="1261">
        <v>9221.7919999999995</v>
      </c>
      <c r="Z11" s="1262">
        <v>8658.1810000000005</v>
      </c>
      <c r="AA11" s="1263">
        <v>4983.4610000000002</v>
      </c>
      <c r="AB11" s="1264">
        <v>1332.355</v>
      </c>
      <c r="AC11" s="1262">
        <v>760.82600000000002</v>
      </c>
      <c r="AD11" s="1265">
        <v>1158.633</v>
      </c>
      <c r="AE11" s="1258">
        <v>224.83099999999999</v>
      </c>
      <c r="AF11" s="1259">
        <v>1946.1659999999999</v>
      </c>
      <c r="AG11" s="1260">
        <v>229.083</v>
      </c>
      <c r="AH11" s="1258">
        <v>58.814</v>
      </c>
      <c r="AI11" s="1259">
        <v>48.97</v>
      </c>
      <c r="AJ11" s="1260">
        <v>379.108</v>
      </c>
      <c r="AK11" s="1258">
        <v>0.13300000000000001</v>
      </c>
      <c r="AL11" s="1259">
        <v>4.8550000000000004</v>
      </c>
      <c r="AM11" s="1263">
        <v>0.114</v>
      </c>
    </row>
    <row r="12" spans="1:39" s="1256" customFormat="1">
      <c r="A12" s="2287"/>
      <c r="B12" s="1257" t="s">
        <v>710</v>
      </c>
      <c r="C12" s="1258">
        <v>30167.966</v>
      </c>
      <c r="D12" s="1258">
        <v>12007.497000000001</v>
      </c>
      <c r="E12" s="1259">
        <v>7301.1120000000001</v>
      </c>
      <c r="F12" s="1260">
        <v>4434.6119999999992</v>
      </c>
      <c r="G12" s="1258">
        <v>2271.3420000000001</v>
      </c>
      <c r="H12" s="1259">
        <v>1011.913</v>
      </c>
      <c r="I12" s="1260">
        <v>1543.277</v>
      </c>
      <c r="J12" s="1258">
        <v>631.20699999999999</v>
      </c>
      <c r="K12" s="1259">
        <v>325.92099999999994</v>
      </c>
      <c r="L12" s="1260">
        <v>641.08500000000004</v>
      </c>
      <c r="M12" s="1261">
        <v>8655.5370000000003</v>
      </c>
      <c r="N12" s="1262">
        <v>5850.7569999999996</v>
      </c>
      <c r="O12" s="1263">
        <v>4426.799</v>
      </c>
      <c r="P12" s="1261">
        <v>1743.3710000000001</v>
      </c>
      <c r="Q12" s="1262">
        <v>819.86199999999997</v>
      </c>
      <c r="R12" s="1263">
        <v>1338.596</v>
      </c>
      <c r="S12" s="1261">
        <v>391.40300000000002</v>
      </c>
      <c r="T12" s="1262">
        <v>211.70599999999999</v>
      </c>
      <c r="U12" s="1263">
        <v>406.72399999999999</v>
      </c>
      <c r="V12" s="1261">
        <v>3306.527</v>
      </c>
      <c r="W12" s="1262">
        <v>1399.2639999999999</v>
      </c>
      <c r="X12" s="1263">
        <v>4.9130000000000003</v>
      </c>
      <c r="Y12" s="1261">
        <v>526.822</v>
      </c>
      <c r="Z12" s="1262">
        <v>192.05099999999999</v>
      </c>
      <c r="AA12" s="1263">
        <v>204.68100000000001</v>
      </c>
      <c r="AB12" s="1264">
        <v>239.804</v>
      </c>
      <c r="AC12" s="1262">
        <v>111.892</v>
      </c>
      <c r="AD12" s="1265">
        <v>234.113</v>
      </c>
      <c r="AE12" s="1267">
        <v>45.433</v>
      </c>
      <c r="AF12" s="1259">
        <v>51.091000000000001</v>
      </c>
      <c r="AG12" s="1260">
        <v>2.9</v>
      </c>
      <c r="AH12" s="1265">
        <v>1.149</v>
      </c>
      <c r="AI12" s="1262">
        <v>0</v>
      </c>
      <c r="AJ12" s="1268">
        <v>0</v>
      </c>
      <c r="AK12" s="1265">
        <v>0</v>
      </c>
      <c r="AL12" s="1262">
        <v>2.323</v>
      </c>
      <c r="AM12" s="1263">
        <v>0.248</v>
      </c>
    </row>
    <row r="13" spans="1:39" s="1256" customFormat="1" ht="13.5" thickBot="1">
      <c r="A13" s="2288"/>
      <c r="B13" s="1269" t="s">
        <v>711</v>
      </c>
      <c r="C13" s="1270">
        <v>262615.19699999999</v>
      </c>
      <c r="D13" s="1270">
        <v>103017.52799999999</v>
      </c>
      <c r="E13" s="1271">
        <v>50379.902000000009</v>
      </c>
      <c r="F13" s="1272">
        <v>32795.839</v>
      </c>
      <c r="G13" s="1270">
        <v>29577.197</v>
      </c>
      <c r="H13" s="1271">
        <v>16493.756999999998</v>
      </c>
      <c r="I13" s="1272">
        <v>21004.581999999995</v>
      </c>
      <c r="J13" s="1270">
        <v>4632.0250000000005</v>
      </c>
      <c r="K13" s="1271">
        <v>2125.355</v>
      </c>
      <c r="L13" s="1272">
        <v>2589.0119999999997</v>
      </c>
      <c r="M13" s="1270">
        <v>58345.501000000004</v>
      </c>
      <c r="N13" s="1271">
        <v>13189.847</v>
      </c>
      <c r="O13" s="1272">
        <v>32538.463</v>
      </c>
      <c r="P13" s="1270">
        <v>17160.778999999999</v>
      </c>
      <c r="Q13" s="1271">
        <v>7550.3539999999994</v>
      </c>
      <c r="R13" s="1272">
        <v>15377.000999999998</v>
      </c>
      <c r="S13" s="1270">
        <v>2827.2340000000004</v>
      </c>
      <c r="T13" s="1271">
        <v>1243.365</v>
      </c>
      <c r="U13" s="1272">
        <v>1193.5739999999998</v>
      </c>
      <c r="V13" s="1270">
        <v>44375.491000000002</v>
      </c>
      <c r="W13" s="1271">
        <v>35191.596000000005</v>
      </c>
      <c r="X13" s="1272">
        <v>17.123000000000001</v>
      </c>
      <c r="Y13" s="1270">
        <v>12346.343000000001</v>
      </c>
      <c r="Z13" s="1271">
        <v>8893.7839999999997</v>
      </c>
      <c r="AA13" s="1272">
        <v>5206.4449999999997</v>
      </c>
      <c r="AB13" s="1273">
        <v>1804.654</v>
      </c>
      <c r="AC13" s="1271">
        <v>874.81200000000013</v>
      </c>
      <c r="AD13" s="1274">
        <v>1395.076</v>
      </c>
      <c r="AE13" s="1270">
        <v>296.536</v>
      </c>
      <c r="AF13" s="1271">
        <v>1998.4589999999998</v>
      </c>
      <c r="AG13" s="1272">
        <v>240.25300000000001</v>
      </c>
      <c r="AH13" s="1270">
        <v>70.075000000000003</v>
      </c>
      <c r="AI13" s="1271">
        <v>49.619</v>
      </c>
      <c r="AJ13" s="1272">
        <v>421.13600000000002</v>
      </c>
      <c r="AK13" s="1270">
        <v>0.13700000000000001</v>
      </c>
      <c r="AL13" s="1271">
        <v>7.1780000000000008</v>
      </c>
      <c r="AM13" s="1272">
        <v>0.36199999999999999</v>
      </c>
    </row>
    <row r="14" spans="1:39" ht="15" customHeight="1">
      <c r="A14" s="2286" t="s">
        <v>169</v>
      </c>
      <c r="B14" s="1240" t="s">
        <v>707</v>
      </c>
      <c r="C14" s="1241">
        <v>2704.8010000000008</v>
      </c>
      <c r="D14" s="1241">
        <v>1249.8140000000001</v>
      </c>
      <c r="E14" s="1242">
        <v>258.95699999999994</v>
      </c>
      <c r="F14" s="1243">
        <v>584.06500000000005</v>
      </c>
      <c r="G14" s="1241">
        <v>330.983</v>
      </c>
      <c r="H14" s="1242">
        <v>124.06299999999999</v>
      </c>
      <c r="I14" s="1243">
        <v>79.656999999999996</v>
      </c>
      <c r="J14" s="1241">
        <v>56.654999999999994</v>
      </c>
      <c r="K14" s="1242">
        <v>12.745000000000001</v>
      </c>
      <c r="L14" s="1243">
        <v>7.8620000000000001</v>
      </c>
      <c r="M14" s="1247">
        <v>786.59400000000005</v>
      </c>
      <c r="N14" s="1248">
        <v>209.65799999999999</v>
      </c>
      <c r="O14" s="1249">
        <v>583.20699999999999</v>
      </c>
      <c r="P14" s="1247">
        <v>176.46</v>
      </c>
      <c r="Q14" s="1248">
        <v>94.072999999999993</v>
      </c>
      <c r="R14" s="1249">
        <v>68.510999999999996</v>
      </c>
      <c r="S14" s="1247">
        <v>35.890999999999998</v>
      </c>
      <c r="T14" s="1248">
        <v>10.976000000000001</v>
      </c>
      <c r="U14" s="1249">
        <v>5.6239999999999997</v>
      </c>
      <c r="V14" s="1247">
        <v>459.59399999999999</v>
      </c>
      <c r="W14" s="1248">
        <v>47.87</v>
      </c>
      <c r="X14" s="1249">
        <v>0.81200000000000006</v>
      </c>
      <c r="Y14" s="1247">
        <v>153.43</v>
      </c>
      <c r="Z14" s="1248">
        <v>29.847000000000001</v>
      </c>
      <c r="AA14" s="1249">
        <v>11.146000000000001</v>
      </c>
      <c r="AB14" s="1250">
        <v>20.76</v>
      </c>
      <c r="AC14" s="1248">
        <v>1.7689999999999999</v>
      </c>
      <c r="AD14" s="1251">
        <v>2.238</v>
      </c>
      <c r="AE14" s="1252">
        <v>3.6260000000000003</v>
      </c>
      <c r="AF14" s="1275">
        <v>1.4289999999999998</v>
      </c>
      <c r="AG14" s="1276">
        <v>4.5999999999999999E-2</v>
      </c>
      <c r="AH14" s="1277">
        <v>1.093</v>
      </c>
      <c r="AI14" s="1278">
        <v>0.14299999999999999</v>
      </c>
      <c r="AJ14" s="1255">
        <v>0</v>
      </c>
      <c r="AK14" s="1252">
        <v>4.0000000000000001E-3</v>
      </c>
      <c r="AL14" s="1254">
        <v>0</v>
      </c>
      <c r="AM14" s="1253">
        <v>0</v>
      </c>
    </row>
    <row r="15" spans="1:39">
      <c r="A15" s="2287"/>
      <c r="B15" s="1257" t="s">
        <v>708</v>
      </c>
      <c r="C15" s="1258">
        <v>49001.768000000004</v>
      </c>
      <c r="D15" s="1258">
        <v>24318.037</v>
      </c>
      <c r="E15" s="1259">
        <v>2584.6579999999999</v>
      </c>
      <c r="F15" s="1260">
        <v>6612.1970000000001</v>
      </c>
      <c r="G15" s="1258">
        <v>11872.300999999999</v>
      </c>
      <c r="H15" s="1259">
        <v>1061.2749999999999</v>
      </c>
      <c r="I15" s="1260">
        <v>1011.338</v>
      </c>
      <c r="J15" s="1258">
        <v>1389.2570000000001</v>
      </c>
      <c r="K15" s="1259">
        <v>86.301000000000002</v>
      </c>
      <c r="L15" s="1260">
        <v>66.403999999999996</v>
      </c>
      <c r="M15" s="1261">
        <v>18755.806</v>
      </c>
      <c r="N15" s="1262">
        <v>2529.223</v>
      </c>
      <c r="O15" s="1263">
        <v>6602.5439999999999</v>
      </c>
      <c r="P15" s="1261">
        <v>9319.223</v>
      </c>
      <c r="Q15" s="1262">
        <v>1042.2239999999999</v>
      </c>
      <c r="R15" s="1263">
        <v>711.63900000000001</v>
      </c>
      <c r="S15" s="1261">
        <v>1159.798</v>
      </c>
      <c r="T15" s="1262">
        <v>86.046999999999997</v>
      </c>
      <c r="U15" s="1263">
        <v>66.36</v>
      </c>
      <c r="V15" s="1261">
        <v>5551.9489999999996</v>
      </c>
      <c r="W15" s="1262">
        <v>55.435000000000002</v>
      </c>
      <c r="X15" s="1263">
        <v>2.6829999999999998</v>
      </c>
      <c r="Y15" s="1261">
        <v>2535.5189999999998</v>
      </c>
      <c r="Z15" s="1262">
        <v>18.701000000000001</v>
      </c>
      <c r="AA15" s="1263">
        <v>6.2809999999999997</v>
      </c>
      <c r="AB15" s="1264">
        <v>229.459</v>
      </c>
      <c r="AC15" s="1262">
        <v>0.254</v>
      </c>
      <c r="AD15" s="1279">
        <v>4.3999999999999997E-2</v>
      </c>
      <c r="AE15" s="1258">
        <v>10.282</v>
      </c>
      <c r="AF15" s="1265">
        <v>0</v>
      </c>
      <c r="AG15" s="1280">
        <v>6.97</v>
      </c>
      <c r="AH15" s="1281">
        <v>17.558999999999997</v>
      </c>
      <c r="AI15" s="1259">
        <v>0.35</v>
      </c>
      <c r="AJ15" s="1260">
        <v>293.41800000000001</v>
      </c>
      <c r="AK15" s="1258">
        <v>0</v>
      </c>
      <c r="AL15" s="1265">
        <v>0</v>
      </c>
      <c r="AM15" s="1263">
        <v>0</v>
      </c>
    </row>
    <row r="16" spans="1:39">
      <c r="A16" s="2287"/>
      <c r="B16" s="1257" t="s">
        <v>709</v>
      </c>
      <c r="C16" s="1258">
        <v>183154.52</v>
      </c>
      <c r="D16" s="1258">
        <v>65633.073000000004</v>
      </c>
      <c r="E16" s="1259">
        <v>41070.580999999998</v>
      </c>
      <c r="F16" s="1260">
        <v>20327.177000000003</v>
      </c>
      <c r="G16" s="1258">
        <v>15895.811</v>
      </c>
      <c r="H16" s="1259">
        <v>15200.451999999999</v>
      </c>
      <c r="I16" s="1260">
        <v>18916.553</v>
      </c>
      <c r="J16" s="1258">
        <v>2817.386</v>
      </c>
      <c r="K16" s="1259">
        <v>1596.7539999999999</v>
      </c>
      <c r="L16" s="1260">
        <v>1696.7329999999999</v>
      </c>
      <c r="M16" s="1261">
        <v>28414.255000000001</v>
      </c>
      <c r="N16" s="1262">
        <v>4882.8860000000004</v>
      </c>
      <c r="O16" s="1263">
        <v>20122.579000000002</v>
      </c>
      <c r="P16" s="1261">
        <v>6106.1610000000001</v>
      </c>
      <c r="Q16" s="1262">
        <v>6082.3029999999999</v>
      </c>
      <c r="R16" s="1263">
        <v>13434.962</v>
      </c>
      <c r="S16" s="1261">
        <v>1459.558</v>
      </c>
      <c r="T16" s="1262">
        <v>802.42</v>
      </c>
      <c r="U16" s="1263">
        <v>523.84699999999998</v>
      </c>
      <c r="V16" s="1261">
        <v>36967.684999999998</v>
      </c>
      <c r="W16" s="1262">
        <v>34258.582999999999</v>
      </c>
      <c r="X16" s="1263">
        <v>8.24</v>
      </c>
      <c r="Y16" s="1261">
        <v>9731.31</v>
      </c>
      <c r="Z16" s="1262">
        <v>9082.8439999999991</v>
      </c>
      <c r="AA16" s="1263">
        <v>5089.9480000000003</v>
      </c>
      <c r="AB16" s="1264">
        <v>1357.722</v>
      </c>
      <c r="AC16" s="1262">
        <v>789.73800000000006</v>
      </c>
      <c r="AD16" s="1265">
        <v>1172.829</v>
      </c>
      <c r="AE16" s="1258">
        <v>251.13299999999998</v>
      </c>
      <c r="AF16" s="1259">
        <v>1929.1120000000001</v>
      </c>
      <c r="AG16" s="1280">
        <v>196.358</v>
      </c>
      <c r="AH16" s="1258">
        <v>58.34</v>
      </c>
      <c r="AI16" s="1282">
        <v>35.305</v>
      </c>
      <c r="AJ16" s="1260">
        <v>391.64299999999997</v>
      </c>
      <c r="AK16" s="1258">
        <v>0.106</v>
      </c>
      <c r="AL16" s="1259">
        <v>4.5960000000000001</v>
      </c>
      <c r="AM16" s="1283">
        <v>5.7000000000000002E-2</v>
      </c>
    </row>
    <row r="17" spans="1:39">
      <c r="A17" s="2287"/>
      <c r="B17" s="1257" t="s">
        <v>710</v>
      </c>
      <c r="C17" s="1258">
        <v>31103.162</v>
      </c>
      <c r="D17" s="1258">
        <v>13003.999000000002</v>
      </c>
      <c r="E17" s="1259">
        <v>7267.6509999999998</v>
      </c>
      <c r="F17" s="1260">
        <v>4364.5969999999998</v>
      </c>
      <c r="G17" s="1258">
        <v>2381.0929999999998</v>
      </c>
      <c r="H17" s="1259">
        <v>1012.612</v>
      </c>
      <c r="I17" s="1260">
        <v>1383.46</v>
      </c>
      <c r="J17" s="1258">
        <v>680.8</v>
      </c>
      <c r="K17" s="1259">
        <v>351.41999999999996</v>
      </c>
      <c r="L17" s="1260">
        <v>657.53</v>
      </c>
      <c r="M17" s="1261">
        <v>9635.9410000000007</v>
      </c>
      <c r="N17" s="1262">
        <v>5741.9189999999999</v>
      </c>
      <c r="O17" s="1263">
        <v>4356.9979999999996</v>
      </c>
      <c r="P17" s="1261">
        <v>1841.057</v>
      </c>
      <c r="Q17" s="1262">
        <v>828.68</v>
      </c>
      <c r="R17" s="1263">
        <v>1180.184</v>
      </c>
      <c r="S17" s="1261">
        <v>441.26799999999997</v>
      </c>
      <c r="T17" s="1262">
        <v>238.13300000000001</v>
      </c>
      <c r="U17" s="1263">
        <v>419.00400000000002</v>
      </c>
      <c r="V17" s="1261">
        <v>3323.1709999999998</v>
      </c>
      <c r="W17" s="1262">
        <v>1474.79</v>
      </c>
      <c r="X17" s="1263">
        <v>4.7</v>
      </c>
      <c r="Y17" s="1261">
        <v>538.88699999999994</v>
      </c>
      <c r="Z17" s="1262">
        <v>183.93199999999999</v>
      </c>
      <c r="AA17" s="1263">
        <v>203.27600000000001</v>
      </c>
      <c r="AB17" s="1264">
        <v>239.53200000000001</v>
      </c>
      <c r="AC17" s="1262">
        <v>111.017</v>
      </c>
      <c r="AD17" s="1265">
        <v>238.279</v>
      </c>
      <c r="AE17" s="1267">
        <v>44.887</v>
      </c>
      <c r="AF17" s="1259">
        <v>50.942</v>
      </c>
      <c r="AG17" s="1280">
        <v>2.899</v>
      </c>
      <c r="AH17" s="1267">
        <v>1.149</v>
      </c>
      <c r="AI17" s="1265">
        <v>0</v>
      </c>
      <c r="AJ17" s="1263">
        <v>0</v>
      </c>
      <c r="AK17" s="1267">
        <v>0</v>
      </c>
      <c r="AL17" s="1265">
        <v>2.27</v>
      </c>
      <c r="AM17" s="1283">
        <v>0.247</v>
      </c>
    </row>
    <row r="18" spans="1:39" ht="13.5" thickBot="1">
      <c r="A18" s="2288"/>
      <c r="B18" s="1269" t="s">
        <v>711</v>
      </c>
      <c r="C18" s="1270">
        <v>265964.25099999993</v>
      </c>
      <c r="D18" s="1270">
        <v>104204.923</v>
      </c>
      <c r="E18" s="1271">
        <v>51181.847000000002</v>
      </c>
      <c r="F18" s="1272">
        <v>31888.036000000004</v>
      </c>
      <c r="G18" s="1270">
        <v>30480.187999999998</v>
      </c>
      <c r="H18" s="1271">
        <v>17398.401999999998</v>
      </c>
      <c r="I18" s="1272">
        <v>21391.008000000002</v>
      </c>
      <c r="J18" s="1270">
        <v>4944.098</v>
      </c>
      <c r="K18" s="1271">
        <v>2047.22</v>
      </c>
      <c r="L18" s="1272">
        <v>2428.529</v>
      </c>
      <c r="M18" s="1270">
        <v>57592.595999999998</v>
      </c>
      <c r="N18" s="1271">
        <v>13363.686</v>
      </c>
      <c r="O18" s="1272">
        <v>31665.328000000001</v>
      </c>
      <c r="P18" s="1270">
        <v>17442.900999999998</v>
      </c>
      <c r="Q18" s="1271">
        <v>8047.2800000000007</v>
      </c>
      <c r="R18" s="1272">
        <v>15395.295999999998</v>
      </c>
      <c r="S18" s="1270">
        <v>3096.5150000000003</v>
      </c>
      <c r="T18" s="1271">
        <v>1137.576</v>
      </c>
      <c r="U18" s="1272">
        <v>1014.835</v>
      </c>
      <c r="V18" s="1270">
        <v>46302.398999999998</v>
      </c>
      <c r="W18" s="1271">
        <v>35836.678</v>
      </c>
      <c r="X18" s="1272">
        <v>16.434999999999999</v>
      </c>
      <c r="Y18" s="1270">
        <v>12959.145999999999</v>
      </c>
      <c r="Z18" s="1271">
        <v>9315.3240000000005</v>
      </c>
      <c r="AA18" s="1272">
        <v>5310.6509999999998</v>
      </c>
      <c r="AB18" s="1273">
        <v>1847.473</v>
      </c>
      <c r="AC18" s="1271">
        <v>902.77800000000002</v>
      </c>
      <c r="AD18" s="1274">
        <v>1413.3899999999999</v>
      </c>
      <c r="AE18" s="1270">
        <v>309.928</v>
      </c>
      <c r="AF18" s="1271">
        <v>1981.4830000000002</v>
      </c>
      <c r="AG18" s="1272">
        <v>206.273</v>
      </c>
      <c r="AH18" s="1270">
        <v>78.141000000000005</v>
      </c>
      <c r="AI18" s="1271">
        <v>35.798000000000002</v>
      </c>
      <c r="AJ18" s="1272">
        <v>685.06099999999992</v>
      </c>
      <c r="AK18" s="1270">
        <v>0.11</v>
      </c>
      <c r="AL18" s="1271">
        <v>6.8659999999999997</v>
      </c>
      <c r="AM18" s="1284">
        <v>0.30399999999999999</v>
      </c>
    </row>
    <row r="19" spans="1:39" s="1256" customFormat="1">
      <c r="A19" s="1285"/>
      <c r="B19" s="1286"/>
      <c r="C19" s="1287"/>
      <c r="D19" s="1288"/>
      <c r="E19" s="1288"/>
      <c r="F19" s="1288"/>
      <c r="G19" s="1288"/>
      <c r="H19" s="1288"/>
      <c r="I19" s="1288"/>
      <c r="J19" s="1288"/>
      <c r="K19" s="1288"/>
      <c r="L19" s="1288"/>
      <c r="M19" s="1288"/>
      <c r="N19" s="1288"/>
      <c r="O19" s="1288"/>
      <c r="P19" s="1288"/>
      <c r="Q19" s="1288"/>
      <c r="R19" s="1288"/>
      <c r="S19" s="1288"/>
      <c r="T19" s="1288"/>
      <c r="U19" s="1288"/>
      <c r="V19" s="1288"/>
      <c r="W19" s="1288"/>
      <c r="X19" s="1288"/>
      <c r="Y19" s="1288"/>
      <c r="Z19" s="1288"/>
      <c r="AA19" s="1288"/>
      <c r="AB19" s="1289"/>
      <c r="AC19" s="1288"/>
    </row>
    <row r="20" spans="1:39" s="1256" customFormat="1">
      <c r="A20" s="1285"/>
      <c r="B20" s="1286"/>
      <c r="C20" s="1287"/>
      <c r="D20" s="1290"/>
      <c r="E20" s="1290"/>
      <c r="F20" s="1290"/>
      <c r="G20" s="1290"/>
      <c r="H20" s="1290"/>
      <c r="I20" s="1290"/>
      <c r="J20" s="1290"/>
      <c r="K20" s="1290"/>
      <c r="L20" s="1290"/>
      <c r="M20" s="1288"/>
      <c r="N20" s="1288"/>
      <c r="O20" s="1288"/>
      <c r="P20" s="1288"/>
      <c r="Q20" s="1288"/>
      <c r="R20" s="1288"/>
      <c r="S20" s="1288"/>
      <c r="T20" s="1288"/>
      <c r="U20" s="1288"/>
      <c r="V20" s="1288"/>
      <c r="W20" s="1288"/>
      <c r="X20" s="1288"/>
      <c r="Y20" s="1288"/>
      <c r="Z20" s="1288"/>
      <c r="AA20" s="1288"/>
      <c r="AB20" s="1288"/>
      <c r="AC20" s="1288"/>
    </row>
    <row r="21" spans="1:39" s="1256" customFormat="1">
      <c r="A21" s="1285"/>
      <c r="B21" s="1286"/>
      <c r="C21" s="1287"/>
      <c r="D21" s="1287"/>
      <c r="E21" s="1287"/>
      <c r="F21" s="1287"/>
      <c r="G21" s="1291"/>
      <c r="H21" s="1287"/>
      <c r="I21" s="1287"/>
      <c r="J21" s="1287"/>
      <c r="K21" s="1287"/>
      <c r="L21" s="1291"/>
      <c r="M21" s="1287"/>
      <c r="N21" s="1287"/>
      <c r="O21" s="1287"/>
      <c r="P21" s="1287"/>
      <c r="Q21" s="1291"/>
      <c r="R21" s="1287"/>
      <c r="S21" s="1287"/>
      <c r="T21" s="1287"/>
      <c r="U21" s="1287"/>
      <c r="V21" s="1287"/>
      <c r="W21" s="1287"/>
      <c r="X21" s="1287"/>
      <c r="Y21" s="1287"/>
      <c r="Z21" s="1287"/>
      <c r="AA21" s="1287"/>
      <c r="AB21" s="1287"/>
    </row>
    <row r="22" spans="1:39" s="1256" customFormat="1">
      <c r="B22" s="1292"/>
      <c r="D22" s="1293"/>
      <c r="E22" s="1293"/>
      <c r="F22" s="1287"/>
      <c r="G22" s="1293"/>
      <c r="L22" s="1293"/>
      <c r="Q22" s="1293"/>
    </row>
    <row r="23" spans="1:39" s="1256" customFormat="1">
      <c r="B23" s="1286"/>
      <c r="D23" s="1293"/>
      <c r="E23" s="1293"/>
      <c r="F23" s="1287"/>
      <c r="G23" s="1293"/>
      <c r="L23" s="1293"/>
      <c r="Q23" s="1293"/>
      <c r="U23" s="1293"/>
      <c r="V23" s="1293"/>
      <c r="W23" s="1293"/>
    </row>
    <row r="24" spans="1:39" s="1256" customFormat="1">
      <c r="B24" s="1286"/>
      <c r="D24" s="1293"/>
      <c r="E24" s="1293"/>
      <c r="F24" s="1293"/>
      <c r="U24" s="1293"/>
      <c r="V24" s="1293"/>
      <c r="W24" s="1293"/>
    </row>
    <row r="25" spans="1:39" s="1256" customFormat="1">
      <c r="B25" s="1286"/>
      <c r="U25" s="1293"/>
      <c r="V25" s="1293"/>
      <c r="W25" s="1293"/>
    </row>
    <row r="26" spans="1:39" s="1256" customFormat="1">
      <c r="B26" s="1286"/>
      <c r="P26" s="1294"/>
      <c r="T26" s="1294"/>
      <c r="U26" s="1295"/>
      <c r="V26" s="1295"/>
      <c r="W26" s="1295"/>
      <c r="X26" s="1294"/>
      <c r="Y26" s="1294"/>
      <c r="Z26" s="1294"/>
      <c r="AA26" s="1294"/>
      <c r="AB26" s="1294"/>
      <c r="AC26" s="1294"/>
      <c r="AD26" s="1294"/>
      <c r="AE26" s="1294"/>
      <c r="AF26" s="1294"/>
      <c r="AG26" s="1294"/>
      <c r="AH26" s="1294"/>
      <c r="AI26" s="1294"/>
      <c r="AJ26" s="1294"/>
      <c r="AK26" s="1294"/>
      <c r="AL26" s="1294"/>
      <c r="AM26" s="1294"/>
    </row>
    <row r="27" spans="1:39" s="1256" customFormat="1">
      <c r="B27" s="1296"/>
      <c r="E27" s="1293"/>
      <c r="H27" s="1293"/>
      <c r="K27" s="1293"/>
      <c r="P27" s="1297"/>
      <c r="T27" s="1297"/>
      <c r="U27" s="1297"/>
      <c r="V27" s="1297"/>
      <c r="W27" s="1297"/>
      <c r="X27" s="1297"/>
      <c r="Y27" s="1297"/>
      <c r="Z27" s="1297"/>
      <c r="AA27" s="1297"/>
      <c r="AB27" s="1297"/>
      <c r="AC27" s="1297"/>
      <c r="AD27" s="1297"/>
      <c r="AE27" s="1297"/>
      <c r="AF27" s="1297"/>
      <c r="AG27" s="1297"/>
      <c r="AH27" s="1297"/>
      <c r="AI27" s="1297"/>
      <c r="AJ27" s="1297"/>
      <c r="AK27" s="1297"/>
      <c r="AL27" s="1297"/>
      <c r="AM27" s="1297"/>
    </row>
    <row r="28" spans="1:39" s="1256" customFormat="1">
      <c r="B28" s="1296"/>
      <c r="E28" s="1293"/>
      <c r="H28" s="1293"/>
      <c r="I28" s="1293"/>
      <c r="K28" s="1293"/>
      <c r="L28" s="1293"/>
      <c r="M28" s="1298"/>
      <c r="N28" s="1298"/>
      <c r="O28" s="1298"/>
      <c r="P28" s="1299"/>
      <c r="Q28" s="1299"/>
      <c r="R28" s="1299"/>
      <c r="S28" s="1299"/>
      <c r="Y28" s="1299"/>
      <c r="AD28" s="1292"/>
      <c r="AF28" s="1299"/>
      <c r="AG28" s="1299"/>
    </row>
    <row r="29" spans="1:39" s="1256" customFormat="1">
      <c r="B29" s="1296"/>
      <c r="E29" s="1293"/>
      <c r="H29" s="1293"/>
      <c r="K29" s="1293"/>
      <c r="M29" s="1299"/>
      <c r="N29" s="1299"/>
      <c r="O29" s="1299"/>
      <c r="P29" s="1299"/>
      <c r="Q29" s="1299"/>
      <c r="R29" s="1299"/>
      <c r="S29" s="1299"/>
      <c r="Y29" s="1299"/>
      <c r="AF29" s="1299"/>
      <c r="AG29" s="1299"/>
    </row>
    <row r="30" spans="1:39" s="1256" customFormat="1">
      <c r="B30" s="1296"/>
      <c r="E30" s="1295"/>
      <c r="F30" s="1295"/>
      <c r="H30" s="1293"/>
      <c r="K30" s="1293"/>
      <c r="M30" s="1299"/>
      <c r="N30" s="1299"/>
      <c r="O30" s="1299"/>
      <c r="P30" s="1299"/>
      <c r="Q30" s="1299"/>
      <c r="R30" s="1299"/>
      <c r="S30" s="1299"/>
      <c r="W30" s="1299"/>
      <c r="X30" s="1299"/>
      <c r="Y30" s="1299"/>
      <c r="AF30" s="1299"/>
      <c r="AG30" s="1299"/>
      <c r="AH30" s="1299"/>
    </row>
    <row r="31" spans="1:39" s="1256" customFormat="1">
      <c r="E31" s="1295"/>
      <c r="F31" s="1295"/>
      <c r="H31" s="1295"/>
      <c r="I31" s="1294"/>
      <c r="K31" s="1295"/>
      <c r="L31" s="1294"/>
      <c r="M31" s="1299"/>
      <c r="N31" s="1300"/>
      <c r="O31" s="1299"/>
      <c r="P31" s="1299"/>
      <c r="Q31" s="1299"/>
      <c r="R31" s="1299"/>
      <c r="S31" s="1299"/>
      <c r="W31" s="1299"/>
      <c r="X31" s="1299"/>
      <c r="Y31" s="1299"/>
      <c r="AF31" s="1299"/>
      <c r="AG31" s="1299"/>
      <c r="AH31" s="1299"/>
    </row>
    <row r="32" spans="1:39" s="1256" customFormat="1">
      <c r="C32" s="1299"/>
      <c r="D32" s="1295"/>
      <c r="E32" s="1295"/>
      <c r="F32" s="1295"/>
      <c r="G32" s="1294"/>
      <c r="H32" s="1294"/>
      <c r="I32" s="1294"/>
      <c r="J32" s="1294"/>
      <c r="K32" s="1294"/>
      <c r="L32" s="1294"/>
      <c r="M32" s="1299"/>
      <c r="N32" s="1299"/>
      <c r="O32" s="1299"/>
      <c r="P32" s="1299"/>
      <c r="Q32" s="1299"/>
      <c r="R32" s="1299"/>
      <c r="S32" s="1299"/>
      <c r="W32" s="1299"/>
      <c r="X32" s="1299"/>
      <c r="Y32" s="1299"/>
      <c r="AF32" s="1299"/>
      <c r="AG32" s="1299"/>
      <c r="AH32" s="1299"/>
    </row>
    <row r="33" spans="3:34" s="1256" customFormat="1">
      <c r="C33" s="1299"/>
      <c r="D33" s="1295"/>
      <c r="E33" s="1295"/>
      <c r="F33" s="1295"/>
      <c r="G33" s="1294"/>
      <c r="H33" s="1294"/>
      <c r="I33" s="1294"/>
      <c r="J33" s="1294"/>
      <c r="K33" s="1294"/>
      <c r="L33" s="1294"/>
      <c r="M33" s="1299"/>
      <c r="N33" s="1299"/>
      <c r="O33" s="1299"/>
      <c r="P33" s="1299"/>
      <c r="Q33" s="1299"/>
      <c r="R33" s="1299"/>
      <c r="S33" s="1299"/>
      <c r="W33" s="1299"/>
      <c r="X33" s="1299"/>
      <c r="Y33" s="1299"/>
      <c r="AF33" s="1299"/>
      <c r="AG33" s="1299"/>
      <c r="AH33" s="1299"/>
    </row>
    <row r="34" spans="3:34" s="1256" customFormat="1">
      <c r="C34" s="1299"/>
      <c r="D34" s="1301"/>
      <c r="E34" s="1294"/>
      <c r="F34" s="1294"/>
      <c r="G34" s="1294"/>
      <c r="H34" s="1294"/>
      <c r="I34" s="1294"/>
      <c r="J34" s="1294"/>
      <c r="K34" s="1294"/>
      <c r="L34" s="1294"/>
      <c r="M34" s="1299"/>
      <c r="N34" s="1299"/>
      <c r="O34" s="1299"/>
      <c r="P34" s="1299"/>
      <c r="Q34" s="1299"/>
      <c r="R34" s="1299"/>
      <c r="S34" s="1299"/>
      <c r="T34" s="1299"/>
      <c r="U34" s="1299"/>
      <c r="V34" s="1299"/>
      <c r="W34" s="1299"/>
      <c r="X34" s="1299"/>
      <c r="Y34" s="1299"/>
      <c r="Z34" s="1299"/>
      <c r="AA34" s="1299"/>
    </row>
    <row r="35" spans="3:34" s="1256" customFormat="1">
      <c r="D35" s="1294"/>
      <c r="E35" s="1294"/>
      <c r="F35" s="1294"/>
      <c r="G35" s="1294"/>
      <c r="H35" s="1294"/>
      <c r="I35" s="1294"/>
      <c r="J35" s="1294"/>
      <c r="K35" s="1294"/>
      <c r="L35" s="1294"/>
    </row>
    <row r="36" spans="3:34" s="1256" customFormat="1">
      <c r="E36" s="1293"/>
      <c r="H36" s="1293"/>
      <c r="K36" s="1293"/>
    </row>
    <row r="37" spans="3:34" s="1256" customFormat="1">
      <c r="E37" s="1293"/>
      <c r="F37" s="1293"/>
      <c r="H37" s="1293"/>
      <c r="K37" s="1293"/>
    </row>
    <row r="38" spans="3:34" s="1256" customFormat="1">
      <c r="E38" s="1293"/>
      <c r="F38" s="1293"/>
      <c r="H38" s="1293"/>
      <c r="K38" s="1293"/>
    </row>
    <row r="39" spans="3:34" s="1256" customFormat="1">
      <c r="E39" s="1293"/>
      <c r="F39" s="1293"/>
      <c r="H39" s="1293"/>
      <c r="K39" s="1293"/>
    </row>
    <row r="40" spans="3:34" s="1256" customFormat="1"/>
    <row r="41" spans="3:34" s="1256" customFormat="1"/>
    <row r="42" spans="3:34" s="1256" customFormat="1"/>
    <row r="43" spans="3:34" s="1256" customFormat="1"/>
    <row r="44" spans="3:34" s="1256" customFormat="1"/>
    <row r="45" spans="3:34" s="1256" customFormat="1"/>
    <row r="46" spans="3:34" s="1256" customFormat="1"/>
    <row r="47" spans="3:34" s="1256" customFormat="1"/>
    <row r="48" spans="3:34" s="1256" customFormat="1"/>
    <row r="49" s="1256" customFormat="1"/>
    <row r="50" s="1256" customFormat="1"/>
    <row r="51" s="1256" customFormat="1"/>
    <row r="52" s="1256" customFormat="1"/>
    <row r="53" s="1256" customFormat="1"/>
    <row r="54" s="1256" customFormat="1"/>
    <row r="55" s="1256" customFormat="1"/>
    <row r="56" s="1256" customFormat="1"/>
    <row r="57" s="1256" customFormat="1"/>
    <row r="58" s="1256" customFormat="1"/>
    <row r="59" s="1256" customFormat="1"/>
    <row r="60" s="1256" customFormat="1"/>
    <row r="61" s="1256" customFormat="1"/>
    <row r="62" s="1256" customFormat="1"/>
    <row r="63" s="1256" customFormat="1"/>
    <row r="64" s="1256" customFormat="1"/>
    <row r="65" s="1256" customFormat="1"/>
    <row r="66" s="1256" customFormat="1"/>
    <row r="67" s="1256" customFormat="1"/>
    <row r="68" s="1256" customFormat="1"/>
    <row r="69" s="1256" customFormat="1"/>
    <row r="70" s="1256" customFormat="1"/>
  </sheetData>
  <mergeCells count="24">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 ref="G7:I7"/>
    <mergeCell ref="J7:L7"/>
    <mergeCell ref="V7:X7"/>
    <mergeCell ref="Y7:AA7"/>
    <mergeCell ref="AB7:AD7"/>
    <mergeCell ref="M7:O7"/>
    <mergeCell ref="P7:R7"/>
    <mergeCell ref="S7:U7"/>
  </mergeCells>
  <printOptions horizontalCentered="1"/>
  <pageMargins left="0" right="0" top="0" bottom="0" header="0.3" footer="0"/>
  <pageSetup paperSize="9" scale="3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5"/>
  <sheetViews>
    <sheetView workbookViewId="0"/>
  </sheetViews>
  <sheetFormatPr defaultColWidth="9.140625" defaultRowHeight="12.75"/>
  <cols>
    <col min="1" max="1" width="9.140625" style="1302" customWidth="1"/>
    <col min="2" max="2" width="12.7109375" style="1302" customWidth="1"/>
    <col min="3" max="3" width="18.85546875" style="1302" customWidth="1"/>
    <col min="4" max="7" width="9.140625" style="1302" customWidth="1"/>
    <col min="8" max="8" width="9.7109375" style="1302" customWidth="1"/>
    <col min="9" max="9" width="9" style="1302" customWidth="1"/>
    <col min="10" max="10" width="9.5703125" style="1302" customWidth="1"/>
    <col min="11" max="11" width="9.85546875" style="1302" customWidth="1"/>
    <col min="12" max="12" width="9.140625" style="1302" customWidth="1"/>
    <col min="13" max="15" width="0" style="1302" hidden="1" customWidth="1"/>
    <col min="16" max="22" width="9.140625" style="1302" customWidth="1"/>
    <col min="23" max="23" width="10.140625" style="1302" bestFit="1" customWidth="1"/>
    <col min="24" max="16384" width="9.140625" style="1302"/>
  </cols>
  <sheetData>
    <row r="2" spans="2:16">
      <c r="J2" s="2271" t="s">
        <v>725</v>
      </c>
      <c r="K2" s="2271"/>
    </row>
    <row r="4" spans="2:16" ht="14.25" customHeight="1">
      <c r="B4" s="2307" t="s">
        <v>726</v>
      </c>
      <c r="C4" s="2307"/>
      <c r="D4" s="2307"/>
      <c r="E4" s="2307"/>
      <c r="F4" s="2307"/>
      <c r="G4" s="2307"/>
      <c r="H4" s="2307"/>
      <c r="I4" s="2307"/>
      <c r="J4" s="2307"/>
      <c r="K4" s="2307"/>
    </row>
    <row r="5" spans="2:16" s="1303" customFormat="1" ht="15" customHeight="1" thickBot="1"/>
    <row r="6" spans="2:16" s="1303" customFormat="1" ht="12.75" customHeight="1">
      <c r="B6" s="2303" t="s">
        <v>727</v>
      </c>
      <c r="C6" s="2308"/>
      <c r="D6" s="2310" t="s">
        <v>19</v>
      </c>
      <c r="E6" s="2311"/>
      <c r="F6" s="2311"/>
      <c r="G6" s="2312"/>
      <c r="H6" s="2310" t="s">
        <v>169</v>
      </c>
      <c r="I6" s="2311"/>
      <c r="J6" s="2311"/>
      <c r="K6" s="2312"/>
    </row>
    <row r="7" spans="2:16" s="1303" customFormat="1" ht="32.450000000000003" customHeight="1" thickBot="1">
      <c r="B7" s="2305"/>
      <c r="C7" s="2309"/>
      <c r="D7" s="1170" t="s">
        <v>1</v>
      </c>
      <c r="E7" s="1168" t="s">
        <v>2</v>
      </c>
      <c r="F7" s="1168" t="s">
        <v>3</v>
      </c>
      <c r="G7" s="1169" t="s">
        <v>4</v>
      </c>
      <c r="H7" s="1170" t="s">
        <v>1</v>
      </c>
      <c r="I7" s="1168" t="s">
        <v>2</v>
      </c>
      <c r="J7" s="1168" t="s">
        <v>3</v>
      </c>
      <c r="K7" s="1169" t="s">
        <v>4</v>
      </c>
      <c r="M7" s="1304" t="s">
        <v>1</v>
      </c>
      <c r="N7" s="1305" t="s">
        <v>2</v>
      </c>
      <c r="O7" s="1305" t="s">
        <v>3</v>
      </c>
    </row>
    <row r="8" spans="2:16" s="1303" customFormat="1" ht="25.5">
      <c r="B8" s="2306" t="s">
        <v>728</v>
      </c>
      <c r="C8" s="1306" t="s">
        <v>170</v>
      </c>
      <c r="D8" s="1307">
        <v>0.6964900941882195</v>
      </c>
      <c r="E8" s="1308">
        <v>0.26828063618704195</v>
      </c>
      <c r="F8" s="1308">
        <v>3.522926962473856E-2</v>
      </c>
      <c r="G8" s="1309">
        <v>1</v>
      </c>
      <c r="H8" s="1307">
        <v>0.68986528968076066</v>
      </c>
      <c r="I8" s="1308">
        <v>0.27484923920352716</v>
      </c>
      <c r="J8" s="1308">
        <v>3.528547111571214E-2</v>
      </c>
      <c r="K8" s="1309">
        <v>1</v>
      </c>
      <c r="L8" s="1310"/>
      <c r="M8" s="1311" t="e">
        <f>#REF!-#REF!</f>
        <v>#REF!</v>
      </c>
      <c r="N8" s="1311" t="e">
        <f>#REF!-#REF!</f>
        <v>#REF!</v>
      </c>
      <c r="O8" s="1311" t="e">
        <f>#REF!-#REF!</f>
        <v>#REF!</v>
      </c>
      <c r="P8" s="1310"/>
    </row>
    <row r="9" spans="2:16" s="1303" customFormat="1">
      <c r="B9" s="2304"/>
      <c r="C9" s="1312" t="s">
        <v>6</v>
      </c>
      <c r="D9" s="1313">
        <v>0.72280074304127206</v>
      </c>
      <c r="E9" s="1314">
        <v>0.24019339882238575</v>
      </c>
      <c r="F9" s="1314">
        <v>3.7005858136342253E-2</v>
      </c>
      <c r="G9" s="1315">
        <v>1</v>
      </c>
      <c r="H9" s="1313">
        <v>0.72126803600012412</v>
      </c>
      <c r="I9" s="1314">
        <v>0.24217810299199133</v>
      </c>
      <c r="J9" s="1314">
        <v>3.6553861007884568E-2</v>
      </c>
      <c r="K9" s="1315">
        <v>1</v>
      </c>
      <c r="L9" s="1310"/>
      <c r="M9" s="1311" t="e">
        <f>#REF!-#REF!</f>
        <v>#REF!</v>
      </c>
      <c r="N9" s="1311" t="e">
        <f>#REF!-#REF!</f>
        <v>#REF!</v>
      </c>
      <c r="O9" s="1311" t="e">
        <f>#REF!-#REF!</f>
        <v>#REF!</v>
      </c>
      <c r="P9" s="1310"/>
    </row>
    <row r="10" spans="2:16" s="1303" customFormat="1" ht="13.5" thickBot="1">
      <c r="B10" s="2313"/>
      <c r="C10" s="1166" t="s">
        <v>703</v>
      </c>
      <c r="D10" s="1316">
        <v>0.82213016273990636</v>
      </c>
      <c r="E10" s="1317">
        <v>0.17538033987784374</v>
      </c>
      <c r="F10" s="1317">
        <v>2.4894973822498869E-3</v>
      </c>
      <c r="G10" s="1318">
        <v>1</v>
      </c>
      <c r="H10" s="1316">
        <v>0.75596586403483812</v>
      </c>
      <c r="I10" s="1317">
        <v>0.24183072212651227</v>
      </c>
      <c r="J10" s="1317">
        <v>2.2034138386495738E-3</v>
      </c>
      <c r="K10" s="1318">
        <v>1</v>
      </c>
      <c r="L10" s="1310"/>
      <c r="M10" s="1319" t="e">
        <f>#REF!-#REF!</f>
        <v>#REF!</v>
      </c>
      <c r="N10" s="1320" t="e">
        <f>#REF!-#REF!</f>
        <v>#REF!</v>
      </c>
      <c r="O10" s="1311" t="e">
        <f>#REF!-#REF!</f>
        <v>#REF!</v>
      </c>
      <c r="P10" s="1310"/>
    </row>
    <row r="11" spans="2:16" s="1303" customFormat="1">
      <c r="B11" s="2303" t="s">
        <v>729</v>
      </c>
      <c r="C11" s="1321" t="s">
        <v>730</v>
      </c>
      <c r="D11" s="1322">
        <v>0.6949944613770328</v>
      </c>
      <c r="E11" s="1323">
        <v>0.27468375306961784</v>
      </c>
      <c r="F11" s="1323">
        <v>3.0321785553349342E-2</v>
      </c>
      <c r="G11" s="1324">
        <v>1</v>
      </c>
      <c r="H11" s="1322">
        <v>0.68395270962468124</v>
      </c>
      <c r="I11" s="1323">
        <v>0.28457981352836087</v>
      </c>
      <c r="J11" s="1323">
        <v>3.1467476846957845E-2</v>
      </c>
      <c r="K11" s="1324">
        <v>1</v>
      </c>
      <c r="L11" s="1310"/>
      <c r="M11" s="1311" t="e">
        <f>#REF!-#REF!</f>
        <v>#REF!</v>
      </c>
      <c r="N11" s="1311" t="e">
        <f>#REF!-#REF!</f>
        <v>#REF!</v>
      </c>
      <c r="O11" s="1311" t="e">
        <f>#REF!-#REF!</f>
        <v>#REF!</v>
      </c>
      <c r="P11" s="1310"/>
    </row>
    <row r="12" spans="2:16" s="1303" customFormat="1">
      <c r="B12" s="2304"/>
      <c r="C12" s="1312" t="s">
        <v>731</v>
      </c>
      <c r="D12" s="1313">
        <v>0.69904552593994207</v>
      </c>
      <c r="E12" s="1314">
        <v>0.26692091722929051</v>
      </c>
      <c r="F12" s="1314">
        <v>3.4033556830767413E-2</v>
      </c>
      <c r="G12" s="1315">
        <v>0.99999999999999989</v>
      </c>
      <c r="H12" s="1313">
        <v>0.6935719140319333</v>
      </c>
      <c r="I12" s="1314">
        <v>0.27306350943454738</v>
      </c>
      <c r="J12" s="1314">
        <v>3.3364576533519347E-2</v>
      </c>
      <c r="K12" s="1315">
        <v>0.99999999999999989</v>
      </c>
      <c r="L12" s="1310"/>
      <c r="M12" s="1311" t="e">
        <f>#REF!-#REF!</f>
        <v>#REF!</v>
      </c>
      <c r="N12" s="1311" t="e">
        <f>#REF!-#REF!</f>
        <v>#REF!</v>
      </c>
      <c r="O12" s="1311" t="e">
        <f>#REF!-#REF!</f>
        <v>#REF!</v>
      </c>
      <c r="P12" s="1310"/>
    </row>
    <row r="13" spans="2:16" s="1303" customFormat="1">
      <c r="B13" s="2304"/>
      <c r="C13" s="1312" t="s">
        <v>732</v>
      </c>
      <c r="D13" s="1313">
        <v>0.76033797838713169</v>
      </c>
      <c r="E13" s="1314">
        <v>0.19692171166029229</v>
      </c>
      <c r="F13" s="1314">
        <v>4.2740309952576078E-2</v>
      </c>
      <c r="G13" s="1315">
        <v>1</v>
      </c>
      <c r="H13" s="1313">
        <v>0.77374860479569474</v>
      </c>
      <c r="I13" s="1314">
        <v>0.19768663202949127</v>
      </c>
      <c r="J13" s="1314">
        <v>2.8564763174813969E-2</v>
      </c>
      <c r="K13" s="1315">
        <v>1</v>
      </c>
      <c r="L13" s="1310"/>
      <c r="M13" s="1320" t="e">
        <f>#REF!-#REF!</f>
        <v>#REF!</v>
      </c>
      <c r="N13" s="1319" t="e">
        <f>#REF!-#REF!</f>
        <v>#REF!</v>
      </c>
      <c r="O13" s="1311" t="e">
        <f>#REF!-#REF!</f>
        <v>#REF!</v>
      </c>
      <c r="P13" s="1310"/>
    </row>
    <row r="14" spans="2:16" s="1303" customFormat="1" ht="13.5" thickBot="1">
      <c r="B14" s="2305"/>
      <c r="C14" s="1169" t="s">
        <v>733</v>
      </c>
      <c r="D14" s="1325">
        <v>0.78703420044957617</v>
      </c>
      <c r="E14" s="1326">
        <v>0.15998864490897396</v>
      </c>
      <c r="F14" s="1326">
        <v>5.2977154641449808E-2</v>
      </c>
      <c r="G14" s="1327">
        <v>0.99999999999999989</v>
      </c>
      <c r="H14" s="1325">
        <v>0.79208175040209738</v>
      </c>
      <c r="I14" s="1326">
        <v>0.15359097573423564</v>
      </c>
      <c r="J14" s="1326">
        <v>5.4327273863666981E-2</v>
      </c>
      <c r="K14" s="1327">
        <v>0.99999999999999989</v>
      </c>
      <c r="L14" s="1310"/>
      <c r="M14" s="1311" t="e">
        <f>#REF!-#REF!</f>
        <v>#REF!</v>
      </c>
      <c r="N14" s="1320" t="e">
        <f>#REF!-#REF!</f>
        <v>#REF!</v>
      </c>
      <c r="O14" s="1319" t="e">
        <f>#REF!-#REF!</f>
        <v>#REF!</v>
      </c>
      <c r="P14" s="1310"/>
    </row>
    <row r="15" spans="2:16" s="1303" customFormat="1">
      <c r="B15" s="2306" t="s">
        <v>734</v>
      </c>
      <c r="C15" s="1306" t="s">
        <v>704</v>
      </c>
      <c r="D15" s="1307">
        <v>0.75071025146336279</v>
      </c>
      <c r="E15" s="1308">
        <v>0.21553521452632235</v>
      </c>
      <c r="F15" s="1308">
        <v>3.3754534010315057E-2</v>
      </c>
      <c r="G15" s="1309">
        <v>1.0000000000000002</v>
      </c>
      <c r="H15" s="1307">
        <v>0.74629745270561554</v>
      </c>
      <c r="I15" s="1308">
        <v>0.2182937812102051</v>
      </c>
      <c r="J15" s="1308">
        <v>3.5408766084179422E-2</v>
      </c>
      <c r="K15" s="1309">
        <v>1.0000000000000002</v>
      </c>
      <c r="L15" s="1310"/>
      <c r="M15" s="1311" t="e">
        <f>#REF!-#REF!</f>
        <v>#REF!</v>
      </c>
      <c r="N15" s="1311" t="e">
        <f>#REF!-#REF!</f>
        <v>#REF!</v>
      </c>
      <c r="O15" s="1311" t="e">
        <f>#REF!-#REF!</f>
        <v>#REF!</v>
      </c>
      <c r="P15" s="1310"/>
    </row>
    <row r="16" spans="2:16" s="1303" customFormat="1" ht="25.5">
      <c r="B16" s="2304"/>
      <c r="C16" s="1312" t="s">
        <v>705</v>
      </c>
      <c r="D16" s="1328">
        <v>0.7301539410403749</v>
      </c>
      <c r="E16" s="1314">
        <v>0.23904337241688695</v>
      </c>
      <c r="F16" s="1329">
        <v>3.0802686542738128E-2</v>
      </c>
      <c r="G16" s="1315">
        <v>0.99999999999999989</v>
      </c>
      <c r="H16" s="1328">
        <v>0.72467338451559127</v>
      </c>
      <c r="I16" s="1314">
        <v>0.24634044297977037</v>
      </c>
      <c r="J16" s="1329">
        <v>2.8986172504638388E-2</v>
      </c>
      <c r="K16" s="1315">
        <v>0.99999999999999989</v>
      </c>
      <c r="L16" s="1310"/>
      <c r="M16" s="1311" t="e">
        <f>#REF!-#REF!</f>
        <v>#REF!</v>
      </c>
      <c r="N16" s="1311" t="e">
        <f>#REF!-#REF!</f>
        <v>#REF!</v>
      </c>
      <c r="O16" s="1311" t="e">
        <f>#REF!-#REF!</f>
        <v>#REF!</v>
      </c>
      <c r="P16" s="1310"/>
    </row>
    <row r="17" spans="2:16" s="1303" customFormat="1" ht="13.5" thickBot="1">
      <c r="B17" s="2305"/>
      <c r="C17" s="1169" t="s">
        <v>706</v>
      </c>
      <c r="D17" s="1330">
        <v>0.58159547374771448</v>
      </c>
      <c r="E17" s="1331">
        <v>0.37249145597899513</v>
      </c>
      <c r="F17" s="1331">
        <v>4.5913070273290384E-2</v>
      </c>
      <c r="G17" s="1327">
        <v>1</v>
      </c>
      <c r="H17" s="1330">
        <v>0.5724183317050987</v>
      </c>
      <c r="I17" s="1331">
        <v>0.38398743380904427</v>
      </c>
      <c r="J17" s="1331">
        <v>4.3594234485857065E-2</v>
      </c>
      <c r="K17" s="1327">
        <v>1</v>
      </c>
      <c r="L17" s="1310"/>
      <c r="M17" s="1320" t="e">
        <f>#REF!-#REF!</f>
        <v>#REF!</v>
      </c>
      <c r="N17" s="1311" t="e">
        <f>#REF!-#REF!</f>
        <v>#REF!</v>
      </c>
      <c r="O17" s="1319" t="e">
        <f>#REF!-#REF!</f>
        <v>#REF!</v>
      </c>
      <c r="P17" s="1310"/>
    </row>
    <row r="18" spans="2:16">
      <c r="D18" s="1332"/>
      <c r="E18" s="1332"/>
      <c r="F18" s="1332"/>
      <c r="I18" s="1333"/>
      <c r="J18" s="1333"/>
      <c r="K18" s="1334"/>
    </row>
    <row r="19" spans="2:16">
      <c r="I19" s="1333"/>
      <c r="J19" s="1333"/>
      <c r="K19" s="1333"/>
    </row>
    <row r="20" spans="2:16">
      <c r="H20" s="1335"/>
      <c r="I20" s="1336"/>
      <c r="J20" s="1336"/>
      <c r="K20" s="1333"/>
    </row>
    <row r="21" spans="2:16">
      <c r="H21" s="1335"/>
      <c r="I21" s="1336"/>
      <c r="J21" s="1336"/>
      <c r="K21" s="1333"/>
    </row>
    <row r="22" spans="2:16" ht="15">
      <c r="D22" s="1227"/>
      <c r="E22" s="1227"/>
      <c r="F22" s="1227"/>
      <c r="H22" s="1335"/>
      <c r="I22" s="1335"/>
      <c r="J22" s="1335"/>
    </row>
    <row r="23" spans="2:16" ht="15">
      <c r="D23" s="1224"/>
      <c r="E23" s="1224"/>
      <c r="F23" s="1224"/>
      <c r="H23" s="1335"/>
      <c r="I23" s="1335"/>
      <c r="J23" s="1335"/>
    </row>
    <row r="24" spans="2:16" ht="15">
      <c r="C24" s="1335"/>
      <c r="D24" s="1224"/>
      <c r="E24" s="1224"/>
      <c r="F24" s="1224"/>
      <c r="H24" s="1337"/>
      <c r="I24" s="1335"/>
      <c r="J24" s="1335"/>
    </row>
    <row r="25" spans="2:16" ht="15">
      <c r="D25" s="1224"/>
      <c r="E25" s="1224"/>
      <c r="F25" s="1224"/>
      <c r="H25" s="1335"/>
      <c r="I25" s="1335"/>
      <c r="J25" s="1335"/>
    </row>
    <row r="26" spans="2:16" ht="15">
      <c r="D26" s="1227"/>
      <c r="E26" s="1227"/>
      <c r="F26" s="1227"/>
      <c r="H26" s="1335"/>
      <c r="I26" s="1335"/>
      <c r="J26" s="1335"/>
    </row>
    <row r="27" spans="2:16" ht="15">
      <c r="D27" s="1160"/>
      <c r="E27" s="1160"/>
      <c r="F27" s="1160"/>
      <c r="H27" s="1335"/>
      <c r="I27" s="1335"/>
      <c r="J27" s="1335"/>
    </row>
    <row r="28" spans="2:16" ht="15">
      <c r="D28" s="1160"/>
      <c r="E28" s="1160"/>
      <c r="F28" s="1160"/>
      <c r="H28" s="1335"/>
      <c r="I28" s="1335"/>
      <c r="J28" s="1335"/>
    </row>
    <row r="29" spans="2:16" ht="15">
      <c r="D29" s="1338"/>
      <c r="E29" s="1338"/>
      <c r="F29" s="1338"/>
      <c r="H29" s="1335"/>
      <c r="I29" s="1335"/>
      <c r="J29" s="1335"/>
    </row>
    <row r="30" spans="2:16" ht="15">
      <c r="D30" s="1227"/>
      <c r="E30" s="1227"/>
      <c r="F30" s="1227"/>
      <c r="H30" s="1335"/>
      <c r="I30" s="1335"/>
      <c r="J30" s="1335"/>
    </row>
    <row r="31" spans="2:16">
      <c r="H31" s="1335"/>
      <c r="I31" s="1335"/>
      <c r="J31" s="1335"/>
    </row>
    <row r="45" spans="3:5">
      <c r="C45" s="1335"/>
      <c r="D45" s="1335"/>
      <c r="E45" s="1335"/>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2"/>
  <sheetViews>
    <sheetView workbookViewId="0"/>
  </sheetViews>
  <sheetFormatPr defaultColWidth="9.140625" defaultRowHeight="12.75"/>
  <cols>
    <col min="1" max="2" width="9.140625" style="1302" customWidth="1"/>
    <col min="3" max="3" width="14.7109375" style="1302" customWidth="1"/>
    <col min="4" max="4" width="20.28515625" style="1302" customWidth="1"/>
    <col min="5" max="7" width="0" style="1302" hidden="1" customWidth="1"/>
    <col min="8" max="8" width="11.85546875" style="1302" customWidth="1"/>
    <col min="9" max="9" width="11.42578125" style="1302" customWidth="1"/>
    <col min="10" max="10" width="11.140625" style="1302" customWidth="1"/>
    <col min="11" max="12" width="11.85546875" style="1302" customWidth="1"/>
    <col min="13" max="13" width="11.5703125" style="1302" customWidth="1"/>
    <col min="14" max="16384" width="9.140625" style="1302"/>
  </cols>
  <sheetData>
    <row r="1" spans="3:16">
      <c r="L1" s="2271" t="s">
        <v>735</v>
      </c>
      <c r="M1" s="2271"/>
    </row>
    <row r="2" spans="3:16">
      <c r="I2" s="1339"/>
      <c r="J2" s="1339"/>
    </row>
    <row r="3" spans="3:16" ht="29.25" customHeight="1">
      <c r="C3" s="2317" t="s">
        <v>736</v>
      </c>
      <c r="D3" s="2317"/>
      <c r="E3" s="2317"/>
      <c r="F3" s="2317"/>
      <c r="G3" s="2317"/>
      <c r="H3" s="2317"/>
      <c r="I3" s="2317"/>
      <c r="J3" s="2317"/>
      <c r="K3" s="2317"/>
      <c r="L3" s="2317"/>
      <c r="M3" s="2317"/>
    </row>
    <row r="4" spans="3:16" ht="13.5" thickBot="1">
      <c r="K4" s="1340"/>
      <c r="L4" s="1340"/>
      <c r="M4" s="1340"/>
    </row>
    <row r="5" spans="3:16" ht="12.75" customHeight="1" thickBot="1">
      <c r="C5" s="2274" t="s">
        <v>737</v>
      </c>
      <c r="D5" s="2282"/>
      <c r="E5" s="2320">
        <v>40178</v>
      </c>
      <c r="F5" s="2321"/>
      <c r="G5" s="2322"/>
      <c r="H5" s="2323" t="s">
        <v>19</v>
      </c>
      <c r="I5" s="2324"/>
      <c r="J5" s="2325"/>
      <c r="K5" s="2323" t="s">
        <v>169</v>
      </c>
      <c r="L5" s="2324"/>
      <c r="M5" s="2325"/>
      <c r="N5" s="1341"/>
      <c r="O5" s="1341"/>
    </row>
    <row r="6" spans="3:16" ht="26.25" thickBot="1">
      <c r="C6" s="2318"/>
      <c r="D6" s="2319"/>
      <c r="E6" s="1342" t="s">
        <v>1</v>
      </c>
      <c r="F6" s="1168" t="s">
        <v>2</v>
      </c>
      <c r="G6" s="1169" t="s">
        <v>3</v>
      </c>
      <c r="H6" s="1343" t="s">
        <v>1</v>
      </c>
      <c r="I6" s="1344" t="s">
        <v>2</v>
      </c>
      <c r="J6" s="1345" t="s">
        <v>3</v>
      </c>
      <c r="K6" s="1343" t="s">
        <v>1</v>
      </c>
      <c r="L6" s="1344" t="s">
        <v>2</v>
      </c>
      <c r="M6" s="1345" t="s">
        <v>3</v>
      </c>
    </row>
    <row r="7" spans="3:16" ht="27" customHeight="1">
      <c r="C7" s="2314" t="s">
        <v>728</v>
      </c>
      <c r="D7" s="1306" t="s">
        <v>170</v>
      </c>
      <c r="E7" s="1346">
        <v>0.61702994700019231</v>
      </c>
      <c r="F7" s="1347">
        <v>0.58276441932741097</v>
      </c>
      <c r="G7" s="1348">
        <v>0.54499110064385525</v>
      </c>
      <c r="H7" s="1346">
        <v>0.55895581810747408</v>
      </c>
      <c r="I7" s="1349">
        <v>0.59765655842094201</v>
      </c>
      <c r="J7" s="1350">
        <v>0.56323049578917728</v>
      </c>
      <c r="K7" s="1346">
        <v>0.54797338836917553</v>
      </c>
      <c r="L7" s="1349">
        <v>0.59023696080927157</v>
      </c>
      <c r="M7" s="1350">
        <v>0.55721987841203791</v>
      </c>
    </row>
    <row r="8" spans="3:16">
      <c r="C8" s="2315"/>
      <c r="D8" s="1312" t="s">
        <v>6</v>
      </c>
      <c r="E8" s="1349">
        <v>0.3810399065587825</v>
      </c>
      <c r="F8" s="1351">
        <v>0.41321928326913893</v>
      </c>
      <c r="G8" s="1352">
        <v>0.45399325433833043</v>
      </c>
      <c r="H8" s="1346">
        <v>0.42742796464892618</v>
      </c>
      <c r="I8" s="1349">
        <v>0.39428044227630177</v>
      </c>
      <c r="J8" s="1350">
        <v>0.43594811773355968</v>
      </c>
      <c r="K8" s="1346">
        <v>0.43868961209870377</v>
      </c>
      <c r="L8" s="1349">
        <v>0.39822839739881266</v>
      </c>
      <c r="M8" s="1350">
        <v>0.44200728525633165</v>
      </c>
    </row>
    <row r="9" spans="3:16">
      <c r="C9" s="2315"/>
      <c r="D9" s="1166" t="s">
        <v>703</v>
      </c>
      <c r="E9" s="1353">
        <v>1.9301464410252031E-3</v>
      </c>
      <c r="F9" s="1354">
        <v>4.0162974034501659E-3</v>
      </c>
      <c r="G9" s="1355">
        <v>1.0156450178143038E-3</v>
      </c>
      <c r="H9" s="1356">
        <v>1.3616217243599713E-2</v>
      </c>
      <c r="I9" s="1353">
        <v>8.0629993027562259E-3</v>
      </c>
      <c r="J9" s="1357">
        <v>8.2138647726309809E-4</v>
      </c>
      <c r="K9" s="1356">
        <v>1.3336999532120728E-2</v>
      </c>
      <c r="L9" s="1353">
        <v>1.1534641791915698E-2</v>
      </c>
      <c r="M9" s="1357">
        <v>7.7283633163043952E-4</v>
      </c>
      <c r="O9" s="1332"/>
    </row>
    <row r="10" spans="3:16" ht="13.5" thickBot="1">
      <c r="C10" s="2316"/>
      <c r="D10" s="1166" t="s">
        <v>4</v>
      </c>
      <c r="E10" s="1358">
        <f>E7+E8+E9</f>
        <v>1</v>
      </c>
      <c r="F10" s="1359">
        <f>F7+F8+F9</f>
        <v>1</v>
      </c>
      <c r="G10" s="1360">
        <f>G7+G8+G9</f>
        <v>1</v>
      </c>
      <c r="H10" s="1358">
        <v>1</v>
      </c>
      <c r="I10" s="1358">
        <v>1</v>
      </c>
      <c r="J10" s="1361">
        <v>1</v>
      </c>
      <c r="K10" s="1358">
        <v>1</v>
      </c>
      <c r="L10" s="1358">
        <v>1</v>
      </c>
      <c r="M10" s="1361">
        <v>1</v>
      </c>
    </row>
    <row r="11" spans="3:16" ht="12.75" customHeight="1">
      <c r="C11" s="2314" t="s">
        <v>729</v>
      </c>
      <c r="D11" s="1321" t="s">
        <v>730</v>
      </c>
      <c r="E11" s="1362">
        <v>0.23327920643937936</v>
      </c>
      <c r="F11" s="1363">
        <v>0.21255070629223724</v>
      </c>
      <c r="G11" s="1364">
        <v>0.15244889087611271</v>
      </c>
      <c r="H11" s="1362">
        <v>0.18683057764026909</v>
      </c>
      <c r="I11" s="1362">
        <v>0.20497429942266884</v>
      </c>
      <c r="J11" s="1365">
        <v>0.16238330256210098</v>
      </c>
      <c r="K11" s="1362">
        <v>0.17896102906655792</v>
      </c>
      <c r="L11" s="1362">
        <v>0.20131362679483142</v>
      </c>
      <c r="M11" s="1365">
        <v>0.16369289225185929</v>
      </c>
    </row>
    <row r="12" spans="3:16">
      <c r="C12" s="2315"/>
      <c r="D12" s="1312" t="s">
        <v>731</v>
      </c>
      <c r="E12" s="1349">
        <v>0.66786869226376078</v>
      </c>
      <c r="F12" s="1351">
        <v>0.67991876179961164</v>
      </c>
      <c r="G12" s="1352">
        <v>0.58376218257963908</v>
      </c>
      <c r="H12" s="1349">
        <v>0.67488235033888355</v>
      </c>
      <c r="I12" s="1349">
        <v>0.71532770159302206</v>
      </c>
      <c r="J12" s="1350">
        <v>0.65456071176984654</v>
      </c>
      <c r="K12" s="1349">
        <v>0.67831244209111607</v>
      </c>
      <c r="L12" s="1349">
        <v>0.72200239995618276</v>
      </c>
      <c r="M12" s="1350">
        <v>0.64872316928289808</v>
      </c>
    </row>
    <row r="13" spans="3:16">
      <c r="C13" s="2315"/>
      <c r="D13" s="1312" t="s">
        <v>732</v>
      </c>
      <c r="E13" s="1349">
        <v>1.2815494787117476E-2</v>
      </c>
      <c r="F13" s="1351">
        <v>1.5648384560312072E-2</v>
      </c>
      <c r="G13" s="1352">
        <v>2.6909020649413744E-2</v>
      </c>
      <c r="H13" s="1349">
        <v>1.0767848970952865E-2</v>
      </c>
      <c r="I13" s="1349">
        <v>7.7413321005738974E-3</v>
      </c>
      <c r="J13" s="1350">
        <v>1.2058128955002103E-2</v>
      </c>
      <c r="K13" s="1349">
        <v>1.1175213819204275E-2</v>
      </c>
      <c r="L13" s="1349">
        <v>7.7191584105916131E-3</v>
      </c>
      <c r="M13" s="1350">
        <v>8.2020440459383264E-3</v>
      </c>
      <c r="P13" s="1332"/>
    </row>
    <row r="14" spans="3:16">
      <c r="C14" s="2315"/>
      <c r="D14" s="1166" t="s">
        <v>733</v>
      </c>
      <c r="E14" s="1353">
        <v>8.6036606509742417E-2</v>
      </c>
      <c r="F14" s="1354">
        <v>9.1882147347839185E-2</v>
      </c>
      <c r="G14" s="1355">
        <v>0.2368799058948344</v>
      </c>
      <c r="H14" s="1353">
        <v>0.12751922304989444</v>
      </c>
      <c r="I14" s="1353">
        <v>7.1956666883735379E-2</v>
      </c>
      <c r="J14" s="1357">
        <v>0.17099785671305034</v>
      </c>
      <c r="K14" s="1353">
        <v>0.13155131502312167</v>
      </c>
      <c r="L14" s="1353">
        <v>6.8964814838394187E-2</v>
      </c>
      <c r="M14" s="1357">
        <v>0.17938189441930427</v>
      </c>
    </row>
    <row r="15" spans="3:16" ht="13.5" thickBot="1">
      <c r="C15" s="2316"/>
      <c r="D15" s="1169" t="s">
        <v>4</v>
      </c>
      <c r="E15" s="1366">
        <f>E11+E12+E13+E14</f>
        <v>1</v>
      </c>
      <c r="F15" s="1367">
        <f>F11+F12+F13+F14</f>
        <v>1.0000000000000002</v>
      </c>
      <c r="G15" s="1368">
        <f>G11+G12+G13+G14</f>
        <v>0.99999999999999989</v>
      </c>
      <c r="H15" s="1366">
        <v>1</v>
      </c>
      <c r="I15" s="1366">
        <v>1</v>
      </c>
      <c r="J15" s="1369">
        <v>1</v>
      </c>
      <c r="K15" s="1366">
        <v>1</v>
      </c>
      <c r="L15" s="1366">
        <v>1</v>
      </c>
      <c r="M15" s="1369">
        <v>1</v>
      </c>
    </row>
    <row r="16" spans="3:16" ht="12.75" customHeight="1">
      <c r="C16" s="2314" t="s">
        <v>734</v>
      </c>
      <c r="D16" s="1306" t="s">
        <v>704</v>
      </c>
      <c r="E16" s="1346">
        <v>0.46210276601961675</v>
      </c>
      <c r="F16" s="1347">
        <v>0.27623842728249082</v>
      </c>
      <c r="G16" s="1348">
        <v>0.68924814467458118</v>
      </c>
      <c r="H16" s="1346">
        <v>0.5532827719996688</v>
      </c>
      <c r="I16" s="1346">
        <v>0.44095356912242945</v>
      </c>
      <c r="J16" s="1356">
        <v>0.49559498467430008</v>
      </c>
      <c r="K16" s="1346">
        <v>0.55642787850491759</v>
      </c>
      <c r="L16" s="1346">
        <v>0.44002259115174885</v>
      </c>
      <c r="M16" s="1356">
        <v>0.52485969251942199</v>
      </c>
    </row>
    <row r="17" spans="3:13" ht="25.5">
      <c r="C17" s="2315"/>
      <c r="D17" s="1312" t="s">
        <v>738</v>
      </c>
      <c r="E17" s="1349">
        <v>0.30138688562916149</v>
      </c>
      <c r="F17" s="1351">
        <v>0.50878439438410616</v>
      </c>
      <c r="G17" s="1352">
        <v>0.29501440283454772</v>
      </c>
      <c r="H17" s="1349">
        <v>0.27057853525306552</v>
      </c>
      <c r="I17" s="1349">
        <v>0.2458982511895246</v>
      </c>
      <c r="J17" s="1350">
        <v>0.22739844423388192</v>
      </c>
      <c r="K17" s="1349">
        <v>0.27329809114846981</v>
      </c>
      <c r="L17" s="1349">
        <v>0.25116938025250268</v>
      </c>
      <c r="M17" s="1350">
        <v>0.21733049379676761</v>
      </c>
    </row>
    <row r="18" spans="3:13">
      <c r="C18" s="2315"/>
      <c r="D18" s="1166" t="s">
        <v>706</v>
      </c>
      <c r="E18" s="1353">
        <v>0.23651034835122173</v>
      </c>
      <c r="F18" s="1354">
        <v>0.21497717833340305</v>
      </c>
      <c r="G18" s="1355">
        <v>1.5737452490871051E-2</v>
      </c>
      <c r="H18" s="1353">
        <v>0.17613869274726573</v>
      </c>
      <c r="I18" s="1353">
        <v>0.31314817968804598</v>
      </c>
      <c r="J18" s="1357">
        <v>0.27700657109181809</v>
      </c>
      <c r="K18" s="1353">
        <v>0.17027403034661268</v>
      </c>
      <c r="L18" s="1353">
        <v>0.30880802859574846</v>
      </c>
      <c r="M18" s="1357">
        <v>0.2578098136838104</v>
      </c>
    </row>
    <row r="19" spans="3:13" ht="13.5" thickBot="1">
      <c r="C19" s="2316"/>
      <c r="D19" s="1169" t="s">
        <v>4</v>
      </c>
      <c r="E19" s="1366">
        <f>E16+E17+E18</f>
        <v>1</v>
      </c>
      <c r="F19" s="1367">
        <f>F16+F17+F18</f>
        <v>1</v>
      </c>
      <c r="G19" s="1368">
        <f>G16+G17+G18</f>
        <v>1</v>
      </c>
      <c r="H19" s="1366">
        <v>1</v>
      </c>
      <c r="I19" s="1366">
        <v>1</v>
      </c>
      <c r="J19" s="1369">
        <v>1</v>
      </c>
      <c r="K19" s="1366">
        <v>1</v>
      </c>
      <c r="L19" s="1366">
        <v>1</v>
      </c>
      <c r="M19" s="1369">
        <v>1</v>
      </c>
    </row>
    <row r="22" spans="3:13" ht="15">
      <c r="C22"/>
      <c r="D22"/>
      <c r="E22"/>
      <c r="F22"/>
      <c r="G22"/>
      <c r="H22"/>
      <c r="I22"/>
      <c r="J22"/>
      <c r="K22"/>
      <c r="L22"/>
      <c r="M22"/>
    </row>
    <row r="23" spans="3:13" ht="12.75" hidden="1" customHeight="1">
      <c r="H23" s="1370">
        <v>136777016</v>
      </c>
      <c r="I23" s="1370">
        <v>56371068</v>
      </c>
      <c r="J23" s="1370">
        <v>9257253</v>
      </c>
      <c r="K23" s="1370">
        <v>202405337</v>
      </c>
    </row>
    <row r="24" spans="3:13" ht="15">
      <c r="C24"/>
      <c r="K24" s="1370"/>
      <c r="L24" s="1370"/>
      <c r="M24" s="1370"/>
    </row>
    <row r="25" spans="3:13">
      <c r="H25" s="1335"/>
      <c r="I25" s="1335"/>
      <c r="J25" s="1335"/>
      <c r="K25" s="1335"/>
      <c r="L25" s="1335"/>
      <c r="M25" s="1335"/>
    </row>
    <row r="26" spans="3:13">
      <c r="H26" s="1335"/>
      <c r="I26" s="1335"/>
      <c r="J26" s="1335"/>
      <c r="K26" s="1335"/>
      <c r="L26" s="1335"/>
      <c r="M26" s="1335"/>
    </row>
    <row r="27" spans="3:13">
      <c r="H27" s="1335"/>
      <c r="I27" s="1335"/>
      <c r="J27" s="1335"/>
      <c r="K27" s="1335"/>
      <c r="L27" s="1335"/>
      <c r="M27" s="1335"/>
    </row>
    <row r="28" spans="3:13">
      <c r="H28" s="1335"/>
      <c r="I28" s="1335"/>
      <c r="J28" s="1335"/>
      <c r="K28" s="1335"/>
      <c r="L28" s="1335"/>
      <c r="M28" s="1335"/>
    </row>
    <row r="29" spans="3:13">
      <c r="K29" s="1335"/>
      <c r="L29" s="1335"/>
      <c r="M29" s="1335"/>
    </row>
    <row r="30" spans="3:13">
      <c r="H30" s="1335"/>
      <c r="I30" s="1335"/>
      <c r="J30" s="1335"/>
      <c r="K30" s="1370"/>
      <c r="L30" s="1370"/>
      <c r="M30" s="1370"/>
    </row>
    <row r="31" spans="3:13">
      <c r="H31" s="1335"/>
      <c r="I31" s="1337"/>
      <c r="J31" s="1335"/>
      <c r="K31" s="1370"/>
      <c r="L31" s="1370"/>
      <c r="M31" s="1370"/>
    </row>
    <row r="32" spans="3:13">
      <c r="H32" s="1335"/>
      <c r="I32" s="1335"/>
      <c r="J32" s="1335"/>
      <c r="K32" s="1370"/>
      <c r="L32" s="1370"/>
      <c r="M32" s="1370"/>
    </row>
    <row r="33" spans="8:13">
      <c r="H33" s="1335"/>
      <c r="I33" s="1335"/>
      <c r="J33" s="1335"/>
      <c r="K33" s="1370"/>
      <c r="L33" s="1370"/>
      <c r="M33" s="1370"/>
    </row>
    <row r="34" spans="8:13">
      <c r="H34" s="1335"/>
      <c r="I34" s="1335"/>
      <c r="J34" s="1335"/>
      <c r="L34" s="1335"/>
      <c r="M34" s="1335"/>
    </row>
    <row r="35" spans="8:13">
      <c r="L35" s="1335"/>
      <c r="M35" s="1335"/>
    </row>
    <row r="36" spans="8:13">
      <c r="K36" s="1371"/>
      <c r="L36" s="1371"/>
      <c r="M36" s="1371"/>
    </row>
    <row r="37" spans="8:13">
      <c r="K37" s="1371"/>
      <c r="L37" s="1371"/>
      <c r="M37" s="1371"/>
    </row>
    <row r="38" spans="8:13">
      <c r="K38" s="1371"/>
      <c r="L38" s="1371"/>
      <c r="M38" s="1371"/>
    </row>
    <row r="39" spans="8:13">
      <c r="K39" s="1335"/>
      <c r="L39" s="1335"/>
      <c r="M39" s="1335"/>
    </row>
    <row r="40" spans="8:13">
      <c r="K40" s="1335"/>
      <c r="L40" s="1335"/>
      <c r="M40" s="1335"/>
    </row>
    <row r="41" spans="8:13">
      <c r="K41" s="1335"/>
      <c r="L41" s="1335"/>
      <c r="M41" s="1335"/>
    </row>
    <row r="42" spans="8:13">
      <c r="K42" s="1335"/>
      <c r="L42" s="1335"/>
      <c r="M42" s="1335"/>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57"/>
  <sheetViews>
    <sheetView zoomScale="90" zoomScaleNormal="90" workbookViewId="0"/>
  </sheetViews>
  <sheetFormatPr defaultColWidth="9.140625" defaultRowHeight="12.75"/>
  <cols>
    <col min="1" max="1" width="17.85546875" style="1372" customWidth="1"/>
    <col min="2" max="2" width="20.7109375" style="1372" customWidth="1"/>
    <col min="3" max="3" width="35" style="1372" customWidth="1"/>
    <col min="4" max="4" width="19.5703125" style="1372" bestFit="1" customWidth="1"/>
    <col min="5" max="6" width="19.5703125" style="1372" customWidth="1"/>
    <col min="7" max="7" width="14.42578125" style="1372" customWidth="1"/>
    <col min="8" max="8" width="13.7109375" style="1372" customWidth="1"/>
    <col min="9" max="9" width="21.5703125" style="1372" bestFit="1" customWidth="1"/>
    <col min="10" max="10" width="18.7109375" style="1372" bestFit="1" customWidth="1"/>
    <col min="11" max="11" width="18.85546875" style="1372" customWidth="1"/>
    <col min="12" max="16384" width="9.140625" style="1372"/>
  </cols>
  <sheetData>
    <row r="2" spans="1:11">
      <c r="J2" s="1373"/>
      <c r="K2" s="1373"/>
    </row>
    <row r="3" spans="1:11">
      <c r="J3" s="1374" t="s">
        <v>739</v>
      </c>
      <c r="K3" s="1373"/>
    </row>
    <row r="4" spans="1:11" ht="14.25">
      <c r="B4" s="2327" t="s">
        <v>740</v>
      </c>
      <c r="C4" s="2327"/>
      <c r="D4" s="2327"/>
      <c r="E4" s="2327"/>
      <c r="F4" s="2327"/>
      <c r="G4" s="2327"/>
      <c r="H4" s="2327"/>
      <c r="I4" s="2327"/>
      <c r="J4" s="1373"/>
      <c r="K4" s="1373"/>
    </row>
    <row r="5" spans="1:11">
      <c r="J5" s="1373"/>
      <c r="K5" s="1373"/>
    </row>
    <row r="6" spans="1:11" ht="13.5" thickBot="1">
      <c r="A6" s="1375"/>
      <c r="B6" s="1376"/>
      <c r="C6" s="1376"/>
      <c r="D6" s="1376"/>
      <c r="E6" s="1376"/>
      <c r="F6" s="1376"/>
      <c r="G6" s="1376"/>
      <c r="H6" s="1376"/>
      <c r="I6" s="1376"/>
      <c r="J6" s="1377"/>
    </row>
    <row r="7" spans="1:11" ht="94.5" customHeight="1" thickBot="1">
      <c r="A7" s="1375"/>
      <c r="B7" s="1378" t="s">
        <v>741</v>
      </c>
      <c r="C7" s="1378" t="s">
        <v>742</v>
      </c>
      <c r="D7" s="1379" t="s">
        <v>743</v>
      </c>
      <c r="E7" s="1380" t="s">
        <v>744</v>
      </c>
      <c r="F7" s="1380" t="s">
        <v>745</v>
      </c>
      <c r="G7" s="1378" t="s">
        <v>746</v>
      </c>
      <c r="H7" s="1378" t="s">
        <v>747</v>
      </c>
      <c r="I7" s="1378" t="s">
        <v>748</v>
      </c>
      <c r="J7" s="1378" t="s">
        <v>749</v>
      </c>
      <c r="K7" s="1381"/>
    </row>
    <row r="8" spans="1:11" ht="25.5">
      <c r="A8" s="1375"/>
      <c r="B8" s="2328" t="s">
        <v>750</v>
      </c>
      <c r="C8" s="1382" t="s">
        <v>751</v>
      </c>
      <c r="D8" s="1383">
        <v>30313.672000000002</v>
      </c>
      <c r="E8" s="1384">
        <v>4801.8400000000038</v>
      </c>
      <c r="F8" s="1384">
        <v>1147.248</v>
      </c>
      <c r="G8" s="1385">
        <v>0.18822011684617568</v>
      </c>
      <c r="H8" s="1385">
        <v>3.9334544406266582E-2</v>
      </c>
      <c r="I8" s="1386">
        <v>0.17112693119808847</v>
      </c>
      <c r="J8" s="1386">
        <v>0.23675935569974424</v>
      </c>
      <c r="K8" s="1387"/>
    </row>
    <row r="9" spans="1:11" ht="15" customHeight="1">
      <c r="A9" s="1375"/>
      <c r="B9" s="2329"/>
      <c r="C9" s="1388" t="s">
        <v>7</v>
      </c>
      <c r="D9" s="1389">
        <v>58859.953000000001</v>
      </c>
      <c r="E9" s="1384">
        <v>8593.4749999999985</v>
      </c>
      <c r="F9" s="1384">
        <v>2599.9330000000045</v>
      </c>
      <c r="G9" s="1385">
        <v>0.17095836712490575</v>
      </c>
      <c r="H9" s="1385">
        <v>4.6212799071169985E-2</v>
      </c>
      <c r="I9" s="1386">
        <v>0.30625239597268794</v>
      </c>
      <c r="J9" s="1386">
        <v>0.53655222056826812</v>
      </c>
      <c r="K9" s="1387"/>
    </row>
    <row r="10" spans="1:11" ht="15" customHeight="1">
      <c r="A10" s="1375"/>
      <c r="B10" s="2329"/>
      <c r="C10" s="1388" t="s">
        <v>752</v>
      </c>
      <c r="D10" s="1389">
        <v>11560.306</v>
      </c>
      <c r="E10" s="1384">
        <v>717.10400000000118</v>
      </c>
      <c r="F10" s="1384">
        <v>120.56500000000051</v>
      </c>
      <c r="G10" s="1385">
        <v>6.6133970389927368E-2</v>
      </c>
      <c r="H10" s="1385">
        <v>1.0539137205990985E-2</v>
      </c>
      <c r="I10" s="1386">
        <v>2.5555996632514649E-2</v>
      </c>
      <c r="J10" s="1386">
        <v>2.4881186735509493E-2</v>
      </c>
      <c r="K10" s="1387"/>
    </row>
    <row r="11" spans="1:11" ht="15" customHeight="1">
      <c r="A11" s="1375"/>
      <c r="B11" s="2329"/>
      <c r="C11" s="1388" t="s">
        <v>8</v>
      </c>
      <c r="D11" s="1389">
        <v>23746.647000000001</v>
      </c>
      <c r="E11" s="1384">
        <v>463.83300000000236</v>
      </c>
      <c r="F11" s="1384">
        <v>108.48800000000119</v>
      </c>
      <c r="G11" s="1385">
        <v>1.9921689878208124E-2</v>
      </c>
      <c r="H11" s="1385">
        <v>4.5895283130975295E-3</v>
      </c>
      <c r="I11" s="1386">
        <v>1.6529979732436587E-2</v>
      </c>
      <c r="J11" s="1386">
        <v>2.2388837445046009E-2</v>
      </c>
      <c r="K11" s="1387"/>
    </row>
    <row r="12" spans="1:11" ht="15" customHeight="1">
      <c r="A12" s="1375"/>
      <c r="B12" s="2329"/>
      <c r="C12" s="1388" t="s">
        <v>9</v>
      </c>
      <c r="D12" s="1389">
        <v>663.23599999999999</v>
      </c>
      <c r="E12" s="1384">
        <v>-388.70300000000009</v>
      </c>
      <c r="F12" s="1384">
        <v>-75.140999999999963</v>
      </c>
      <c r="G12" s="1385">
        <v>-0.36951096974254216</v>
      </c>
      <c r="H12" s="1385">
        <v>-0.1017650874824107</v>
      </c>
      <c r="I12" s="1386">
        <v>-1.3852513106952865E-2</v>
      </c>
      <c r="J12" s="1386">
        <v>-1.5506965143224898E-2</v>
      </c>
      <c r="K12" s="1387"/>
    </row>
    <row r="13" spans="1:11" ht="15" customHeight="1">
      <c r="A13" s="1375"/>
      <c r="B13" s="2329"/>
      <c r="C13" s="1388" t="s">
        <v>10</v>
      </c>
      <c r="D13" s="1389">
        <v>2500.3710000000001</v>
      </c>
      <c r="E13" s="1384">
        <v>261.51200000000017</v>
      </c>
      <c r="F13" s="1384">
        <v>-82.231999999999971</v>
      </c>
      <c r="G13" s="1385">
        <v>0.11680592659028557</v>
      </c>
      <c r="H13" s="1385">
        <v>-3.1840743621841985E-2</v>
      </c>
      <c r="I13" s="1386">
        <v>9.3197078685409145E-3</v>
      </c>
      <c r="J13" s="1386">
        <v>-1.6970345851900694E-2</v>
      </c>
      <c r="K13" s="1387"/>
    </row>
    <row r="14" spans="1:11" ht="15.75" customHeight="1" thickBot="1">
      <c r="A14" s="1375"/>
      <c r="B14" s="2330"/>
      <c r="C14" s="1390" t="s">
        <v>11</v>
      </c>
      <c r="D14" s="1389">
        <v>2086.3580000000002</v>
      </c>
      <c r="E14" s="1384">
        <v>-222.58899999999994</v>
      </c>
      <c r="F14" s="1384">
        <v>-54.587999999999738</v>
      </c>
      <c r="G14" s="1385">
        <v>-9.6402819120577452E-2</v>
      </c>
      <c r="H14" s="1385">
        <v>-2.5497140049305186E-2</v>
      </c>
      <c r="I14" s="1386">
        <v>-7.9325784466894519E-3</v>
      </c>
      <c r="J14" s="1386">
        <v>-1.126541053803326E-2</v>
      </c>
      <c r="K14" s="1387"/>
    </row>
    <row r="15" spans="1:11" ht="20.25" customHeight="1" thickBot="1">
      <c r="A15" s="1375"/>
      <c r="B15" s="2331" t="s">
        <v>753</v>
      </c>
      <c r="C15" s="2332"/>
      <c r="D15" s="1391">
        <v>129730.54300000001</v>
      </c>
      <c r="E15" s="1391">
        <v>14226.472000000009</v>
      </c>
      <c r="F15" s="1392">
        <v>3764.2730000000156</v>
      </c>
      <c r="G15" s="1393">
        <v>0.12316857645649572</v>
      </c>
      <c r="H15" s="1393">
        <v>2.9883182220129371E-2</v>
      </c>
      <c r="I15" s="1394">
        <v>0.50699991985062631</v>
      </c>
      <c r="J15" s="1394">
        <v>0.77683887891541092</v>
      </c>
      <c r="K15" s="1387"/>
    </row>
    <row r="16" spans="1:11" ht="16.5" customHeight="1">
      <c r="A16" s="1375"/>
      <c r="B16" s="2328" t="s">
        <v>754</v>
      </c>
      <c r="C16" s="1395" t="s">
        <v>12</v>
      </c>
      <c r="D16" s="1396">
        <v>4956.7370000000001</v>
      </c>
      <c r="E16" s="1396">
        <v>-16.168999999999869</v>
      </c>
      <c r="F16" s="1383">
        <v>8.8400000000001455</v>
      </c>
      <c r="G16" s="1385">
        <v>-3.2514187881290879E-3</v>
      </c>
      <c r="H16" s="1385">
        <v>1.7866176276507262E-3</v>
      </c>
      <c r="I16" s="1397">
        <v>-5.7622731089371324E-4</v>
      </c>
      <c r="J16" s="1397">
        <v>1.8243245613727584E-3</v>
      </c>
      <c r="K16" s="1387"/>
    </row>
    <row r="17" spans="1:11" ht="15" customHeight="1">
      <c r="A17" s="1375"/>
      <c r="B17" s="2329"/>
      <c r="C17" s="1398" t="s">
        <v>13</v>
      </c>
      <c r="D17" s="1396">
        <v>48743.692999999999</v>
      </c>
      <c r="E17" s="1396">
        <v>-882.26400000000285</v>
      </c>
      <c r="F17" s="1389">
        <v>252.72099999999773</v>
      </c>
      <c r="G17" s="1385">
        <v>-1.7778276799780463E-2</v>
      </c>
      <c r="H17" s="1385">
        <v>5.2117123987532711E-3</v>
      </c>
      <c r="I17" s="1386">
        <v>-3.1441932847939683E-2</v>
      </c>
      <c r="J17" s="1386">
        <v>5.2154426184917772E-2</v>
      </c>
      <c r="K17" s="1387"/>
    </row>
    <row r="18" spans="1:11" ht="15" customHeight="1">
      <c r="A18" s="1375"/>
      <c r="B18" s="2329"/>
      <c r="C18" s="1398" t="s">
        <v>14</v>
      </c>
      <c r="D18" s="1396">
        <v>26297.713</v>
      </c>
      <c r="E18" s="1396">
        <v>2907.3839999999982</v>
      </c>
      <c r="F18" s="1389">
        <v>1238.3339999999989</v>
      </c>
      <c r="G18" s="1385">
        <v>0.1242985509096515</v>
      </c>
      <c r="H18" s="1385">
        <v>4.9415989119283396E-2</v>
      </c>
      <c r="I18" s="1386">
        <v>0.10361271965213804</v>
      </c>
      <c r="J18" s="1386">
        <v>0.25555691531481156</v>
      </c>
      <c r="K18" s="1387"/>
    </row>
    <row r="19" spans="1:11" ht="15" customHeight="1">
      <c r="A19" s="1375"/>
      <c r="B19" s="2329"/>
      <c r="C19" s="1398" t="s">
        <v>15</v>
      </c>
      <c r="D19" s="1396">
        <v>61553.987000000001</v>
      </c>
      <c r="E19" s="1396">
        <v>6479.9939999999988</v>
      </c>
      <c r="F19" s="1389">
        <v>1546.6560000000027</v>
      </c>
      <c r="G19" s="1385">
        <v>0.11765978181389533</v>
      </c>
      <c r="H19" s="1385">
        <v>2.577445079168748E-2</v>
      </c>
      <c r="I19" s="1386">
        <v>0.23093261903812393</v>
      </c>
      <c r="J19" s="1386">
        <v>0.31918580642471756</v>
      </c>
      <c r="K19" s="1387"/>
    </row>
    <row r="20" spans="1:11" ht="26.25" customHeight="1">
      <c r="A20" s="1375"/>
      <c r="B20" s="2329"/>
      <c r="C20" s="1399" t="s">
        <v>755</v>
      </c>
      <c r="D20" s="1396">
        <v>14335.118999999999</v>
      </c>
      <c r="E20" s="1396">
        <v>902.15999999999804</v>
      </c>
      <c r="F20" s="1389">
        <v>417.9419999999991</v>
      </c>
      <c r="G20" s="1385">
        <v>6.7160184141111273E-2</v>
      </c>
      <c r="H20" s="1385">
        <v>3.0030659234987031E-2</v>
      </c>
      <c r="I20" s="1386">
        <v>3.2150982175513355E-2</v>
      </c>
      <c r="J20" s="1386">
        <v>8.6251341157153757E-2</v>
      </c>
      <c r="K20" s="1387"/>
    </row>
    <row r="21" spans="1:11" ht="27" customHeight="1">
      <c r="A21" s="1375"/>
      <c r="B21" s="2329"/>
      <c r="C21" s="1399" t="s">
        <v>16</v>
      </c>
      <c r="D21" s="1396">
        <v>4207.72</v>
      </c>
      <c r="E21" s="1396">
        <v>858.69300000000021</v>
      </c>
      <c r="F21" s="1389">
        <v>228.41200000000026</v>
      </c>
      <c r="G21" s="1385">
        <v>0.2564007396775243</v>
      </c>
      <c r="H21" s="1385">
        <v>5.7399929837047108E-2</v>
      </c>
      <c r="I21" s="1386">
        <v>3.0601914668393803E-2</v>
      </c>
      <c r="J21" s="1386">
        <v>4.7137740012700012E-2</v>
      </c>
      <c r="K21" s="1387"/>
    </row>
    <row r="22" spans="1:11" ht="49.5" customHeight="1">
      <c r="A22" s="1375"/>
      <c r="B22" s="2329"/>
      <c r="C22" s="1399" t="s">
        <v>756</v>
      </c>
      <c r="D22" s="1396">
        <v>11999.766</v>
      </c>
      <c r="E22" s="1396">
        <v>526.44900000000052</v>
      </c>
      <c r="F22" s="1389">
        <v>19.151999999998225</v>
      </c>
      <c r="G22" s="1385">
        <v>4.5884638243674482E-2</v>
      </c>
      <c r="H22" s="1385">
        <v>1.5985825100448294E-3</v>
      </c>
      <c r="I22" s="1386">
        <v>1.8761475143341404E-2</v>
      </c>
      <c r="J22" s="1386">
        <v>3.9524280542315897E-3</v>
      </c>
      <c r="K22" s="1387"/>
    </row>
    <row r="23" spans="1:11" ht="15" customHeight="1" thickBot="1">
      <c r="A23" s="1375"/>
      <c r="B23" s="2330"/>
      <c r="C23" s="1400" t="s">
        <v>17</v>
      </c>
      <c r="D23" s="1396">
        <v>17590.751</v>
      </c>
      <c r="E23" s="1396">
        <v>2019.1740000000009</v>
      </c>
      <c r="F23" s="1401">
        <v>-1012.0740000000042</v>
      </c>
      <c r="G23" s="1385">
        <v>0.12967048873726797</v>
      </c>
      <c r="H23" s="1385">
        <v>-5.4404317623801969E-2</v>
      </c>
      <c r="I23" s="1402">
        <v>7.1958884547375368E-2</v>
      </c>
      <c r="J23" s="1402">
        <v>-0.20886328689216632</v>
      </c>
      <c r="K23" s="1387"/>
    </row>
    <row r="24" spans="1:11" ht="16.5" customHeight="1" thickBot="1">
      <c r="A24" s="1375"/>
      <c r="B24" s="2331" t="s">
        <v>757</v>
      </c>
      <c r="C24" s="2332"/>
      <c r="D24" s="1391">
        <v>189685.486</v>
      </c>
      <c r="E24" s="1391">
        <v>12795.421000000002</v>
      </c>
      <c r="F24" s="1391">
        <v>2699.9830000000075</v>
      </c>
      <c r="G24" s="1393">
        <v>7.2335441789791885E-2</v>
      </c>
      <c r="H24" s="1403">
        <v>1.4439531175847399E-2</v>
      </c>
      <c r="I24" s="1394">
        <v>0.45600043506605281</v>
      </c>
      <c r="J24" s="1394">
        <v>0.55719969481774168</v>
      </c>
      <c r="K24" s="1387"/>
    </row>
    <row r="25" spans="1:11" ht="18" customHeight="1" thickBot="1">
      <c r="A25" s="1375"/>
      <c r="B25" s="2333" t="s">
        <v>758</v>
      </c>
      <c r="C25" s="2334"/>
      <c r="D25" s="1391">
        <v>440433.18300000002</v>
      </c>
      <c r="E25" s="1391">
        <v>28060.107000000018</v>
      </c>
      <c r="F25" s="1391">
        <v>4845.6290000000154</v>
      </c>
      <c r="G25" s="1404">
        <v>6.8045439028614027E-2</v>
      </c>
      <c r="H25" s="1404">
        <v>1.1124351362895036E-2</v>
      </c>
      <c r="I25" s="1394">
        <v>1</v>
      </c>
      <c r="J25" s="1394">
        <v>1</v>
      </c>
      <c r="K25" s="1387"/>
    </row>
    <row r="26" spans="1:11" ht="30.6" customHeight="1">
      <c r="A26" s="1375"/>
      <c r="B26" s="2326" t="s">
        <v>759</v>
      </c>
      <c r="C26" s="2326"/>
      <c r="D26" s="2326"/>
      <c r="E26" s="2326"/>
      <c r="F26" s="2326"/>
      <c r="G26" s="2326"/>
      <c r="H26" s="2326"/>
      <c r="I26" s="2326"/>
      <c r="J26" s="2326"/>
    </row>
    <row r="27" spans="1:11">
      <c r="A27" s="1375"/>
      <c r="B27" s="1405"/>
      <c r="C27" s="1406"/>
      <c r="D27" s="1407"/>
      <c r="E27" s="1408"/>
      <c r="F27" s="1408"/>
      <c r="G27" s="1409"/>
      <c r="H27" s="1409"/>
      <c r="I27" s="1410"/>
      <c r="J27" s="1410"/>
      <c r="K27" s="1406"/>
    </row>
    <row r="28" spans="1:11">
      <c r="A28" s="1375"/>
      <c r="B28" s="1405"/>
      <c r="C28" s="1406"/>
      <c r="D28" s="1407"/>
      <c r="E28" s="1407"/>
      <c r="F28" s="1408"/>
      <c r="G28" s="1411"/>
      <c r="H28" s="1411"/>
      <c r="I28" s="1412"/>
      <c r="J28" s="1412"/>
    </row>
    <row r="29" spans="1:11">
      <c r="A29" s="1375"/>
      <c r="B29" s="1405"/>
      <c r="C29" s="1413"/>
      <c r="D29" s="1414"/>
      <c r="E29" s="1414"/>
      <c r="F29" s="1414"/>
      <c r="G29" s="1415"/>
      <c r="H29" s="1415"/>
      <c r="I29" s="1415"/>
      <c r="J29" s="1416"/>
      <c r="K29" s="1409"/>
    </row>
    <row r="30" spans="1:11">
      <c r="A30" s="1417"/>
      <c r="B30" s="1375"/>
      <c r="C30" s="1418"/>
      <c r="D30" s="1419"/>
      <c r="E30" s="1419"/>
      <c r="F30" s="1419"/>
      <c r="G30" s="1419"/>
      <c r="H30" s="1419"/>
      <c r="I30" s="1420"/>
      <c r="J30" s="1420"/>
      <c r="K30" s="1410"/>
    </row>
    <row r="31" spans="1:11">
      <c r="A31" s="1417"/>
      <c r="C31" s="1421"/>
      <c r="D31" s="1419"/>
      <c r="E31" s="1419"/>
      <c r="F31" s="1419"/>
      <c r="G31" s="1419"/>
      <c r="H31" s="1419"/>
      <c r="I31" s="1420"/>
      <c r="J31" s="1420"/>
      <c r="K31" s="1410"/>
    </row>
    <row r="32" spans="1:11">
      <c r="A32" s="1417"/>
      <c r="B32" s="1422"/>
      <c r="C32" s="1423"/>
      <c r="D32" s="1419"/>
      <c r="E32" s="1419"/>
      <c r="F32" s="1419"/>
      <c r="G32" s="1419"/>
      <c r="H32" s="1419"/>
      <c r="I32" s="1420"/>
      <c r="J32" s="1420"/>
      <c r="K32" s="1410"/>
    </row>
    <row r="33" spans="1:11">
      <c r="A33" s="1417"/>
      <c r="C33" s="1421"/>
      <c r="D33" s="1419"/>
      <c r="E33" s="1419"/>
      <c r="F33" s="1419"/>
      <c r="G33" s="1419"/>
      <c r="H33" s="1419"/>
      <c r="I33" s="1420"/>
      <c r="J33" s="1420"/>
      <c r="K33" s="1410"/>
    </row>
    <row r="34" spans="1:11">
      <c r="A34" s="1417"/>
      <c r="C34" s="1421"/>
      <c r="D34" s="1419"/>
      <c r="E34" s="1419"/>
      <c r="F34" s="1419"/>
      <c r="G34" s="1419"/>
      <c r="H34" s="1419"/>
      <c r="I34" s="1420"/>
      <c r="J34" s="1420"/>
      <c r="K34" s="1410"/>
    </row>
    <row r="35" spans="1:11">
      <c r="A35" s="1417"/>
      <c r="C35" s="1421"/>
      <c r="D35" s="1419"/>
      <c r="E35" s="1419"/>
      <c r="F35" s="1419"/>
      <c r="G35" s="1419"/>
      <c r="H35" s="1419"/>
      <c r="I35" s="1420"/>
      <c r="J35" s="1420"/>
      <c r="K35" s="1410"/>
    </row>
    <row r="36" spans="1:11">
      <c r="A36" s="1417"/>
      <c r="C36" s="1421"/>
      <c r="D36" s="1419"/>
      <c r="E36" s="1419"/>
      <c r="F36" s="1419"/>
      <c r="G36" s="1419"/>
      <c r="H36" s="1419"/>
      <c r="I36" s="1420"/>
      <c r="J36" s="1420"/>
      <c r="K36" s="1410"/>
    </row>
    <row r="37" spans="1:11">
      <c r="A37" s="1417"/>
      <c r="B37" s="1424"/>
      <c r="C37" s="1425"/>
      <c r="D37" s="1426"/>
      <c r="E37" s="1426"/>
      <c r="F37" s="1426"/>
      <c r="G37" s="1427"/>
      <c r="H37" s="1427"/>
      <c r="I37" s="1428"/>
      <c r="J37" s="1428"/>
      <c r="K37" s="1410"/>
    </row>
    <row r="38" spans="1:11" s="1424" customFormat="1">
      <c r="A38" s="1417"/>
      <c r="B38" s="1422"/>
      <c r="C38" s="1423"/>
      <c r="D38" s="1419"/>
      <c r="E38" s="1419"/>
      <c r="F38" s="1419"/>
      <c r="G38" s="1419"/>
      <c r="H38" s="1419"/>
      <c r="I38" s="1420"/>
      <c r="J38" s="1420"/>
      <c r="K38" s="1410"/>
    </row>
    <row r="39" spans="1:11">
      <c r="A39" s="1417"/>
      <c r="B39" s="1422"/>
      <c r="C39" s="1423"/>
      <c r="D39" s="1419"/>
      <c r="E39" s="1419"/>
      <c r="F39" s="1419"/>
      <c r="G39" s="1419"/>
      <c r="H39" s="1419"/>
      <c r="I39" s="1420"/>
      <c r="J39" s="1420"/>
      <c r="K39" s="1410"/>
    </row>
    <row r="40" spans="1:11">
      <c r="A40" s="1417"/>
      <c r="B40" s="1422"/>
      <c r="C40" s="1423"/>
      <c r="D40" s="1419"/>
      <c r="E40" s="1419"/>
      <c r="F40" s="1419"/>
      <c r="G40" s="1419"/>
      <c r="H40" s="1419"/>
      <c r="I40" s="1420"/>
      <c r="J40" s="1420"/>
    </row>
    <row r="41" spans="1:11">
      <c r="A41" s="1417"/>
      <c r="B41" s="1422"/>
      <c r="C41" s="1423"/>
      <c r="D41" s="1419"/>
      <c r="E41" s="1419"/>
      <c r="F41" s="1419"/>
      <c r="G41" s="1419"/>
      <c r="H41" s="1419"/>
      <c r="I41" s="1420"/>
      <c r="J41" s="1420"/>
    </row>
    <row r="42" spans="1:11">
      <c r="A42" s="1417"/>
      <c r="B42" s="1429"/>
      <c r="C42" s="1423"/>
      <c r="D42" s="1419"/>
      <c r="E42" s="1419"/>
      <c r="F42" s="1419"/>
      <c r="G42" s="1419"/>
      <c r="H42" s="1419"/>
      <c r="I42" s="1420"/>
      <c r="J42" s="1420"/>
    </row>
    <row r="43" spans="1:11" ht="35.25" customHeight="1">
      <c r="A43" s="1417"/>
      <c r="B43" s="1422"/>
      <c r="C43" s="1418"/>
      <c r="D43" s="1419"/>
      <c r="E43" s="1419"/>
      <c r="F43" s="1419"/>
      <c r="G43" s="1419"/>
      <c r="H43" s="1419"/>
      <c r="I43" s="1420"/>
      <c r="J43" s="1420"/>
    </row>
    <row r="44" spans="1:11">
      <c r="A44" s="1417"/>
      <c r="B44" s="1429"/>
      <c r="C44" s="1423"/>
      <c r="D44" s="1419"/>
      <c r="E44" s="1419"/>
      <c r="F44" s="1419"/>
      <c r="G44" s="1419"/>
      <c r="H44" s="1419"/>
      <c r="I44" s="1420"/>
      <c r="J44" s="1420"/>
      <c r="K44" s="1430"/>
    </row>
    <row r="45" spans="1:11">
      <c r="A45" s="1417"/>
      <c r="B45" s="1422"/>
      <c r="C45" s="1423"/>
      <c r="D45" s="1419"/>
      <c r="E45" s="1419"/>
      <c r="F45" s="1419"/>
      <c r="G45" s="1419"/>
      <c r="H45" s="1419"/>
      <c r="I45" s="1420"/>
      <c r="J45" s="1420"/>
    </row>
    <row r="46" spans="1:11">
      <c r="A46" s="1417"/>
      <c r="B46" s="1431"/>
      <c r="C46" s="1432"/>
      <c r="D46" s="1426"/>
      <c r="E46" s="1426"/>
      <c r="F46" s="1426"/>
      <c r="G46" s="1427"/>
      <c r="H46" s="1427"/>
      <c r="I46" s="1428"/>
      <c r="J46" s="1428"/>
      <c r="K46" s="1424"/>
    </row>
    <row r="47" spans="1:11" s="1424" customFormat="1">
      <c r="A47" s="1417"/>
      <c r="B47" s="1431"/>
      <c r="C47" s="1433"/>
      <c r="D47" s="1426"/>
      <c r="E47" s="1426"/>
      <c r="F47" s="1426"/>
      <c r="G47" s="1427"/>
      <c r="H47" s="1427"/>
      <c r="I47" s="1428"/>
      <c r="J47" s="1428"/>
    </row>
    <row r="48" spans="1:11" s="1424" customFormat="1">
      <c r="A48" s="1417"/>
      <c r="B48" s="1372"/>
      <c r="C48" s="1434"/>
      <c r="D48" s="1434"/>
      <c r="E48" s="1434"/>
      <c r="F48" s="1426"/>
      <c r="G48" s="1419"/>
      <c r="H48" s="1419"/>
      <c r="I48" s="1420"/>
      <c r="J48" s="1420"/>
      <c r="K48" s="1372"/>
    </row>
    <row r="49" spans="1:11">
      <c r="A49" s="1417"/>
      <c r="C49" s="1421"/>
      <c r="D49" s="1419"/>
      <c r="E49" s="1419"/>
      <c r="F49" s="1419"/>
      <c r="G49" s="1419"/>
      <c r="H49" s="1419"/>
      <c r="I49" s="1420"/>
      <c r="J49" s="1420"/>
    </row>
    <row r="50" spans="1:11">
      <c r="A50" s="1417"/>
      <c r="C50" s="1421"/>
      <c r="D50" s="1419"/>
      <c r="E50" s="1419"/>
      <c r="F50" s="1419"/>
      <c r="G50" s="1419"/>
      <c r="H50" s="1419"/>
      <c r="I50" s="1420"/>
      <c r="J50" s="1420"/>
      <c r="K50" s="1435"/>
    </row>
    <row r="51" spans="1:11">
      <c r="A51" s="1417"/>
      <c r="C51" s="1421"/>
      <c r="D51" s="1419"/>
      <c r="E51" s="1419"/>
      <c r="F51" s="1419"/>
      <c r="G51" s="1419"/>
      <c r="H51" s="1419"/>
      <c r="I51" s="1420"/>
      <c r="J51" s="1420"/>
      <c r="K51" s="1435"/>
    </row>
    <row r="52" spans="1:11">
      <c r="A52" s="1417"/>
      <c r="C52" s="1436"/>
      <c r="D52" s="1427"/>
      <c r="E52" s="1427"/>
      <c r="F52" s="1427"/>
      <c r="G52" s="1427"/>
      <c r="H52" s="1427"/>
      <c r="I52" s="1428"/>
      <c r="J52" s="1428"/>
      <c r="K52" s="1435"/>
    </row>
    <row r="53" spans="1:11">
      <c r="A53" s="1417"/>
      <c r="B53" s="1437"/>
      <c r="C53" s="1427"/>
      <c r="D53" s="1427"/>
      <c r="E53" s="1427"/>
      <c r="F53" s="1427"/>
      <c r="G53" s="1427"/>
      <c r="H53" s="1427"/>
      <c r="I53" s="1428"/>
      <c r="J53" s="1420"/>
    </row>
    <row r="54" spans="1:11">
      <c r="A54" s="1417"/>
      <c r="C54" s="1406"/>
      <c r="D54" s="1419"/>
      <c r="E54" s="1419"/>
      <c r="F54" s="1438"/>
      <c r="G54" s="1406"/>
      <c r="H54" s="1406"/>
      <c r="I54" s="1406"/>
      <c r="J54" s="1406"/>
    </row>
    <row r="55" spans="1:11">
      <c r="D55" s="1430"/>
      <c r="E55" s="1430"/>
      <c r="F55" s="1430"/>
    </row>
    <row r="56" spans="1:11">
      <c r="D56" s="1430"/>
      <c r="E56" s="1430"/>
    </row>
    <row r="57" spans="1:11">
      <c r="D57" s="1430"/>
      <c r="E57" s="1430"/>
    </row>
  </sheetData>
  <mergeCells count="7">
    <mergeCell ref="B26:J26"/>
    <mergeCell ref="B4:I4"/>
    <mergeCell ref="B8:B14"/>
    <mergeCell ref="B15:C15"/>
    <mergeCell ref="B16:B23"/>
    <mergeCell ref="B24:C24"/>
    <mergeCell ref="B25:C25"/>
  </mergeCells>
  <pageMargins left="0.7" right="0.7" top="0.75" bottom="0.75" header="0.3" footer="0.3"/>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0"/>
  <sheetViews>
    <sheetView zoomScaleNormal="100" workbookViewId="0"/>
  </sheetViews>
  <sheetFormatPr defaultColWidth="9.140625" defaultRowHeight="12.75"/>
  <cols>
    <col min="1" max="1" width="9.140625" style="1439"/>
    <col min="2" max="2" width="11.5703125" style="1439" customWidth="1"/>
    <col min="3" max="3" width="18.140625" style="1440" customWidth="1"/>
    <col min="4" max="4" width="11" style="1439" customWidth="1"/>
    <col min="5" max="5" width="11.42578125" style="1439" customWidth="1"/>
    <col min="6" max="6" width="11" style="1439" customWidth="1"/>
    <col min="7" max="8" width="10.7109375" style="1439" customWidth="1"/>
    <col min="9" max="9" width="10.42578125" style="1439" customWidth="1"/>
    <col min="10" max="10" width="10.7109375" style="1439" customWidth="1"/>
    <col min="11" max="12" width="10.42578125" style="1439" customWidth="1"/>
    <col min="13" max="13" width="10.7109375" style="1439" customWidth="1"/>
    <col min="14" max="14" width="9.7109375" style="1439" customWidth="1"/>
    <col min="15" max="15" width="10" style="1439" customWidth="1"/>
    <col min="16" max="16" width="10.42578125" style="1439" customWidth="1"/>
    <col min="17" max="17" width="9.42578125" style="1439" customWidth="1"/>
    <col min="18" max="18" width="10.7109375" style="1439" customWidth="1"/>
    <col min="19" max="16384" width="9.140625" style="1439"/>
  </cols>
  <sheetData>
    <row r="2" spans="1:20">
      <c r="R2" s="1441" t="s">
        <v>760</v>
      </c>
    </row>
    <row r="3" spans="1:20" ht="15" customHeight="1">
      <c r="B3" s="2341" t="s">
        <v>761</v>
      </c>
      <c r="C3" s="2341"/>
      <c r="D3" s="2341"/>
      <c r="E3" s="2341"/>
      <c r="F3" s="2341"/>
      <c r="G3" s="2341"/>
      <c r="H3" s="2341"/>
      <c r="I3" s="2341"/>
      <c r="J3" s="2341"/>
      <c r="K3" s="2341"/>
      <c r="L3" s="2341"/>
      <c r="M3" s="2341"/>
      <c r="N3" s="2341"/>
      <c r="O3" s="2341"/>
      <c r="P3" s="2341"/>
    </row>
    <row r="4" spans="1:20" ht="15" customHeight="1" thickBot="1">
      <c r="B4" s="1442"/>
      <c r="C4" s="1442"/>
      <c r="D4" s="1442"/>
      <c r="E4" s="1442"/>
      <c r="F4" s="1442"/>
      <c r="G4" s="1443"/>
      <c r="H4" s="1443"/>
      <c r="N4" s="1444"/>
      <c r="O4" s="1444"/>
      <c r="P4" s="1444"/>
      <c r="Q4" s="1444"/>
      <c r="R4" s="1444"/>
    </row>
    <row r="5" spans="1:20" ht="18.75" customHeight="1" thickBot="1">
      <c r="A5" s="1445"/>
      <c r="B5" s="2342" t="s">
        <v>699</v>
      </c>
      <c r="C5" s="2343"/>
      <c r="D5" s="2346" t="s">
        <v>762</v>
      </c>
      <c r="E5" s="2347"/>
      <c r="F5" s="2347"/>
      <c r="G5" s="2347"/>
      <c r="H5" s="2348"/>
      <c r="I5" s="2347" t="s">
        <v>763</v>
      </c>
      <c r="J5" s="2347"/>
      <c r="K5" s="2347"/>
      <c r="L5" s="2347"/>
      <c r="M5" s="2348"/>
      <c r="N5" s="2346" t="s">
        <v>747</v>
      </c>
      <c r="O5" s="2347"/>
      <c r="P5" s="2347"/>
      <c r="Q5" s="2347"/>
      <c r="R5" s="2348"/>
    </row>
    <row r="6" spans="1:20" ht="17.25" customHeight="1" thickBot="1">
      <c r="A6" s="1445"/>
      <c r="B6" s="2344"/>
      <c r="C6" s="2345"/>
      <c r="D6" s="1446" t="s">
        <v>764</v>
      </c>
      <c r="E6" s="1446" t="s">
        <v>765</v>
      </c>
      <c r="F6" s="1447" t="s">
        <v>766</v>
      </c>
      <c r="G6" s="1448" t="s">
        <v>689</v>
      </c>
      <c r="H6" s="1448" t="s">
        <v>690</v>
      </c>
      <c r="I6" s="1446" t="s">
        <v>764</v>
      </c>
      <c r="J6" s="1446" t="s">
        <v>765</v>
      </c>
      <c r="K6" s="1446" t="s">
        <v>766</v>
      </c>
      <c r="L6" s="1447" t="s">
        <v>689</v>
      </c>
      <c r="M6" s="1448" t="s">
        <v>690</v>
      </c>
      <c r="N6" s="1446" t="s">
        <v>764</v>
      </c>
      <c r="O6" s="1446" t="s">
        <v>765</v>
      </c>
      <c r="P6" s="1446" t="s">
        <v>766</v>
      </c>
      <c r="Q6" s="1447" t="s">
        <v>689</v>
      </c>
      <c r="R6" s="1448" t="s">
        <v>690</v>
      </c>
    </row>
    <row r="7" spans="1:20" ht="28.5" customHeight="1">
      <c r="A7" s="1445"/>
      <c r="B7" s="2338" t="s">
        <v>767</v>
      </c>
      <c r="C7" s="1449" t="s">
        <v>170</v>
      </c>
      <c r="D7" s="1450">
        <v>140449.91800000001</v>
      </c>
      <c r="E7" s="1451">
        <v>146860.47399999999</v>
      </c>
      <c r="F7" s="1452">
        <v>147039.48300000001</v>
      </c>
      <c r="G7" s="1453">
        <v>149426.11800000002</v>
      </c>
      <c r="H7" s="1453">
        <v>148756.01300000001</v>
      </c>
      <c r="I7" s="1454">
        <v>547.96300000001793</v>
      </c>
      <c r="J7" s="1450">
        <v>6410.5559999999823</v>
      </c>
      <c r="K7" s="1450">
        <v>179.00900000002002</v>
      </c>
      <c r="L7" s="1450">
        <v>2386.6350000000093</v>
      </c>
      <c r="M7" s="1455">
        <v>-670.10500000001048</v>
      </c>
      <c r="N7" s="1456">
        <v>3.9167644226273893E-3</v>
      </c>
      <c r="O7" s="1456">
        <v>4.5643002796199442E-2</v>
      </c>
      <c r="P7" s="1456">
        <v>1.2189052310972389E-3</v>
      </c>
      <c r="Q7" s="1456">
        <v>1.623125266293278E-2</v>
      </c>
      <c r="R7" s="1457">
        <v>-4.4845239170304245E-3</v>
      </c>
      <c r="T7" s="1458"/>
    </row>
    <row r="8" spans="1:20" ht="14.25" customHeight="1">
      <c r="A8" s="1445"/>
      <c r="B8" s="2339"/>
      <c r="C8" s="1459" t="s">
        <v>6</v>
      </c>
      <c r="D8" s="1450">
        <v>100593.3</v>
      </c>
      <c r="E8" s="1450">
        <v>103038.611</v>
      </c>
      <c r="F8" s="1460">
        <v>105505.30100000001</v>
      </c>
      <c r="G8" s="1461">
        <v>110105.32399999998</v>
      </c>
      <c r="H8" s="1461">
        <v>113904.274</v>
      </c>
      <c r="I8" s="1454">
        <v>2927.7569999999978</v>
      </c>
      <c r="J8" s="1450">
        <v>2445.3110000000015</v>
      </c>
      <c r="K8" s="1450">
        <v>2466.6900000000023</v>
      </c>
      <c r="L8" s="1450">
        <v>4600.0229999999719</v>
      </c>
      <c r="M8" s="1455">
        <v>3798.9500000000262</v>
      </c>
      <c r="N8" s="1456">
        <v>2.9977379023019383E-2</v>
      </c>
      <c r="O8" s="1456">
        <v>2.4308885383022543E-2</v>
      </c>
      <c r="P8" s="1456">
        <v>2.3939472553643044E-2</v>
      </c>
      <c r="Q8" s="1456">
        <v>4.359992300292069E-2</v>
      </c>
      <c r="R8" s="1462">
        <v>3.4502872903766461E-2</v>
      </c>
      <c r="T8" s="1458"/>
    </row>
    <row r="9" spans="1:20" ht="16.5" customHeight="1" thickBot="1">
      <c r="A9" s="1445"/>
      <c r="B9" s="2349"/>
      <c r="C9" s="1463" t="s">
        <v>703</v>
      </c>
      <c r="D9" s="1464">
        <v>3106.7930000000001</v>
      </c>
      <c r="E9" s="1464">
        <v>3068.2379999999998</v>
      </c>
      <c r="F9" s="1465">
        <v>3071.7339999999999</v>
      </c>
      <c r="G9" s="1466">
        <v>3083.7550000000001</v>
      </c>
      <c r="H9" s="1466">
        <v>3303.9639999999999</v>
      </c>
      <c r="I9" s="1467">
        <v>-64.18100000000004</v>
      </c>
      <c r="J9" s="1464">
        <v>-38.555000000000291</v>
      </c>
      <c r="K9" s="1464">
        <v>3.4960000000000946</v>
      </c>
      <c r="L9" s="1464">
        <v>12.021000000000186</v>
      </c>
      <c r="M9" s="1468">
        <v>220.20899999999983</v>
      </c>
      <c r="N9" s="1469">
        <v>-2.0240153340897793E-2</v>
      </c>
      <c r="O9" s="1470">
        <v>-1.2409903073684114E-2</v>
      </c>
      <c r="P9" s="1470">
        <v>1.1394161730609211E-3</v>
      </c>
      <c r="Q9" s="1470">
        <v>3.9134247952460031E-3</v>
      </c>
      <c r="R9" s="1471">
        <v>7.1409369421370966E-2</v>
      </c>
      <c r="T9" s="1458"/>
    </row>
    <row r="10" spans="1:20" ht="14.25" customHeight="1">
      <c r="A10" s="1445"/>
      <c r="B10" s="2335" t="s">
        <v>768</v>
      </c>
      <c r="C10" s="1472" t="s">
        <v>732</v>
      </c>
      <c r="D10" s="1451">
        <v>2362.645</v>
      </c>
      <c r="E10" s="1450">
        <v>2499.761</v>
      </c>
      <c r="F10" s="1473">
        <v>3431.7840000000001</v>
      </c>
      <c r="G10" s="1453">
        <v>2636.855</v>
      </c>
      <c r="H10" s="1453">
        <v>2704.8009999999999</v>
      </c>
      <c r="I10" s="1454">
        <v>-581.39100000000008</v>
      </c>
      <c r="J10" s="1450">
        <v>137.11599999999999</v>
      </c>
      <c r="K10" s="1450">
        <v>932.02300000000014</v>
      </c>
      <c r="L10" s="1450">
        <v>-794.92900000000009</v>
      </c>
      <c r="M10" s="1455">
        <v>67.945999999999913</v>
      </c>
      <c r="N10" s="1456">
        <v>-0.197480941129796</v>
      </c>
      <c r="O10" s="1456">
        <v>5.8034956584675224E-2</v>
      </c>
      <c r="P10" s="1456">
        <v>0.37284484396708334</v>
      </c>
      <c r="Q10" s="1456">
        <v>-0.23163724756569762</v>
      </c>
      <c r="R10" s="1462">
        <v>2.5767818101488291E-2</v>
      </c>
      <c r="T10" s="1458"/>
    </row>
    <row r="11" spans="1:20" ht="15.75" customHeight="1">
      <c r="A11" s="1445"/>
      <c r="B11" s="2336"/>
      <c r="C11" s="1474" t="s">
        <v>730</v>
      </c>
      <c r="D11" s="1475">
        <v>47524.896000000001</v>
      </c>
      <c r="E11" s="1476">
        <v>51555.264000000003</v>
      </c>
      <c r="F11" s="1460">
        <v>49446.112000000001</v>
      </c>
      <c r="G11" s="1477">
        <v>50053.055</v>
      </c>
      <c r="H11" s="1477">
        <v>49001.767999999996</v>
      </c>
      <c r="I11" s="1454">
        <v>129.02000000000407</v>
      </c>
      <c r="J11" s="1450">
        <v>4030.3680000000022</v>
      </c>
      <c r="K11" s="1450">
        <v>-2109.1520000000019</v>
      </c>
      <c r="L11" s="1450">
        <v>606.9429999999993</v>
      </c>
      <c r="M11" s="1455">
        <v>-1051.2870000000039</v>
      </c>
      <c r="N11" s="1456">
        <v>2.722177769222033E-3</v>
      </c>
      <c r="O11" s="1456">
        <v>8.4805403887680306E-2</v>
      </c>
      <c r="P11" s="1456">
        <v>-4.0910507218040855E-2</v>
      </c>
      <c r="Q11" s="1456">
        <v>1.2274837706147641E-2</v>
      </c>
      <c r="R11" s="1462">
        <v>-2.1003453235771602E-2</v>
      </c>
      <c r="T11" s="1458"/>
    </row>
    <row r="12" spans="1:20" ht="15" customHeight="1">
      <c r="A12" s="1445"/>
      <c r="B12" s="2336"/>
      <c r="C12" s="1474" t="s">
        <v>731</v>
      </c>
      <c r="D12" s="1450">
        <v>164360.872</v>
      </c>
      <c r="E12" s="1450">
        <v>170241.239</v>
      </c>
      <c r="F12" s="1473">
        <v>173119.209</v>
      </c>
      <c r="G12" s="1461">
        <v>179757.321</v>
      </c>
      <c r="H12" s="1461">
        <v>183154.52</v>
      </c>
      <c r="I12" s="1454">
        <v>2462.7810000000172</v>
      </c>
      <c r="J12" s="1450">
        <v>5880.3669999999984</v>
      </c>
      <c r="K12" s="1450">
        <v>2877.9700000000012</v>
      </c>
      <c r="L12" s="1450">
        <v>6638.1119999999937</v>
      </c>
      <c r="M12" s="1455">
        <v>3397.1989999999932</v>
      </c>
      <c r="N12" s="1456">
        <v>1.5211921183184412E-2</v>
      </c>
      <c r="O12" s="1456">
        <v>3.5777170858524034E-2</v>
      </c>
      <c r="P12" s="1456">
        <v>1.6905245855265427E-2</v>
      </c>
      <c r="Q12" s="1456">
        <v>3.8344167804047632E-2</v>
      </c>
      <c r="R12" s="1462">
        <v>1.8898807464982154E-2</v>
      </c>
      <c r="T12" s="1458"/>
    </row>
    <row r="13" spans="1:20" ht="18.600000000000001" customHeight="1" thickBot="1">
      <c r="A13" s="1445"/>
      <c r="B13" s="2337"/>
      <c r="C13" s="1478" t="s">
        <v>733</v>
      </c>
      <c r="D13" s="1479">
        <v>29901.598000000002</v>
      </c>
      <c r="E13" s="1479">
        <v>28671.059000000001</v>
      </c>
      <c r="F13" s="1465">
        <v>29619.413</v>
      </c>
      <c r="G13" s="1480">
        <v>30167.966</v>
      </c>
      <c r="H13" s="1480">
        <v>31103.162</v>
      </c>
      <c r="I13" s="1467">
        <v>1401.1290000000008</v>
      </c>
      <c r="J13" s="1464">
        <v>-1230.5390000000007</v>
      </c>
      <c r="K13" s="1464">
        <v>948.35399999999936</v>
      </c>
      <c r="L13" s="1464">
        <v>548.55299999999988</v>
      </c>
      <c r="M13" s="1468">
        <v>935.19599999999991</v>
      </c>
      <c r="N13" s="1469">
        <v>4.9161612042243966E-2</v>
      </c>
      <c r="O13" s="1470">
        <v>-4.1152951089771211E-2</v>
      </c>
      <c r="P13" s="1470">
        <v>3.3077048182977797E-2</v>
      </c>
      <c r="Q13" s="1470">
        <v>1.852004967147728E-2</v>
      </c>
      <c r="R13" s="1471">
        <v>3.099963716479924E-2</v>
      </c>
      <c r="T13" s="1458"/>
    </row>
    <row r="14" spans="1:20" ht="16.5" customHeight="1">
      <c r="A14" s="1445"/>
      <c r="B14" s="2338" t="s">
        <v>769</v>
      </c>
      <c r="C14" s="1472" t="s">
        <v>704</v>
      </c>
      <c r="D14" s="1481">
        <v>120792.065</v>
      </c>
      <c r="E14" s="1481">
        <v>127999.7</v>
      </c>
      <c r="F14" s="1481">
        <v>129750.942</v>
      </c>
      <c r="G14" s="1482">
        <v>137226.75</v>
      </c>
      <c r="H14" s="1482">
        <v>139629.209</v>
      </c>
      <c r="I14" s="1454">
        <v>2379.4980000000069</v>
      </c>
      <c r="J14" s="1450">
        <v>7207.6349999999948</v>
      </c>
      <c r="K14" s="1450">
        <v>1751.2419999999984</v>
      </c>
      <c r="L14" s="1450">
        <v>7475.8080000000045</v>
      </c>
      <c r="M14" s="1455">
        <v>2402.4590000000026</v>
      </c>
      <c r="N14" s="1456">
        <v>2.0094978601384487E-2</v>
      </c>
      <c r="O14" s="1456">
        <v>5.9669772182469064E-2</v>
      </c>
      <c r="P14" s="1456">
        <v>1.3681610191273874E-2</v>
      </c>
      <c r="Q14" s="1456">
        <v>5.7616599037870607E-2</v>
      </c>
      <c r="R14" s="1462">
        <v>1.750722071316272E-2</v>
      </c>
      <c r="T14" s="1458"/>
    </row>
    <row r="15" spans="1:20" ht="27.75" customHeight="1">
      <c r="A15" s="1445"/>
      <c r="B15" s="2339"/>
      <c r="C15" s="1483" t="s">
        <v>705</v>
      </c>
      <c r="D15" s="1484">
        <v>67776.224000000002</v>
      </c>
      <c r="E15" s="1484">
        <v>68186.377999999997</v>
      </c>
      <c r="F15" s="1484">
        <v>68101.312999999995</v>
      </c>
      <c r="G15" s="1485">
        <v>68999.013999999996</v>
      </c>
      <c r="H15" s="1485">
        <v>70627.468999999997</v>
      </c>
      <c r="I15" s="1454">
        <v>851.35300000000279</v>
      </c>
      <c r="J15" s="1450">
        <v>410.15399999999499</v>
      </c>
      <c r="K15" s="1450">
        <v>-85.065000000002328</v>
      </c>
      <c r="L15" s="1450">
        <v>897.70100000000093</v>
      </c>
      <c r="M15" s="1455">
        <v>1628.4550000000017</v>
      </c>
      <c r="N15" s="1456">
        <v>1.2721025640826455E-2</v>
      </c>
      <c r="O15" s="1456">
        <v>6.0515911892641732E-3</v>
      </c>
      <c r="P15" s="1456">
        <v>-1.2475365680811252E-3</v>
      </c>
      <c r="Q15" s="1456">
        <v>1.3181845700977909E-2</v>
      </c>
      <c r="R15" s="1462">
        <v>2.3601134358238827E-2</v>
      </c>
      <c r="T15" s="1458"/>
    </row>
    <row r="16" spans="1:20" ht="15.75" customHeight="1" thickBot="1">
      <c r="A16" s="1445"/>
      <c r="B16" s="2340"/>
      <c r="C16" s="1486" t="s">
        <v>706</v>
      </c>
      <c r="D16" s="1487">
        <v>55581.722000000002</v>
      </c>
      <c r="E16" s="1487">
        <v>56781.245000000003</v>
      </c>
      <c r="F16" s="1487">
        <v>57764.262999999999</v>
      </c>
      <c r="G16" s="1488">
        <v>56389.433000000005</v>
      </c>
      <c r="H16" s="1488">
        <v>55707.572999999997</v>
      </c>
      <c r="I16" s="1467">
        <v>180.68800000000192</v>
      </c>
      <c r="J16" s="1464">
        <v>1199.523000000001</v>
      </c>
      <c r="K16" s="1464">
        <v>983.01799999999639</v>
      </c>
      <c r="L16" s="1464">
        <v>-1374.8299999999945</v>
      </c>
      <c r="M16" s="1489">
        <v>-681.86000000000786</v>
      </c>
      <c r="N16" s="1469">
        <v>3.2614553728365779E-3</v>
      </c>
      <c r="O16" s="1470">
        <v>2.1581249317896286E-2</v>
      </c>
      <c r="P16" s="1470">
        <v>1.7312371364875786E-2</v>
      </c>
      <c r="Q16" s="1470">
        <v>-2.3800701828395082E-2</v>
      </c>
      <c r="R16" s="1471">
        <v>-1.2091981843477798E-2</v>
      </c>
      <c r="T16" s="1458"/>
    </row>
    <row r="17" spans="1:20" ht="15.75" customHeight="1" thickBot="1">
      <c r="A17" s="1445"/>
      <c r="B17" s="1490"/>
      <c r="C17" s="1491" t="s">
        <v>4</v>
      </c>
      <c r="D17" s="1492">
        <v>244150.011</v>
      </c>
      <c r="E17" s="1492">
        <v>252967.32299999997</v>
      </c>
      <c r="F17" s="1493">
        <v>255616.51800000001</v>
      </c>
      <c r="G17" s="1494">
        <v>262615.19699999999</v>
      </c>
      <c r="H17" s="1494">
        <v>265964.25099999999</v>
      </c>
      <c r="I17" s="1495">
        <v>3411.5389999999898</v>
      </c>
      <c r="J17" s="1496">
        <v>8817.3119999999763</v>
      </c>
      <c r="K17" s="1496">
        <v>2649.1950000000361</v>
      </c>
      <c r="L17" s="1496">
        <v>6998.6789999999746</v>
      </c>
      <c r="M17" s="1497">
        <v>3349.0540000000037</v>
      </c>
      <c r="N17" s="1498">
        <v>1.4171141702685517E-2</v>
      </c>
      <c r="O17" s="1499">
        <v>3.6114321534886092E-2</v>
      </c>
      <c r="P17" s="1499">
        <v>1.0472479087743821E-2</v>
      </c>
      <c r="Q17" s="1499">
        <v>2.7379603848605646E-2</v>
      </c>
      <c r="R17" s="1500">
        <v>1.2752704482673193E-2</v>
      </c>
      <c r="T17" s="1458"/>
    </row>
    <row r="18" spans="1:20" ht="12.75" customHeight="1">
      <c r="D18" s="1501"/>
      <c r="E18" s="1502"/>
      <c r="F18" s="1502"/>
      <c r="G18" s="1503"/>
      <c r="H18" s="1502"/>
      <c r="I18" s="1504"/>
      <c r="J18" s="1504"/>
      <c r="L18" s="1505"/>
      <c r="M18" s="1505"/>
      <c r="Q18" s="1506"/>
      <c r="R18" s="1506"/>
    </row>
    <row r="19" spans="1:20">
      <c r="D19" s="1506"/>
      <c r="E19" s="1506"/>
      <c r="F19" s="1506"/>
      <c r="G19" s="1506"/>
      <c r="H19" s="1506"/>
    </row>
    <row r="20" spans="1:20">
      <c r="C20" s="1507"/>
      <c r="I20" s="1506"/>
      <c r="J20" s="1508"/>
      <c r="K20" s="1508"/>
    </row>
    <row r="21" spans="1:20">
      <c r="C21" s="1507"/>
      <c r="D21" s="1509"/>
      <c r="E21" s="1509"/>
      <c r="F21" s="1509"/>
      <c r="G21" s="1509"/>
      <c r="H21" s="1509"/>
      <c r="I21" s="1509"/>
      <c r="J21" s="1510"/>
      <c r="K21" s="1510"/>
    </row>
    <row r="22" spans="1:20">
      <c r="C22" s="1507"/>
      <c r="D22" s="1509"/>
      <c r="E22" s="1509"/>
      <c r="F22" s="1509"/>
      <c r="G22" s="1509"/>
      <c r="H22" s="1509"/>
      <c r="I22" s="1509"/>
      <c r="J22" s="1510"/>
      <c r="K22" s="1508"/>
      <c r="Q22" s="1506"/>
    </row>
    <row r="23" spans="1:20">
      <c r="C23" s="1511"/>
      <c r="D23" s="1506"/>
      <c r="E23" s="1506"/>
      <c r="F23" s="1506"/>
      <c r="G23" s="1506"/>
      <c r="H23" s="1506"/>
      <c r="I23" s="1506"/>
      <c r="J23" s="1510"/>
      <c r="K23" s="1508"/>
      <c r="O23" s="1506"/>
    </row>
    <row r="24" spans="1:20" ht="14.25" customHeight="1">
      <c r="C24" s="1507"/>
      <c r="D24" s="1512"/>
      <c r="E24" s="1513"/>
      <c r="F24" s="1513"/>
      <c r="G24" s="1514"/>
      <c r="H24" s="1514"/>
      <c r="I24" s="1514"/>
      <c r="J24" s="1510"/>
      <c r="K24" s="1506"/>
    </row>
    <row r="25" spans="1:20" ht="26.25" customHeight="1">
      <c r="C25" s="1507"/>
      <c r="D25" s="1512"/>
      <c r="E25" s="1515"/>
      <c r="F25" s="1515"/>
      <c r="G25" s="1515"/>
      <c r="H25" s="1515"/>
      <c r="I25" s="1515"/>
      <c r="J25" s="1506"/>
      <c r="K25" s="1506"/>
      <c r="L25" s="1506"/>
      <c r="O25" s="1506"/>
      <c r="P25" s="1506"/>
    </row>
    <row r="26" spans="1:20">
      <c r="C26" s="1516"/>
      <c r="D26" s="1515"/>
      <c r="E26" s="1517"/>
      <c r="F26" s="1517"/>
      <c r="G26" s="1517"/>
      <c r="H26" s="1517"/>
      <c r="I26" s="1517"/>
      <c r="J26" s="1506"/>
      <c r="K26" s="1506"/>
      <c r="L26" s="1506"/>
      <c r="M26" s="1506"/>
    </row>
    <row r="27" spans="1:20">
      <c r="D27" s="1515"/>
      <c r="E27" s="1517"/>
      <c r="F27" s="1517"/>
      <c r="G27" s="1517"/>
      <c r="H27" s="1517"/>
      <c r="I27" s="1517"/>
      <c r="J27" s="1506"/>
      <c r="O27" s="1506"/>
    </row>
    <row r="28" spans="1:20" ht="15" customHeight="1">
      <c r="D28" s="1515"/>
      <c r="E28" s="1517"/>
      <c r="F28" s="1517"/>
      <c r="G28" s="1517"/>
      <c r="H28" s="1517"/>
      <c r="I28" s="1517"/>
      <c r="J28" s="1506"/>
    </row>
    <row r="29" spans="1:20" ht="15" customHeight="1">
      <c r="D29" s="1515"/>
      <c r="E29" s="1518"/>
      <c r="F29" s="1518"/>
      <c r="G29" s="1518"/>
      <c r="H29" s="1518"/>
      <c r="I29" s="1518"/>
      <c r="J29" s="1506"/>
      <c r="N29" s="1506"/>
    </row>
    <row r="30" spans="1:20">
      <c r="D30" s="1515"/>
      <c r="E30" s="1517"/>
      <c r="F30" s="1517"/>
      <c r="G30" s="1517"/>
      <c r="H30" s="1517"/>
      <c r="I30" s="1517"/>
      <c r="J30" s="1506"/>
      <c r="N30" s="1506"/>
    </row>
    <row r="31" spans="1:20" ht="14.25" customHeight="1">
      <c r="D31" s="1515"/>
      <c r="E31" s="1519"/>
      <c r="F31" s="1519"/>
      <c r="G31" s="1519"/>
      <c r="H31" s="1519"/>
      <c r="I31" s="1519"/>
      <c r="J31" s="1506"/>
    </row>
    <row r="32" spans="1:20" ht="15" customHeight="1">
      <c r="D32" s="1515"/>
      <c r="E32" s="1517"/>
      <c r="F32" s="1517"/>
      <c r="G32" s="1517"/>
      <c r="H32" s="1517"/>
      <c r="I32" s="1517"/>
      <c r="J32" s="1506"/>
    </row>
    <row r="33" spans="4:10">
      <c r="D33" s="1515"/>
      <c r="E33" s="1518"/>
      <c r="F33" s="1518"/>
      <c r="G33" s="1518"/>
      <c r="H33" s="1518"/>
      <c r="I33" s="1518"/>
      <c r="J33" s="1506"/>
    </row>
    <row r="34" spans="4:10">
      <c r="D34" s="1515"/>
      <c r="E34" s="1517"/>
      <c r="F34" s="1517"/>
      <c r="G34" s="1517"/>
      <c r="H34" s="1517"/>
      <c r="I34" s="1517"/>
      <c r="J34" s="1506"/>
    </row>
    <row r="35" spans="4:10" ht="37.5" customHeight="1">
      <c r="D35" s="1515"/>
      <c r="E35" s="1517"/>
      <c r="F35" s="1517"/>
      <c r="G35" s="1517"/>
      <c r="H35" s="1517"/>
      <c r="I35" s="1517"/>
      <c r="J35" s="1506"/>
    </row>
    <row r="36" spans="4:10">
      <c r="D36" s="1515"/>
      <c r="E36" s="1517"/>
      <c r="F36" s="1517"/>
      <c r="G36" s="1517"/>
      <c r="H36" s="1517"/>
      <c r="I36" s="1517"/>
      <c r="J36" s="1506"/>
    </row>
    <row r="37" spans="4:10">
      <c r="D37" s="1515"/>
      <c r="E37" s="1518"/>
      <c r="F37" s="1518"/>
      <c r="G37" s="1518"/>
      <c r="H37" s="1518"/>
      <c r="I37" s="1518"/>
      <c r="J37" s="1506"/>
    </row>
    <row r="40" spans="4:10">
      <c r="E40" s="1504"/>
      <c r="F40" s="1504"/>
      <c r="G40" s="1504"/>
      <c r="H40" s="1504"/>
    </row>
  </sheetData>
  <mergeCells count="8">
    <mergeCell ref="B10:B13"/>
    <mergeCell ref="B14:B16"/>
    <mergeCell ref="B3:P3"/>
    <mergeCell ref="B5:C6"/>
    <mergeCell ref="D5:H5"/>
    <mergeCell ref="I5:M5"/>
    <mergeCell ref="N5:R5"/>
    <mergeCell ref="B7:B9"/>
  </mergeCells>
  <pageMargins left="0.75" right="0.75" top="1" bottom="1" header="0.5" footer="0.5"/>
  <pageSetup paperSize="9" scale="6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zoomScaleNormal="100" workbookViewId="0"/>
  </sheetViews>
  <sheetFormatPr defaultColWidth="9.140625" defaultRowHeight="12.75"/>
  <cols>
    <col min="1" max="1" width="9.140625" style="1439"/>
    <col min="2" max="2" width="9" style="1439" customWidth="1"/>
    <col min="3" max="3" width="27.7109375" style="1439" customWidth="1"/>
    <col min="4" max="4" width="11" style="1439" customWidth="1"/>
    <col min="5" max="5" width="12.42578125" style="1439" bestFit="1" customWidth="1"/>
    <col min="6" max="6" width="13.140625" style="1439" customWidth="1"/>
    <col min="7" max="7" width="10.28515625" style="1439" customWidth="1"/>
    <col min="8" max="8" width="11.28515625" style="1439" bestFit="1" customWidth="1"/>
    <col min="9" max="9" width="13.42578125" style="1439" customWidth="1"/>
    <col min="10" max="10" width="10.140625" style="1439" bestFit="1" customWidth="1"/>
    <col min="11" max="11" width="11.28515625" style="1439" bestFit="1" customWidth="1"/>
    <col min="12" max="12" width="12.85546875" style="1439" bestFit="1" customWidth="1"/>
    <col min="13" max="13" width="12.28515625" style="1439" customWidth="1"/>
    <col min="14" max="14" width="10.28515625" style="1439" bestFit="1" customWidth="1"/>
    <col min="15" max="15" width="13.140625" style="1439" customWidth="1"/>
    <col min="16" max="16" width="10.140625" style="1439" customWidth="1"/>
    <col min="17" max="16384" width="9.140625" style="1439"/>
  </cols>
  <sheetData>
    <row r="1" spans="1:19">
      <c r="B1" s="1520"/>
      <c r="C1" s="1520"/>
      <c r="D1" s="1520"/>
      <c r="E1" s="1520"/>
      <c r="F1" s="1520"/>
      <c r="G1" s="1520"/>
      <c r="H1" s="1520"/>
      <c r="I1" s="1520"/>
      <c r="J1" s="1520"/>
      <c r="K1" s="1520"/>
      <c r="L1" s="1520"/>
      <c r="M1" s="1520"/>
      <c r="N1" s="1520"/>
      <c r="O1" s="1520"/>
      <c r="P1" s="1520"/>
    </row>
    <row r="2" spans="1:19">
      <c r="A2" s="1506"/>
      <c r="B2" s="1521"/>
      <c r="C2" s="1521"/>
      <c r="D2" s="1522"/>
      <c r="E2" s="1522"/>
      <c r="F2" s="1522"/>
      <c r="G2" s="1522"/>
      <c r="H2" s="1522"/>
      <c r="I2" s="1522"/>
      <c r="J2" s="1522"/>
      <c r="K2" s="1522"/>
      <c r="L2" s="1522"/>
      <c r="M2" s="1522"/>
      <c r="N2" s="2359" t="s">
        <v>770</v>
      </c>
      <c r="O2" s="2359"/>
      <c r="P2" s="2359"/>
    </row>
    <row r="3" spans="1:19" ht="14.25">
      <c r="B3" s="2272" t="s">
        <v>771</v>
      </c>
      <c r="C3" s="2272"/>
      <c r="D3" s="2272"/>
      <c r="E3" s="2272"/>
      <c r="F3" s="2272"/>
      <c r="G3" s="2272"/>
      <c r="H3" s="2272"/>
      <c r="I3" s="2272"/>
      <c r="J3" s="2272"/>
      <c r="K3" s="2272"/>
      <c r="L3" s="2272"/>
      <c r="M3" s="2272"/>
      <c r="N3" s="2272"/>
      <c r="O3" s="2272"/>
      <c r="P3" s="2272"/>
    </row>
    <row r="4" spans="1:19" ht="14.25">
      <c r="B4" s="1161"/>
      <c r="C4" s="1161"/>
      <c r="D4" s="1161"/>
      <c r="E4" s="1161"/>
      <c r="F4" s="1161"/>
      <c r="G4" s="1161"/>
      <c r="H4" s="1161"/>
      <c r="I4" s="1161"/>
      <c r="J4" s="1161"/>
      <c r="K4" s="1161"/>
      <c r="L4" s="1161"/>
      <c r="M4" s="1161"/>
      <c r="N4" s="1161"/>
      <c r="O4" s="1161"/>
      <c r="P4" s="1161"/>
    </row>
    <row r="5" spans="1:19" ht="12.95" customHeight="1" thickBot="1">
      <c r="B5" s="1522"/>
      <c r="C5" s="1522"/>
      <c r="D5" s="1522"/>
      <c r="E5" s="1522"/>
      <c r="F5" s="1522"/>
      <c r="G5" s="1522"/>
      <c r="H5" s="1522"/>
      <c r="I5" s="1522"/>
      <c r="J5" s="1522"/>
      <c r="K5" s="1522"/>
      <c r="L5" s="1522"/>
      <c r="M5" s="1522"/>
      <c r="N5" s="2360" t="s">
        <v>0</v>
      </c>
      <c r="O5" s="2360"/>
      <c r="P5" s="2360"/>
    </row>
    <row r="6" spans="1:19" ht="15" customHeight="1">
      <c r="B6" s="2361" t="s">
        <v>5</v>
      </c>
      <c r="C6" s="2361" t="s">
        <v>196</v>
      </c>
      <c r="D6" s="2361" t="s">
        <v>4</v>
      </c>
      <c r="E6" s="2363" t="s">
        <v>4</v>
      </c>
      <c r="F6" s="2364"/>
      <c r="G6" s="2365"/>
      <c r="H6" s="2363" t="s">
        <v>170</v>
      </c>
      <c r="I6" s="2364"/>
      <c r="J6" s="2365"/>
      <c r="K6" s="2366" t="s">
        <v>6</v>
      </c>
      <c r="L6" s="2367"/>
      <c r="M6" s="2368"/>
      <c r="N6" s="2363" t="s">
        <v>703</v>
      </c>
      <c r="O6" s="2364"/>
      <c r="P6" s="2365"/>
    </row>
    <row r="7" spans="1:19" ht="32.25" customHeight="1" thickBot="1">
      <c r="B7" s="2362"/>
      <c r="C7" s="2362"/>
      <c r="D7" s="2362"/>
      <c r="E7" s="1523" t="s">
        <v>704</v>
      </c>
      <c r="F7" s="1524" t="s">
        <v>705</v>
      </c>
      <c r="G7" s="1525" t="s">
        <v>706</v>
      </c>
      <c r="H7" s="1523" t="s">
        <v>704</v>
      </c>
      <c r="I7" s="1524" t="s">
        <v>705</v>
      </c>
      <c r="J7" s="1525" t="s">
        <v>706</v>
      </c>
      <c r="K7" s="1526" t="s">
        <v>704</v>
      </c>
      <c r="L7" s="1524" t="s">
        <v>705</v>
      </c>
      <c r="M7" s="1527" t="s">
        <v>706</v>
      </c>
      <c r="N7" s="1523" t="s">
        <v>704</v>
      </c>
      <c r="O7" s="1524" t="s">
        <v>705</v>
      </c>
      <c r="P7" s="1525" t="s">
        <v>706</v>
      </c>
    </row>
    <row r="8" spans="1:19" ht="20.25" customHeight="1">
      <c r="B8" s="2350" t="s">
        <v>105</v>
      </c>
      <c r="C8" s="1528" t="s">
        <v>772</v>
      </c>
      <c r="D8" s="1529">
        <v>94276.747000000003</v>
      </c>
      <c r="E8" s="1530">
        <v>57850.862999999998</v>
      </c>
      <c r="F8" s="1531">
        <v>0</v>
      </c>
      <c r="G8" s="1532">
        <v>36425.883999999998</v>
      </c>
      <c r="H8" s="1530">
        <v>29583.595000000001</v>
      </c>
      <c r="I8" s="1531">
        <v>0</v>
      </c>
      <c r="J8" s="1533">
        <v>12007.597</v>
      </c>
      <c r="K8" s="1529">
        <v>25443.32</v>
      </c>
      <c r="L8" s="1531">
        <v>0</v>
      </c>
      <c r="M8" s="1529">
        <v>21547.085999999999</v>
      </c>
      <c r="N8" s="1530">
        <v>2823.9479999999999</v>
      </c>
      <c r="O8" s="1531">
        <v>0</v>
      </c>
      <c r="P8" s="1533">
        <v>2871.201</v>
      </c>
      <c r="S8" s="1506"/>
    </row>
    <row r="9" spans="1:19" ht="29.25" customHeight="1">
      <c r="B9" s="2351"/>
      <c r="C9" s="1534" t="s">
        <v>773</v>
      </c>
      <c r="D9" s="1535">
        <v>107881.493</v>
      </c>
      <c r="E9" s="1536">
        <v>48466.351999999999</v>
      </c>
      <c r="F9" s="1537">
        <v>1013.404</v>
      </c>
      <c r="G9" s="1538">
        <v>58401.737000000001</v>
      </c>
      <c r="H9" s="1539">
        <v>11588.032999999999</v>
      </c>
      <c r="I9" s="1540">
        <v>865.17499999999995</v>
      </c>
      <c r="J9" s="1541">
        <v>5675.1689999999999</v>
      </c>
      <c r="K9" s="1542">
        <v>35527.485999999997</v>
      </c>
      <c r="L9" s="1540">
        <v>6.4889999999999999</v>
      </c>
      <c r="M9" s="1542">
        <v>51923.972999999998</v>
      </c>
      <c r="N9" s="1543">
        <v>1350.8330000000001</v>
      </c>
      <c r="O9" s="1540">
        <v>141.74</v>
      </c>
      <c r="P9" s="1544">
        <v>802.59500000000003</v>
      </c>
    </row>
    <row r="10" spans="1:19" ht="29.25" customHeight="1">
      <c r="B10" s="2351"/>
      <c r="C10" s="1534" t="s">
        <v>774</v>
      </c>
      <c r="D10" s="1545">
        <v>73999.561000000002</v>
      </c>
      <c r="E10" s="1539">
        <v>46350.963000000003</v>
      </c>
      <c r="F10" s="1540">
        <v>349.23399999999998</v>
      </c>
      <c r="G10" s="1541">
        <v>27299.363999999998</v>
      </c>
      <c r="H10" s="1546">
        <v>5121.192</v>
      </c>
      <c r="I10" s="1547">
        <v>327.327</v>
      </c>
      <c r="J10" s="1548">
        <v>710.29899999999998</v>
      </c>
      <c r="K10" s="1549">
        <v>39879.731</v>
      </c>
      <c r="L10" s="1547">
        <v>12.015000000000001</v>
      </c>
      <c r="M10" s="1549">
        <v>25817.794999999998</v>
      </c>
      <c r="N10" s="1550">
        <v>1350.04</v>
      </c>
      <c r="O10" s="1540">
        <v>9.8919999999999995</v>
      </c>
      <c r="P10" s="1544">
        <v>771.27</v>
      </c>
    </row>
    <row r="11" spans="1:19" ht="15" customHeight="1" thickBot="1">
      <c r="B11" s="2352"/>
      <c r="C11" s="1551" t="s">
        <v>775</v>
      </c>
      <c r="D11" s="1552">
        <v>276157.80099999998</v>
      </c>
      <c r="E11" s="1553">
        <v>152668.17799999999</v>
      </c>
      <c r="F11" s="1554">
        <v>1362.6379999999999</v>
      </c>
      <c r="G11" s="1555">
        <v>122126.98500000002</v>
      </c>
      <c r="H11" s="1556">
        <v>46292.82</v>
      </c>
      <c r="I11" s="1557">
        <v>1192.502</v>
      </c>
      <c r="J11" s="1558">
        <v>18393.064999999999</v>
      </c>
      <c r="K11" s="1559">
        <v>100850.537</v>
      </c>
      <c r="L11" s="1560">
        <v>18.504000000000001</v>
      </c>
      <c r="M11" s="1561">
        <v>99288.854000000007</v>
      </c>
      <c r="N11" s="1562">
        <v>5524.8209999999999</v>
      </c>
      <c r="O11" s="1560">
        <v>151.63200000000001</v>
      </c>
      <c r="P11" s="1563">
        <v>4445.0659999999998</v>
      </c>
    </row>
    <row r="12" spans="1:19" ht="16.5" customHeight="1">
      <c r="B12" s="2353" t="s">
        <v>19</v>
      </c>
      <c r="C12" s="1564" t="s">
        <v>772</v>
      </c>
      <c r="D12" s="1565">
        <v>110695.054</v>
      </c>
      <c r="E12" s="1566">
        <v>69469.157999999996</v>
      </c>
      <c r="F12" s="1567">
        <v>2.577</v>
      </c>
      <c r="G12" s="1565">
        <v>41223.319000000003</v>
      </c>
      <c r="H12" s="1566">
        <v>36786.080999999998</v>
      </c>
      <c r="I12" s="1567">
        <v>2.577</v>
      </c>
      <c r="J12" s="1568">
        <v>14450.296</v>
      </c>
      <c r="K12" s="1565">
        <v>29464.31</v>
      </c>
      <c r="L12" s="1567">
        <v>0</v>
      </c>
      <c r="M12" s="1565">
        <v>23791.248</v>
      </c>
      <c r="N12" s="1566">
        <v>3218.7669999999998</v>
      </c>
      <c r="O12" s="1567">
        <v>0</v>
      </c>
      <c r="P12" s="1568">
        <v>2981.7750000000001</v>
      </c>
    </row>
    <row r="13" spans="1:19" ht="29.25" customHeight="1">
      <c r="B13" s="2354"/>
      <c r="C13" s="1569" t="s">
        <v>773</v>
      </c>
      <c r="D13" s="1570">
        <v>99992.633000000002</v>
      </c>
      <c r="E13" s="1571">
        <v>44960.853999999999</v>
      </c>
      <c r="F13" s="1572">
        <v>481.19900000000001</v>
      </c>
      <c r="G13" s="1570">
        <v>54550.58</v>
      </c>
      <c r="H13" s="1571">
        <v>8773.3029999999999</v>
      </c>
      <c r="I13" s="1572">
        <v>374.54199999999997</v>
      </c>
      <c r="J13" s="1573">
        <v>3424.319</v>
      </c>
      <c r="K13" s="1570">
        <v>35203.578999999998</v>
      </c>
      <c r="L13" s="1572">
        <v>3.972</v>
      </c>
      <c r="M13" s="1570">
        <v>50287.082000000002</v>
      </c>
      <c r="N13" s="1571">
        <v>983.97199999999998</v>
      </c>
      <c r="O13" s="1572">
        <v>102.685</v>
      </c>
      <c r="P13" s="1574">
        <v>839.17899999999997</v>
      </c>
      <c r="R13" s="1506"/>
    </row>
    <row r="14" spans="1:19" ht="29.25" customHeight="1">
      <c r="B14" s="2354"/>
      <c r="C14" s="1569" t="s">
        <v>774</v>
      </c>
      <c r="D14" s="1575">
        <v>79999.051000000007</v>
      </c>
      <c r="E14" s="1576">
        <v>50983.235999999997</v>
      </c>
      <c r="F14" s="1577">
        <v>160.21600000000001</v>
      </c>
      <c r="G14" s="1578">
        <v>28855.598999999998</v>
      </c>
      <c r="H14" s="1576">
        <v>6325.1270000000004</v>
      </c>
      <c r="I14" s="1577">
        <v>149.905</v>
      </c>
      <c r="J14" s="1579">
        <v>910.17100000000005</v>
      </c>
      <c r="K14" s="1578">
        <v>42688.714</v>
      </c>
      <c r="L14" s="1577">
        <v>2.99</v>
      </c>
      <c r="M14" s="1578">
        <v>27359.424999999999</v>
      </c>
      <c r="N14" s="1576">
        <v>1969.395</v>
      </c>
      <c r="O14" s="1572">
        <v>7.3209999999999997</v>
      </c>
      <c r="P14" s="1574">
        <v>586.00300000000004</v>
      </c>
      <c r="R14" s="1506"/>
      <c r="S14" s="1506"/>
    </row>
    <row r="15" spans="1:19" ht="17.25" customHeight="1" thickBot="1">
      <c r="B15" s="2355"/>
      <c r="C15" s="1580" t="s">
        <v>775</v>
      </c>
      <c r="D15" s="1199">
        <v>290686.73800000001</v>
      </c>
      <c r="E15" s="1581">
        <v>165413.24799999999</v>
      </c>
      <c r="F15" s="1582">
        <v>643.99199999999996</v>
      </c>
      <c r="G15" s="1583">
        <v>124629.49800000001</v>
      </c>
      <c r="H15" s="1582">
        <v>51884.510999999999</v>
      </c>
      <c r="I15" s="1584">
        <v>527.024</v>
      </c>
      <c r="J15" s="1585">
        <v>18784.786</v>
      </c>
      <c r="K15" s="1188">
        <v>107356.603</v>
      </c>
      <c r="L15" s="1586">
        <v>6.9619999999999997</v>
      </c>
      <c r="M15" s="1587">
        <v>101437.755</v>
      </c>
      <c r="N15" s="1581">
        <v>6172.134</v>
      </c>
      <c r="O15" s="1586">
        <v>110.006</v>
      </c>
      <c r="P15" s="1583">
        <v>4406.9570000000003</v>
      </c>
      <c r="R15" s="1506"/>
    </row>
    <row r="16" spans="1:19" ht="17.25" customHeight="1">
      <c r="B16" s="2353" t="s">
        <v>169</v>
      </c>
      <c r="C16" s="1564" t="s">
        <v>772</v>
      </c>
      <c r="D16" s="1565">
        <v>112747.932</v>
      </c>
      <c r="E16" s="1566">
        <v>70510.952000000005</v>
      </c>
      <c r="F16" s="1567">
        <v>2.1280000000000001</v>
      </c>
      <c r="G16" s="1565">
        <v>42234.851999999999</v>
      </c>
      <c r="H16" s="1566">
        <v>37153.703999999998</v>
      </c>
      <c r="I16" s="1567">
        <v>2.1280000000000001</v>
      </c>
      <c r="J16" s="1568">
        <v>13370.65</v>
      </c>
      <c r="K16" s="1565">
        <v>30106.966</v>
      </c>
      <c r="L16" s="1567">
        <v>0</v>
      </c>
      <c r="M16" s="1565">
        <v>25140.064999999999</v>
      </c>
      <c r="N16" s="1566">
        <v>3250.2820000000002</v>
      </c>
      <c r="O16" s="1567">
        <v>0</v>
      </c>
      <c r="P16" s="1568">
        <v>3724.1370000000002</v>
      </c>
      <c r="R16" s="1506"/>
    </row>
    <row r="17" spans="2:19" ht="27" customHeight="1">
      <c r="B17" s="2354"/>
      <c r="C17" s="1569" t="s">
        <v>773</v>
      </c>
      <c r="D17" s="1570">
        <v>99066.448999999993</v>
      </c>
      <c r="E17" s="1571">
        <v>44282.735999999997</v>
      </c>
      <c r="F17" s="1572">
        <v>829.00800000000004</v>
      </c>
      <c r="G17" s="1570">
        <v>53954.705000000002</v>
      </c>
      <c r="H17" s="1571">
        <v>8570.598</v>
      </c>
      <c r="I17" s="1572">
        <v>744.03300000000002</v>
      </c>
      <c r="J17" s="1573">
        <v>3566.4540000000002</v>
      </c>
      <c r="K17" s="1570">
        <v>34678.881000000001</v>
      </c>
      <c r="L17" s="1572">
        <v>3.9929999999999999</v>
      </c>
      <c r="M17" s="1570">
        <v>49617.269</v>
      </c>
      <c r="N17" s="1571">
        <v>1033.2570000000001</v>
      </c>
      <c r="O17" s="1572">
        <v>80.981999999999999</v>
      </c>
      <c r="P17" s="1574">
        <v>770.98199999999997</v>
      </c>
      <c r="R17" s="1506"/>
    </row>
    <row r="18" spans="2:19" ht="29.45" customHeight="1">
      <c r="B18" s="2354"/>
      <c r="C18" s="1569" t="s">
        <v>774</v>
      </c>
      <c r="D18" s="1575">
        <v>80629.489000000001</v>
      </c>
      <c r="E18" s="1576">
        <v>50797.67</v>
      </c>
      <c r="F18" s="1577">
        <v>219.65700000000001</v>
      </c>
      <c r="G18" s="1578">
        <v>29612.162</v>
      </c>
      <c r="H18" s="1576">
        <v>5874.2439999999997</v>
      </c>
      <c r="I18" s="1577">
        <v>209.34700000000001</v>
      </c>
      <c r="J18" s="1579">
        <v>946.93100000000004</v>
      </c>
      <c r="K18" s="1578">
        <v>42908.345000000001</v>
      </c>
      <c r="L18" s="1577">
        <v>2.99</v>
      </c>
      <c r="M18" s="1578">
        <v>28042.702000000001</v>
      </c>
      <c r="N18" s="1576">
        <v>2015.0809999999999</v>
      </c>
      <c r="O18" s="1572">
        <v>7.32</v>
      </c>
      <c r="P18" s="1574">
        <v>622.529</v>
      </c>
      <c r="R18" s="1506"/>
    </row>
    <row r="19" spans="2:19" ht="17.25" customHeight="1" thickBot="1">
      <c r="B19" s="2355"/>
      <c r="C19" s="1580" t="s">
        <v>775</v>
      </c>
      <c r="D19" s="1199">
        <v>292443.87</v>
      </c>
      <c r="E19" s="1581">
        <v>165591.35800000001</v>
      </c>
      <c r="F19" s="1582">
        <v>1050.7929999999999</v>
      </c>
      <c r="G19" s="1583">
        <v>125801.71900000001</v>
      </c>
      <c r="H19" s="1582">
        <v>51598.545999999995</v>
      </c>
      <c r="I19" s="1584">
        <v>955.50800000000004</v>
      </c>
      <c r="J19" s="1585">
        <v>17884.035</v>
      </c>
      <c r="K19" s="1188">
        <v>107694.19200000001</v>
      </c>
      <c r="L19" s="1586">
        <v>6.9830000000000005</v>
      </c>
      <c r="M19" s="1587">
        <v>102800.03600000001</v>
      </c>
      <c r="N19" s="1581">
        <v>6298.6200000000008</v>
      </c>
      <c r="O19" s="1586">
        <v>88.301999999999992</v>
      </c>
      <c r="P19" s="1583">
        <v>5117.648000000001</v>
      </c>
      <c r="R19" s="1506"/>
    </row>
    <row r="20" spans="2:19" ht="31.15" customHeight="1">
      <c r="B20" s="2356" t="s">
        <v>776</v>
      </c>
      <c r="C20" s="1588" t="s">
        <v>777</v>
      </c>
      <c r="D20" s="1589">
        <v>1757.1319999999832</v>
      </c>
      <c r="E20" s="1203">
        <v>178.11000000001513</v>
      </c>
      <c r="F20" s="1204">
        <v>406.80099999999993</v>
      </c>
      <c r="G20" s="1590">
        <v>1172.221000000005</v>
      </c>
      <c r="H20" s="1591">
        <v>-285.96500000000378</v>
      </c>
      <c r="I20" s="1591">
        <v>428.48400000000004</v>
      </c>
      <c r="J20" s="1206">
        <v>-900.7510000000002</v>
      </c>
      <c r="K20" s="1591">
        <v>337.58900000000722</v>
      </c>
      <c r="L20" s="1204">
        <v>2.1000000000000796E-2</v>
      </c>
      <c r="M20" s="1590">
        <v>1362.2810000000027</v>
      </c>
      <c r="N20" s="1220">
        <v>126.48600000000079</v>
      </c>
      <c r="O20" s="1592">
        <v>-21.704000000000008</v>
      </c>
      <c r="P20" s="1590">
        <v>710.69100000000071</v>
      </c>
      <c r="Q20" s="1520"/>
      <c r="R20" s="1520"/>
      <c r="S20" s="1520"/>
    </row>
    <row r="21" spans="2:19" ht="15" customHeight="1">
      <c r="B21" s="2357"/>
      <c r="C21" s="1569" t="s">
        <v>717</v>
      </c>
      <c r="D21" s="1593">
        <v>6.0447614916645529E-3</v>
      </c>
      <c r="E21" s="1594">
        <v>1.0767577697284266E-3</v>
      </c>
      <c r="F21" s="1595">
        <v>0.63168641846482554</v>
      </c>
      <c r="G21" s="1596">
        <v>9.4056464866768934E-3</v>
      </c>
      <c r="H21" s="1597">
        <v>-5.5115677971794667E-3</v>
      </c>
      <c r="I21" s="1598">
        <v>0.81302559276237896</v>
      </c>
      <c r="J21" s="1599">
        <v>-4.7951091910229914E-2</v>
      </c>
      <c r="K21" s="1594">
        <v>3.1445573962507662E-3</v>
      </c>
      <c r="L21" s="1597">
        <v>3.0163746049986779E-3</v>
      </c>
      <c r="M21" s="1599">
        <v>1.3429723479191772E-2</v>
      </c>
      <c r="N21" s="1594">
        <v>2.0493074194435957E-2</v>
      </c>
      <c r="O21" s="1597">
        <v>-0.19729832918204468</v>
      </c>
      <c r="P21" s="1599">
        <v>0.161265698757669</v>
      </c>
      <c r="Q21" s="1520"/>
      <c r="R21" s="1520"/>
      <c r="S21" s="1520"/>
    </row>
    <row r="22" spans="2:19" ht="15" customHeight="1" thickBot="1">
      <c r="B22" s="2358"/>
      <c r="C22" s="1600" t="s">
        <v>718</v>
      </c>
      <c r="D22" s="1601"/>
      <c r="E22" s="1602">
        <v>0.10136404094855528</v>
      </c>
      <c r="F22" s="1603">
        <v>0.23151419472185575</v>
      </c>
      <c r="G22" s="1604">
        <v>0.6671217643296099</v>
      </c>
      <c r="H22" s="1603">
        <v>-0.16274531452389832</v>
      </c>
      <c r="I22" s="1605">
        <v>0.24385418966816616</v>
      </c>
      <c r="J22" s="1606">
        <v>-0.51262568776848227</v>
      </c>
      <c r="K22" s="1603">
        <v>0.19212500825208945</v>
      </c>
      <c r="L22" s="1605">
        <v>1.1951293357585541E-5</v>
      </c>
      <c r="M22" s="1604">
        <v>0.77528666030782867</v>
      </c>
      <c r="N22" s="1603">
        <v>7.1984347220357944E-2</v>
      </c>
      <c r="O22" s="1605">
        <v>-1.2351946239667944E-2</v>
      </c>
      <c r="P22" s="1604">
        <v>0.40446079179026251</v>
      </c>
      <c r="S22" s="1506"/>
    </row>
    <row r="23" spans="2:19" ht="28.9" customHeight="1">
      <c r="B23" s="2356" t="s">
        <v>778</v>
      </c>
      <c r="C23" s="1588" t="s">
        <v>777</v>
      </c>
      <c r="D23" s="1589">
        <v>16286.069000000018</v>
      </c>
      <c r="E23" s="1591">
        <v>12923.180000000022</v>
      </c>
      <c r="F23" s="1204">
        <v>-311.84500000000003</v>
      </c>
      <c r="G23" s="1206">
        <v>3674.7339999999967</v>
      </c>
      <c r="H23" s="1591">
        <v>5305.7259999999951</v>
      </c>
      <c r="I23" s="1204">
        <v>-236.99399999999991</v>
      </c>
      <c r="J23" s="1206">
        <v>-509.02999999999884</v>
      </c>
      <c r="K23" s="1591">
        <v>6843.6550000000134</v>
      </c>
      <c r="L23" s="1591">
        <v>-11.521000000000001</v>
      </c>
      <c r="M23" s="1206">
        <v>3511.1820000000007</v>
      </c>
      <c r="N23" s="1591">
        <v>773.79900000000089</v>
      </c>
      <c r="O23" s="1591">
        <v>-63.330000000000013</v>
      </c>
      <c r="P23" s="1206">
        <v>672.58200000000124</v>
      </c>
    </row>
    <row r="24" spans="2:19" ht="15" customHeight="1">
      <c r="B24" s="2357"/>
      <c r="C24" s="1569" t="s">
        <v>717</v>
      </c>
      <c r="D24" s="1593">
        <v>5.8973778546274051E-2</v>
      </c>
      <c r="E24" s="1594">
        <v>8.4648812668741108E-2</v>
      </c>
      <c r="F24" s="1598">
        <v>-0.22885388489092484</v>
      </c>
      <c r="G24" s="1596">
        <v>3.0089451565515977E-2</v>
      </c>
      <c r="H24" s="1594">
        <v>0.11461228760745176</v>
      </c>
      <c r="I24" s="1598">
        <v>-0.19873677360708822</v>
      </c>
      <c r="J24" s="1596">
        <v>-2.7675104720175724E-2</v>
      </c>
      <c r="K24" s="1594">
        <v>6.7859380857833343E-2</v>
      </c>
      <c r="L24" s="1598">
        <v>-0.62262213575443148</v>
      </c>
      <c r="M24" s="1596">
        <v>3.5363304727034119E-2</v>
      </c>
      <c r="N24" s="1594">
        <v>0.14005865529399067</v>
      </c>
      <c r="O24" s="1595">
        <v>-0.41765590376701495</v>
      </c>
      <c r="P24" s="1596">
        <v>0.15130978932596306</v>
      </c>
    </row>
    <row r="25" spans="2:19" ht="15" customHeight="1" thickBot="1">
      <c r="B25" s="2358"/>
      <c r="C25" s="1600" t="s">
        <v>718</v>
      </c>
      <c r="D25" s="1601"/>
      <c r="E25" s="1603">
        <v>0.79351131325797575</v>
      </c>
      <c r="F25" s="1605">
        <v>-1.914796013697349E-2</v>
      </c>
      <c r="G25" s="1607">
        <v>0.22563664687899779</v>
      </c>
      <c r="H25" s="1602">
        <v>0.32578309719797882</v>
      </c>
      <c r="I25" s="1605">
        <v>-1.455194620629445E-2</v>
      </c>
      <c r="J25" s="1607">
        <v>-3.1255547302421367E-2</v>
      </c>
      <c r="K25" s="1602">
        <v>0.42021527724093555</v>
      </c>
      <c r="L25" s="1605">
        <v>-7.0741441657897852E-4</v>
      </c>
      <c r="M25" s="1604">
        <v>0.21559419894389475</v>
      </c>
      <c r="N25" s="1602">
        <v>4.7512938819060636E-2</v>
      </c>
      <c r="O25" s="1605">
        <v>-3.8885995141000533E-3</v>
      </c>
      <c r="P25" s="1604">
        <v>4.1297995237524816E-2</v>
      </c>
    </row>
    <row r="26" spans="2:19">
      <c r="B26" s="1508"/>
      <c r="C26" s="1520"/>
      <c r="D26" s="1608"/>
      <c r="E26" s="1609"/>
      <c r="F26" s="1609"/>
      <c r="G26" s="1610"/>
      <c r="H26" s="1609"/>
      <c r="I26" s="1608"/>
      <c r="J26" s="1610"/>
      <c r="K26" s="1611"/>
      <c r="L26" s="1608"/>
      <c r="M26" s="1610"/>
      <c r="N26" s="1608"/>
      <c r="O26" s="1612"/>
      <c r="P26" s="1608"/>
    </row>
    <row r="28" spans="2:19">
      <c r="H28" s="1508"/>
    </row>
    <row r="29" spans="2:19">
      <c r="H29" s="1508"/>
    </row>
    <row r="30" spans="2:19">
      <c r="H30" s="1508"/>
    </row>
  </sheetData>
  <mergeCells count="15">
    <mergeCell ref="N2:P2"/>
    <mergeCell ref="B3:P3"/>
    <mergeCell ref="N5:P5"/>
    <mergeCell ref="B6:B7"/>
    <mergeCell ref="C6:C7"/>
    <mergeCell ref="D6:D7"/>
    <mergeCell ref="E6:G6"/>
    <mergeCell ref="H6:J6"/>
    <mergeCell ref="K6:M6"/>
    <mergeCell ref="N6:P6"/>
    <mergeCell ref="B8:B11"/>
    <mergeCell ref="B12:B15"/>
    <mergeCell ref="B16:B19"/>
    <mergeCell ref="B20:B22"/>
    <mergeCell ref="B23:B25"/>
  </mergeCells>
  <pageMargins left="0.17" right="0.17" top="0.75" bottom="0.75" header="0.3" footer="0.3"/>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6"/>
  <sheetViews>
    <sheetView zoomScaleNormal="100" workbookViewId="0">
      <pane xSplit="4" ySplit="7" topLeftCell="S8" activePane="bottomRight" state="frozen"/>
      <selection activeCell="J37" sqref="J37"/>
      <selection pane="topRight" activeCell="J37" sqref="J37"/>
      <selection pane="bottomLeft" activeCell="J37" sqref="J37"/>
      <selection pane="bottomRight"/>
    </sheetView>
  </sheetViews>
  <sheetFormatPr defaultColWidth="9.140625" defaultRowHeight="12.75"/>
  <cols>
    <col min="1" max="1" width="9.140625" style="1439"/>
    <col min="2" max="2" width="7.85546875" style="1439" customWidth="1"/>
    <col min="3" max="3" width="11.85546875" style="1439" customWidth="1"/>
    <col min="4" max="5" width="10" style="1439" customWidth="1"/>
    <col min="6" max="6" width="9.42578125" style="1439" customWidth="1"/>
    <col min="7" max="7" width="9.5703125" style="1439" customWidth="1"/>
    <col min="8" max="8" width="8.85546875" style="1439" customWidth="1"/>
    <col min="9" max="9" width="9.140625" style="1439" customWidth="1"/>
    <col min="10" max="10" width="8.7109375" style="1439" customWidth="1"/>
    <col min="11" max="11" width="8.85546875" style="1439" customWidth="1"/>
    <col min="12" max="12" width="9.42578125" style="1439" customWidth="1"/>
    <col min="13" max="13" width="8.85546875" style="1439" customWidth="1"/>
    <col min="14" max="14" width="9.140625" style="1439" customWidth="1"/>
    <col min="15" max="15" width="9.85546875" style="1439" customWidth="1"/>
    <col min="16" max="16" width="8.85546875" style="1439" customWidth="1"/>
    <col min="17" max="17" width="9.28515625" style="1439" customWidth="1"/>
    <col min="18" max="18" width="9.85546875" style="1439" customWidth="1"/>
    <col min="19" max="20" width="8.85546875" style="1439" customWidth="1"/>
    <col min="21" max="21" width="9.7109375" style="1439" customWidth="1"/>
    <col min="22" max="22" width="8.140625" style="1439" customWidth="1"/>
    <col min="23" max="23" width="11.85546875" style="1439" bestFit="1" customWidth="1"/>
    <col min="24" max="24" width="9.140625" style="1439"/>
    <col min="25" max="25" width="11.85546875" style="1439" bestFit="1" customWidth="1"/>
    <col min="26" max="26" width="8.85546875" style="1439" customWidth="1"/>
    <col min="27" max="27" width="9.140625" style="1439"/>
    <col min="28" max="28" width="8.85546875" style="1439" customWidth="1"/>
    <col min="29" max="29" width="10.7109375" style="1439" bestFit="1" customWidth="1"/>
    <col min="30" max="30" width="9.140625" style="1439"/>
    <col min="31" max="31" width="9.140625" style="1439" customWidth="1"/>
    <col min="32" max="32" width="10.7109375" style="1439" bestFit="1" customWidth="1"/>
    <col min="33" max="33" width="10.140625" style="1439" customWidth="1"/>
    <col min="34" max="34" width="9.28515625" style="1439" customWidth="1"/>
    <col min="35" max="35" width="10.7109375" style="1439" bestFit="1" customWidth="1"/>
    <col min="36" max="36" width="9.5703125" style="1439" customWidth="1"/>
    <col min="37" max="37" width="9.42578125" style="1439" customWidth="1"/>
    <col min="38" max="39" width="9.140625" style="1439"/>
    <col min="40" max="40" width="8.140625" style="1439" customWidth="1"/>
    <col min="41" max="16384" width="9.140625" style="1439"/>
  </cols>
  <sheetData>
    <row r="1" spans="1:41">
      <c r="B1" s="1520"/>
      <c r="C1" s="1520"/>
      <c r="D1" s="1520"/>
      <c r="E1" s="1520"/>
      <c r="F1" s="1520"/>
      <c r="G1" s="1520"/>
      <c r="H1" s="1520"/>
      <c r="I1" s="1520"/>
      <c r="J1" s="1520"/>
      <c r="K1" s="1520"/>
      <c r="L1" s="1520"/>
      <c r="M1" s="1520"/>
      <c r="N1" s="1520"/>
      <c r="O1" s="1520"/>
      <c r="P1" s="1520"/>
      <c r="Q1" s="1520"/>
      <c r="R1" s="1520"/>
      <c r="S1" s="1520"/>
      <c r="T1" s="1520"/>
      <c r="U1" s="1520"/>
      <c r="V1" s="1520"/>
    </row>
    <row r="2" spans="1:41" ht="13.5">
      <c r="A2" s="1506"/>
      <c r="B2" s="1521"/>
      <c r="C2" s="1522"/>
      <c r="D2" s="1522"/>
      <c r="E2" s="1522"/>
      <c r="F2" s="1522"/>
      <c r="G2" s="1522"/>
      <c r="H2" s="1522"/>
      <c r="I2" s="1522"/>
      <c r="J2" s="1522"/>
      <c r="K2" s="1522"/>
      <c r="L2" s="1522"/>
      <c r="M2" s="1522"/>
      <c r="N2" s="1522"/>
      <c r="O2" s="1522"/>
      <c r="P2" s="1522"/>
      <c r="Q2" s="1522"/>
      <c r="R2" s="1522"/>
      <c r="S2" s="1522"/>
      <c r="T2" s="2359"/>
      <c r="U2" s="2359"/>
      <c r="V2" s="2359"/>
      <c r="AM2" s="2380" t="s">
        <v>779</v>
      </c>
      <c r="AN2" s="2380"/>
    </row>
    <row r="3" spans="1:41" ht="13.9" customHeight="1">
      <c r="B3" s="2272" t="s">
        <v>780</v>
      </c>
      <c r="C3" s="2272"/>
      <c r="D3" s="2272"/>
      <c r="E3" s="2272"/>
      <c r="F3" s="2272"/>
      <c r="G3" s="2272"/>
      <c r="H3" s="2272"/>
      <c r="I3" s="2272"/>
      <c r="J3" s="2272"/>
      <c r="K3" s="2272"/>
      <c r="L3" s="2272"/>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2"/>
    </row>
    <row r="4" spans="1:41" ht="14.25">
      <c r="B4" s="1161"/>
      <c r="C4" s="1613"/>
      <c r="D4" s="1161"/>
      <c r="E4" s="1613"/>
      <c r="F4" s="1161"/>
      <c r="G4" s="1161"/>
      <c r="H4" s="1161"/>
      <c r="I4" s="1161"/>
      <c r="J4" s="1161"/>
      <c r="K4" s="1161"/>
      <c r="L4" s="1161"/>
      <c r="M4" s="1161"/>
      <c r="N4" s="1161"/>
      <c r="O4" s="1161"/>
      <c r="P4" s="1161"/>
      <c r="Q4" s="1161"/>
      <c r="R4" s="1161"/>
      <c r="S4" s="1161"/>
      <c r="T4" s="1161"/>
      <c r="U4" s="1161"/>
      <c r="V4" s="1161"/>
      <c r="AL4" s="2381" t="s">
        <v>0</v>
      </c>
      <c r="AM4" s="2381"/>
      <c r="AN4" s="2381"/>
    </row>
    <row r="5" spans="1:41" ht="13.5" thickBot="1">
      <c r="B5" s="1522"/>
      <c r="C5" s="1522"/>
      <c r="D5" s="1522"/>
      <c r="E5" s="1522"/>
      <c r="F5" s="1522"/>
      <c r="G5" s="1522"/>
      <c r="H5" s="1522"/>
      <c r="I5" s="1522"/>
      <c r="J5" s="1522"/>
      <c r="K5" s="1522"/>
      <c r="L5" s="1522"/>
      <c r="M5" s="1522"/>
      <c r="N5" s="1522"/>
      <c r="O5" s="1522"/>
      <c r="P5" s="1522"/>
      <c r="Q5" s="1522"/>
      <c r="R5" s="1522"/>
      <c r="S5" s="1522"/>
      <c r="T5" s="2382"/>
      <c r="U5" s="2382"/>
      <c r="V5" s="2382"/>
    </row>
    <row r="6" spans="1:41" ht="15" customHeight="1" thickBot="1">
      <c r="B6" s="2361" t="s">
        <v>5</v>
      </c>
      <c r="C6" s="2361" t="s">
        <v>196</v>
      </c>
      <c r="D6" s="2375" t="s">
        <v>4</v>
      </c>
      <c r="E6" s="2369" t="s">
        <v>4</v>
      </c>
      <c r="F6" s="2370"/>
      <c r="G6" s="2370"/>
      <c r="H6" s="2370"/>
      <c r="I6" s="2370"/>
      <c r="J6" s="2370"/>
      <c r="K6" s="2370"/>
      <c r="L6" s="2370"/>
      <c r="M6" s="2370"/>
      <c r="N6" s="2369" t="s">
        <v>170</v>
      </c>
      <c r="O6" s="2370"/>
      <c r="P6" s="2370"/>
      <c r="Q6" s="2370"/>
      <c r="R6" s="2370"/>
      <c r="S6" s="2370"/>
      <c r="T6" s="2370"/>
      <c r="U6" s="2370"/>
      <c r="V6" s="2370"/>
      <c r="W6" s="2369" t="s">
        <v>6</v>
      </c>
      <c r="X6" s="2370"/>
      <c r="Y6" s="2370"/>
      <c r="Z6" s="2370"/>
      <c r="AA6" s="2370"/>
      <c r="AB6" s="2370"/>
      <c r="AC6" s="2370"/>
      <c r="AD6" s="2370"/>
      <c r="AE6" s="2371"/>
      <c r="AF6" s="2369" t="s">
        <v>703</v>
      </c>
      <c r="AG6" s="2370"/>
      <c r="AH6" s="2370"/>
      <c r="AI6" s="2370"/>
      <c r="AJ6" s="2370"/>
      <c r="AK6" s="2370"/>
      <c r="AL6" s="2370"/>
      <c r="AM6" s="2370"/>
      <c r="AN6" s="2371"/>
    </row>
    <row r="7" spans="1:41" ht="15" customHeight="1" thickBot="1">
      <c r="B7" s="2378"/>
      <c r="C7" s="2378"/>
      <c r="D7" s="2379"/>
      <c r="E7" s="2375" t="s">
        <v>1</v>
      </c>
      <c r="F7" s="2376"/>
      <c r="G7" s="2377"/>
      <c r="H7" s="2369" t="s">
        <v>2</v>
      </c>
      <c r="I7" s="2370"/>
      <c r="J7" s="2371"/>
      <c r="K7" s="2369" t="s">
        <v>3</v>
      </c>
      <c r="L7" s="2370"/>
      <c r="M7" s="2371"/>
      <c r="N7" s="2369" t="s">
        <v>1</v>
      </c>
      <c r="O7" s="2370"/>
      <c r="P7" s="2371"/>
      <c r="Q7" s="2369" t="s">
        <v>2</v>
      </c>
      <c r="R7" s="2370"/>
      <c r="S7" s="2371"/>
      <c r="T7" s="2369" t="s">
        <v>3</v>
      </c>
      <c r="U7" s="2370"/>
      <c r="V7" s="2371"/>
      <c r="W7" s="2369" t="s">
        <v>1</v>
      </c>
      <c r="X7" s="2370"/>
      <c r="Y7" s="2371"/>
      <c r="Z7" s="2369" t="s">
        <v>2</v>
      </c>
      <c r="AA7" s="2370"/>
      <c r="AB7" s="2371"/>
      <c r="AC7" s="2369" t="s">
        <v>3</v>
      </c>
      <c r="AD7" s="2370"/>
      <c r="AE7" s="2371"/>
      <c r="AF7" s="2369" t="s">
        <v>1</v>
      </c>
      <c r="AG7" s="2370"/>
      <c r="AH7" s="2371"/>
      <c r="AI7" s="2369" t="s">
        <v>2</v>
      </c>
      <c r="AJ7" s="2370"/>
      <c r="AK7" s="2371"/>
      <c r="AL7" s="2369" t="s">
        <v>3</v>
      </c>
      <c r="AM7" s="2370"/>
      <c r="AN7" s="2371"/>
    </row>
    <row r="8" spans="1:41" ht="35.25" customHeight="1" thickBot="1">
      <c r="B8" s="2362"/>
      <c r="C8" s="2378"/>
      <c r="D8" s="2379"/>
      <c r="E8" s="1614" t="s">
        <v>722</v>
      </c>
      <c r="F8" s="1615" t="s">
        <v>723</v>
      </c>
      <c r="G8" s="1616" t="s">
        <v>724</v>
      </c>
      <c r="H8" s="1614" t="s">
        <v>722</v>
      </c>
      <c r="I8" s="1615" t="s">
        <v>723</v>
      </c>
      <c r="J8" s="1617" t="s">
        <v>724</v>
      </c>
      <c r="K8" s="1618" t="s">
        <v>722</v>
      </c>
      <c r="L8" s="1619" t="s">
        <v>723</v>
      </c>
      <c r="M8" s="1620" t="s">
        <v>724</v>
      </c>
      <c r="N8" s="1618" t="s">
        <v>722</v>
      </c>
      <c r="O8" s="1619" t="s">
        <v>723</v>
      </c>
      <c r="P8" s="1620" t="s">
        <v>724</v>
      </c>
      <c r="Q8" s="1618" t="s">
        <v>722</v>
      </c>
      <c r="R8" s="1619" t="s">
        <v>723</v>
      </c>
      <c r="S8" s="1620" t="s">
        <v>724</v>
      </c>
      <c r="T8" s="1618" t="s">
        <v>722</v>
      </c>
      <c r="U8" s="1619" t="s">
        <v>723</v>
      </c>
      <c r="V8" s="1620" t="s">
        <v>724</v>
      </c>
      <c r="W8" s="1618" t="s">
        <v>722</v>
      </c>
      <c r="X8" s="1619" t="s">
        <v>723</v>
      </c>
      <c r="Y8" s="1620" t="s">
        <v>724</v>
      </c>
      <c r="Z8" s="1618" t="s">
        <v>722</v>
      </c>
      <c r="AA8" s="1619" t="s">
        <v>723</v>
      </c>
      <c r="AB8" s="1620" t="s">
        <v>724</v>
      </c>
      <c r="AC8" s="1618" t="s">
        <v>722</v>
      </c>
      <c r="AD8" s="1619" t="s">
        <v>723</v>
      </c>
      <c r="AE8" s="1620" t="s">
        <v>724</v>
      </c>
      <c r="AF8" s="1618" t="s">
        <v>722</v>
      </c>
      <c r="AG8" s="1619" t="s">
        <v>723</v>
      </c>
      <c r="AH8" s="1620" t="s">
        <v>724</v>
      </c>
      <c r="AI8" s="1618" t="s">
        <v>722</v>
      </c>
      <c r="AJ8" s="1619" t="s">
        <v>723</v>
      </c>
      <c r="AK8" s="1620" t="s">
        <v>724</v>
      </c>
      <c r="AL8" s="1614" t="s">
        <v>722</v>
      </c>
      <c r="AM8" s="1615" t="s">
        <v>723</v>
      </c>
      <c r="AN8" s="1616" t="s">
        <v>724</v>
      </c>
    </row>
    <row r="9" spans="1:41" ht="28.5" customHeight="1">
      <c r="B9" s="2372" t="s">
        <v>19</v>
      </c>
      <c r="C9" s="1528" t="s">
        <v>772</v>
      </c>
      <c r="D9" s="1621">
        <v>110695.054</v>
      </c>
      <c r="E9" s="1622">
        <v>51890.063999999998</v>
      </c>
      <c r="F9" s="1623">
        <v>2.577</v>
      </c>
      <c r="G9" s="1622">
        <v>30425.944000000003</v>
      </c>
      <c r="H9" s="1624">
        <v>14878.717000000001</v>
      </c>
      <c r="I9" s="1623">
        <v>0</v>
      </c>
      <c r="J9" s="1622">
        <v>9460.8790000000008</v>
      </c>
      <c r="K9" s="1624">
        <v>2700.3770000000004</v>
      </c>
      <c r="L9" s="1623">
        <v>0</v>
      </c>
      <c r="M9" s="1625">
        <v>1336.4960000000001</v>
      </c>
      <c r="N9" s="1626">
        <v>27250.862000000001</v>
      </c>
      <c r="O9" s="1627">
        <v>2.577</v>
      </c>
      <c r="P9" s="1628">
        <v>10949.976000000001</v>
      </c>
      <c r="Q9" s="1629">
        <v>8079.5439999999999</v>
      </c>
      <c r="R9" s="1627">
        <v>0</v>
      </c>
      <c r="S9" s="1628">
        <v>3128.125</v>
      </c>
      <c r="T9" s="1630">
        <v>1455.675</v>
      </c>
      <c r="U9" s="1627">
        <v>0</v>
      </c>
      <c r="V9" s="1628">
        <v>372.19499999999999</v>
      </c>
      <c r="W9" s="1630">
        <v>22171.562000000002</v>
      </c>
      <c r="X9" s="1627">
        <v>0</v>
      </c>
      <c r="Y9" s="1628">
        <v>17684.366000000002</v>
      </c>
      <c r="Z9" s="1630">
        <v>6195.94</v>
      </c>
      <c r="AA9" s="1627">
        <v>0</v>
      </c>
      <c r="AB9" s="1628">
        <v>5334.0709999999999</v>
      </c>
      <c r="AC9" s="1630">
        <v>1096.808</v>
      </c>
      <c r="AD9" s="1627">
        <v>0</v>
      </c>
      <c r="AE9" s="1628">
        <v>772.81100000000004</v>
      </c>
      <c r="AF9" s="1630">
        <v>2467.6400000000003</v>
      </c>
      <c r="AG9" s="1627">
        <v>0</v>
      </c>
      <c r="AH9" s="1628">
        <v>1791.6019999999999</v>
      </c>
      <c r="AI9" s="1630">
        <v>603.23300000000006</v>
      </c>
      <c r="AJ9" s="1627">
        <v>0</v>
      </c>
      <c r="AK9" s="1628">
        <v>998.68299999999999</v>
      </c>
      <c r="AL9" s="1630">
        <v>147.89400000000001</v>
      </c>
      <c r="AM9" s="1627">
        <v>0</v>
      </c>
      <c r="AN9" s="1628">
        <v>191.49</v>
      </c>
    </row>
    <row r="10" spans="1:41" ht="42" customHeight="1">
      <c r="B10" s="2373"/>
      <c r="C10" s="1534" t="s">
        <v>773</v>
      </c>
      <c r="D10" s="1631">
        <v>99992.633000000002</v>
      </c>
      <c r="E10" s="1632">
        <v>35290.612000000001</v>
      </c>
      <c r="F10" s="1633">
        <v>187.501</v>
      </c>
      <c r="G10" s="1632">
        <v>44946.294000000002</v>
      </c>
      <c r="H10" s="1634">
        <v>8168.3979999999992</v>
      </c>
      <c r="I10" s="1633">
        <v>254.483</v>
      </c>
      <c r="J10" s="1632">
        <v>8371.5010000000002</v>
      </c>
      <c r="K10" s="1634">
        <v>1501.59</v>
      </c>
      <c r="L10" s="1633">
        <v>39.214999999999996</v>
      </c>
      <c r="M10" s="1635">
        <v>1232.7850000000001</v>
      </c>
      <c r="N10" s="1632">
        <v>5517.8029999999999</v>
      </c>
      <c r="O10" s="1633">
        <v>187.501</v>
      </c>
      <c r="P10" s="1636">
        <v>2363.62</v>
      </c>
      <c r="Q10" s="1637">
        <v>2715.3539999999998</v>
      </c>
      <c r="R10" s="1633">
        <v>186.238</v>
      </c>
      <c r="S10" s="1636">
        <v>878.93399999999997</v>
      </c>
      <c r="T10" s="1634">
        <v>540.14599999999996</v>
      </c>
      <c r="U10" s="1633">
        <v>0.80300000000000005</v>
      </c>
      <c r="V10" s="1636">
        <v>181.76499999999999</v>
      </c>
      <c r="W10" s="1634">
        <v>28952.123</v>
      </c>
      <c r="X10" s="1633">
        <v>0</v>
      </c>
      <c r="Y10" s="1636">
        <v>42016.616000000002</v>
      </c>
      <c r="Z10" s="1634">
        <v>5351.0730000000003</v>
      </c>
      <c r="AA10" s="1633">
        <v>3.972</v>
      </c>
      <c r="AB10" s="1636">
        <v>7255.8419999999996</v>
      </c>
      <c r="AC10" s="1634">
        <v>900.38300000000004</v>
      </c>
      <c r="AD10" s="1633">
        <v>0</v>
      </c>
      <c r="AE10" s="1636">
        <v>1014.624</v>
      </c>
      <c r="AF10" s="1634">
        <v>820.68600000000004</v>
      </c>
      <c r="AG10" s="1633">
        <v>0</v>
      </c>
      <c r="AH10" s="1636">
        <v>566.05799999999999</v>
      </c>
      <c r="AI10" s="1634">
        <v>101.971</v>
      </c>
      <c r="AJ10" s="1633">
        <v>64.272999999999996</v>
      </c>
      <c r="AK10" s="1636">
        <v>236.72499999999999</v>
      </c>
      <c r="AL10" s="1634">
        <v>61.061000000000007</v>
      </c>
      <c r="AM10" s="1633">
        <v>38.411999999999999</v>
      </c>
      <c r="AN10" s="1636">
        <v>36.396000000000001</v>
      </c>
    </row>
    <row r="11" spans="1:41" ht="42.75" customHeight="1" thickBot="1">
      <c r="B11" s="2373"/>
      <c r="C11" s="1638" t="s">
        <v>774</v>
      </c>
      <c r="D11" s="1639">
        <v>79999.051000000007</v>
      </c>
      <c r="E11" s="1622">
        <v>34460.976999999999</v>
      </c>
      <c r="F11" s="1623">
        <v>73.042999999999992</v>
      </c>
      <c r="G11" s="1622">
        <v>20194.672999999995</v>
      </c>
      <c r="H11" s="1624">
        <v>14617.485000000001</v>
      </c>
      <c r="I11" s="1623">
        <v>51.551000000000002</v>
      </c>
      <c r="J11" s="1622">
        <v>7495.8860000000004</v>
      </c>
      <c r="K11" s="1624">
        <v>1904.6580000000001</v>
      </c>
      <c r="L11" s="1623">
        <v>35.622</v>
      </c>
      <c r="M11" s="1625">
        <v>1165.0400000000002</v>
      </c>
      <c r="N11" s="1640">
        <v>4123.3869999999997</v>
      </c>
      <c r="O11" s="1641">
        <v>68.650999999999996</v>
      </c>
      <c r="P11" s="1642">
        <v>507.36900000000003</v>
      </c>
      <c r="Q11" s="1643">
        <v>2162.2350000000001</v>
      </c>
      <c r="R11" s="1641">
        <v>50.405999999999999</v>
      </c>
      <c r="S11" s="1644">
        <v>393.54599999999999</v>
      </c>
      <c r="T11" s="1645">
        <v>39.505000000000003</v>
      </c>
      <c r="U11" s="1641">
        <v>30.847999999999999</v>
      </c>
      <c r="V11" s="1642">
        <v>9.2560000000000002</v>
      </c>
      <c r="W11" s="1645">
        <v>29146.28</v>
      </c>
      <c r="X11" s="1641">
        <v>0</v>
      </c>
      <c r="Y11" s="1642">
        <v>19339.633999999998</v>
      </c>
      <c r="Z11" s="1645">
        <v>11709.799000000001</v>
      </c>
      <c r="AA11" s="1641">
        <v>1.145</v>
      </c>
      <c r="AB11" s="1642">
        <v>6877.4960000000001</v>
      </c>
      <c r="AC11" s="1645">
        <v>1832.635</v>
      </c>
      <c r="AD11" s="1641">
        <v>1.845</v>
      </c>
      <c r="AE11" s="1642">
        <v>1142.2950000000001</v>
      </c>
      <c r="AF11" s="1645">
        <v>1191.31</v>
      </c>
      <c r="AG11" s="1641">
        <v>4.3920000000000003</v>
      </c>
      <c r="AH11" s="1642">
        <v>347.66999999999996</v>
      </c>
      <c r="AI11" s="1645">
        <v>745.45100000000002</v>
      </c>
      <c r="AJ11" s="1641">
        <v>0</v>
      </c>
      <c r="AK11" s="1642">
        <v>224.84399999999999</v>
      </c>
      <c r="AL11" s="1645">
        <v>32.518000000000001</v>
      </c>
      <c r="AM11" s="1641">
        <v>2.9289999999999998</v>
      </c>
      <c r="AN11" s="1642">
        <v>13.489000000000001</v>
      </c>
    </row>
    <row r="12" spans="1:41" ht="28.5" customHeight="1" thickBot="1">
      <c r="B12" s="2374"/>
      <c r="C12" s="1551" t="s">
        <v>775</v>
      </c>
      <c r="D12" s="1646">
        <v>290686.73800000001</v>
      </c>
      <c r="E12" s="1647">
        <v>121641.65299999999</v>
      </c>
      <c r="F12" s="1648">
        <v>263.12099999999998</v>
      </c>
      <c r="G12" s="1647">
        <v>95566.911000000007</v>
      </c>
      <c r="H12" s="1649">
        <v>37664.6</v>
      </c>
      <c r="I12" s="1648">
        <v>306.03399999999999</v>
      </c>
      <c r="J12" s="1647">
        <v>25328.266</v>
      </c>
      <c r="K12" s="1649">
        <v>6106.625</v>
      </c>
      <c r="L12" s="1648">
        <v>74.837000000000003</v>
      </c>
      <c r="M12" s="1650">
        <v>3734.3209999999999</v>
      </c>
      <c r="N12" s="1651">
        <v>36892.052000000003</v>
      </c>
      <c r="O12" s="1652">
        <v>258.72899999999998</v>
      </c>
      <c r="P12" s="1653">
        <v>13820.965000000002</v>
      </c>
      <c r="Q12" s="1654">
        <v>12957.133</v>
      </c>
      <c r="R12" s="1655">
        <v>236.64400000000001</v>
      </c>
      <c r="S12" s="1656">
        <v>4400.6050000000005</v>
      </c>
      <c r="T12" s="1657">
        <v>2035.326</v>
      </c>
      <c r="U12" s="1651">
        <v>31.651</v>
      </c>
      <c r="V12" s="1653">
        <v>563.21600000000001</v>
      </c>
      <c r="W12" s="1657">
        <v>80269.964999999997</v>
      </c>
      <c r="X12" s="1655">
        <v>0</v>
      </c>
      <c r="Y12" s="1656">
        <v>79040.616000000009</v>
      </c>
      <c r="Z12" s="1657">
        <v>23256.811999999998</v>
      </c>
      <c r="AA12" s="1651">
        <v>5.117</v>
      </c>
      <c r="AB12" s="1653">
        <v>19467.409</v>
      </c>
      <c r="AC12" s="1654">
        <v>3829.826</v>
      </c>
      <c r="AD12" s="1652">
        <v>1.845</v>
      </c>
      <c r="AE12" s="1653">
        <v>2929.73</v>
      </c>
      <c r="AF12" s="1657">
        <v>4479.6360000000004</v>
      </c>
      <c r="AG12" s="1651">
        <v>4.3920000000000003</v>
      </c>
      <c r="AH12" s="1653">
        <v>2705.33</v>
      </c>
      <c r="AI12" s="1654">
        <v>1450.6550000000002</v>
      </c>
      <c r="AJ12" s="1652">
        <v>64.272999999999996</v>
      </c>
      <c r="AK12" s="1653">
        <v>1460.252</v>
      </c>
      <c r="AL12" s="1657">
        <v>241.47300000000001</v>
      </c>
      <c r="AM12" s="1655">
        <v>41.341000000000001</v>
      </c>
      <c r="AN12" s="1653">
        <v>241.37500000000003</v>
      </c>
    </row>
    <row r="13" spans="1:41" ht="28.5" customHeight="1">
      <c r="A13" s="1508"/>
      <c r="B13" s="2372" t="s">
        <v>169</v>
      </c>
      <c r="C13" s="1528" t="s">
        <v>772</v>
      </c>
      <c r="D13" s="1621">
        <v>112747.932</v>
      </c>
      <c r="E13" s="1622">
        <v>51106.565000000002</v>
      </c>
      <c r="F13" s="1623">
        <v>2.1280000000000001</v>
      </c>
      <c r="G13" s="1622">
        <v>29943.602999999999</v>
      </c>
      <c r="H13" s="1624">
        <v>16679.216</v>
      </c>
      <c r="I13" s="1623">
        <v>0</v>
      </c>
      <c r="J13" s="1622">
        <v>10963.893</v>
      </c>
      <c r="K13" s="1624">
        <v>2725.1710000000003</v>
      </c>
      <c r="L13" s="1623">
        <v>0</v>
      </c>
      <c r="M13" s="1625">
        <v>1327.3560000000002</v>
      </c>
      <c r="N13" s="1626">
        <v>26343.831999999999</v>
      </c>
      <c r="O13" s="1627">
        <v>2.1280000000000001</v>
      </c>
      <c r="P13" s="1628">
        <v>9484.5869999999995</v>
      </c>
      <c r="Q13" s="1629">
        <v>9335.1059999999998</v>
      </c>
      <c r="R13" s="1627">
        <v>0</v>
      </c>
      <c r="S13" s="1628">
        <v>3567.424</v>
      </c>
      <c r="T13" s="1630">
        <v>1474.7660000000001</v>
      </c>
      <c r="U13" s="1627">
        <v>0</v>
      </c>
      <c r="V13" s="1628">
        <v>318.63900000000001</v>
      </c>
      <c r="W13" s="1630">
        <v>22310.204000000002</v>
      </c>
      <c r="X13" s="1627">
        <v>0</v>
      </c>
      <c r="Y13" s="1628">
        <v>18638.905999999999</v>
      </c>
      <c r="Z13" s="1630">
        <v>6671.7529999999997</v>
      </c>
      <c r="AA13" s="1627">
        <v>0</v>
      </c>
      <c r="AB13" s="1628">
        <v>5710.1120000000001</v>
      </c>
      <c r="AC13" s="1630">
        <v>1125.009</v>
      </c>
      <c r="AD13" s="1627">
        <v>0</v>
      </c>
      <c r="AE13" s="1628">
        <v>791.04700000000003</v>
      </c>
      <c r="AF13" s="1630">
        <v>2452.529</v>
      </c>
      <c r="AG13" s="1627">
        <v>0</v>
      </c>
      <c r="AH13" s="1628">
        <v>1820.11</v>
      </c>
      <c r="AI13" s="1630">
        <v>672.35699999999997</v>
      </c>
      <c r="AJ13" s="1627">
        <v>0</v>
      </c>
      <c r="AK13" s="1628">
        <v>1686.357</v>
      </c>
      <c r="AL13" s="1630">
        <v>125.396</v>
      </c>
      <c r="AM13" s="1627">
        <v>0</v>
      </c>
      <c r="AN13" s="1628">
        <v>217.67</v>
      </c>
      <c r="AO13" s="1658"/>
    </row>
    <row r="14" spans="1:41" ht="40.5" customHeight="1">
      <c r="A14" s="1508"/>
      <c r="B14" s="2373"/>
      <c r="C14" s="1534" t="s">
        <v>773</v>
      </c>
      <c r="D14" s="1631">
        <v>99066.448999999993</v>
      </c>
      <c r="E14" s="1632">
        <v>34970.173000000003</v>
      </c>
      <c r="F14" s="1633">
        <v>590.06899999999996</v>
      </c>
      <c r="G14" s="1632">
        <v>44386.834000000003</v>
      </c>
      <c r="H14" s="1634">
        <v>7901.3410000000003</v>
      </c>
      <c r="I14" s="1633">
        <v>200.52600000000001</v>
      </c>
      <c r="J14" s="1632">
        <v>8459.3180000000011</v>
      </c>
      <c r="K14" s="1634">
        <v>1411.222</v>
      </c>
      <c r="L14" s="1633">
        <v>38.412999999999997</v>
      </c>
      <c r="M14" s="1635">
        <v>1108.5529999999999</v>
      </c>
      <c r="N14" s="1632">
        <v>5607.7560000000003</v>
      </c>
      <c r="O14" s="1633">
        <v>590.06899999999996</v>
      </c>
      <c r="P14" s="1636">
        <v>2354.9949999999999</v>
      </c>
      <c r="Q14" s="1637">
        <v>2525.7440000000001</v>
      </c>
      <c r="R14" s="1633">
        <v>153.964</v>
      </c>
      <c r="S14" s="1636">
        <v>1105.7059999999999</v>
      </c>
      <c r="T14" s="1634">
        <v>437.09800000000001</v>
      </c>
      <c r="U14" s="1633">
        <v>0</v>
      </c>
      <c r="V14" s="1636">
        <v>105.753</v>
      </c>
      <c r="W14" s="1634">
        <v>28523.534</v>
      </c>
      <c r="X14" s="1633">
        <v>0</v>
      </c>
      <c r="Y14" s="1636">
        <v>41448.080000000002</v>
      </c>
      <c r="Z14" s="1634">
        <v>5282.232</v>
      </c>
      <c r="AA14" s="1633">
        <v>3.9929999999999999</v>
      </c>
      <c r="AB14" s="1636">
        <v>7192.8220000000001</v>
      </c>
      <c r="AC14" s="1634">
        <v>873.11500000000001</v>
      </c>
      <c r="AD14" s="1633">
        <v>0</v>
      </c>
      <c r="AE14" s="1636">
        <v>976.36699999999996</v>
      </c>
      <c r="AF14" s="1634">
        <v>838.88300000000004</v>
      </c>
      <c r="AG14" s="1633">
        <v>0</v>
      </c>
      <c r="AH14" s="1636">
        <v>583.75900000000001</v>
      </c>
      <c r="AI14" s="1634">
        <v>93.364999999999995</v>
      </c>
      <c r="AJ14" s="1633">
        <v>42.569000000000003</v>
      </c>
      <c r="AK14" s="1636">
        <v>160.79</v>
      </c>
      <c r="AL14" s="1634">
        <v>101.009</v>
      </c>
      <c r="AM14" s="1633">
        <v>38.412999999999997</v>
      </c>
      <c r="AN14" s="1636">
        <v>26.433</v>
      </c>
      <c r="AO14" s="1520"/>
    </row>
    <row r="15" spans="1:41" ht="43.5" customHeight="1" thickBot="1">
      <c r="A15" s="1508"/>
      <c r="B15" s="2373"/>
      <c r="C15" s="1638" t="s">
        <v>774</v>
      </c>
      <c r="D15" s="1639">
        <v>80629.489000000001</v>
      </c>
      <c r="E15" s="1622">
        <v>33615.502</v>
      </c>
      <c r="F15" s="1623">
        <v>72.251999999999995</v>
      </c>
      <c r="G15" s="1622">
        <v>20719.732</v>
      </c>
      <c r="H15" s="1624">
        <v>15320.989000000001</v>
      </c>
      <c r="I15" s="1623">
        <v>111.78399999999999</v>
      </c>
      <c r="J15" s="1622">
        <v>7740.8410000000003</v>
      </c>
      <c r="K15" s="1624">
        <v>1861.1790000000001</v>
      </c>
      <c r="L15" s="1623">
        <v>35.620999999999995</v>
      </c>
      <c r="M15" s="1625">
        <v>1151.5889999999999</v>
      </c>
      <c r="N15" s="1640">
        <v>3148.4720000000002</v>
      </c>
      <c r="O15" s="1641">
        <v>67.86</v>
      </c>
      <c r="P15" s="1642">
        <v>534.59500000000003</v>
      </c>
      <c r="Q15" s="1643">
        <v>2683.2620000000002</v>
      </c>
      <c r="R15" s="1641">
        <v>110.639</v>
      </c>
      <c r="S15" s="1644">
        <v>401.846</v>
      </c>
      <c r="T15" s="1645">
        <v>42.51</v>
      </c>
      <c r="U15" s="1641">
        <v>30.847999999999999</v>
      </c>
      <c r="V15" s="1642">
        <v>10.49</v>
      </c>
      <c r="W15" s="1645">
        <v>29232.046999999999</v>
      </c>
      <c r="X15" s="1641">
        <v>0</v>
      </c>
      <c r="Y15" s="1642">
        <v>19800.135999999999</v>
      </c>
      <c r="Z15" s="1645">
        <v>11890.147000000001</v>
      </c>
      <c r="AA15" s="1641">
        <v>1.145</v>
      </c>
      <c r="AB15" s="1642">
        <v>7107.3530000000001</v>
      </c>
      <c r="AC15" s="1645">
        <v>1786.1510000000001</v>
      </c>
      <c r="AD15" s="1641">
        <v>1.845</v>
      </c>
      <c r="AE15" s="1642">
        <v>1135.213</v>
      </c>
      <c r="AF15" s="1645">
        <v>1234.9829999999999</v>
      </c>
      <c r="AG15" s="1641">
        <v>4.3920000000000003</v>
      </c>
      <c r="AH15" s="1642">
        <v>385.00099999999998</v>
      </c>
      <c r="AI15" s="1645">
        <v>747.58</v>
      </c>
      <c r="AJ15" s="1641">
        <v>0</v>
      </c>
      <c r="AK15" s="1642">
        <v>231.642</v>
      </c>
      <c r="AL15" s="1645">
        <v>32.518000000000001</v>
      </c>
      <c r="AM15" s="1641">
        <v>2.9279999999999999</v>
      </c>
      <c r="AN15" s="1642">
        <v>5.8860000000000001</v>
      </c>
      <c r="AO15" s="1520"/>
    </row>
    <row r="16" spans="1:41" ht="30" customHeight="1" thickBot="1">
      <c r="A16" s="1508"/>
      <c r="B16" s="2374"/>
      <c r="C16" s="1551" t="s">
        <v>775</v>
      </c>
      <c r="D16" s="1646">
        <v>292443.87</v>
      </c>
      <c r="E16" s="1647">
        <v>119692.24</v>
      </c>
      <c r="F16" s="1648">
        <v>664.44900000000007</v>
      </c>
      <c r="G16" s="1647">
        <v>95050.168999999994</v>
      </c>
      <c r="H16" s="1649">
        <v>39901.546000000009</v>
      </c>
      <c r="I16" s="1648">
        <v>312.31</v>
      </c>
      <c r="J16" s="1647">
        <v>27164.052</v>
      </c>
      <c r="K16" s="1649">
        <v>5997.5720000000001</v>
      </c>
      <c r="L16" s="1648">
        <v>74.033999999999992</v>
      </c>
      <c r="M16" s="1650">
        <v>3587.498</v>
      </c>
      <c r="N16" s="1651">
        <v>35100.06</v>
      </c>
      <c r="O16" s="1652">
        <v>660.05700000000002</v>
      </c>
      <c r="P16" s="1653">
        <v>12374.176999999998</v>
      </c>
      <c r="Q16" s="1654">
        <v>14544.112000000001</v>
      </c>
      <c r="R16" s="1655">
        <v>264.60300000000001</v>
      </c>
      <c r="S16" s="1656">
        <v>5074.9760000000006</v>
      </c>
      <c r="T16" s="1657">
        <v>1954.374</v>
      </c>
      <c r="U16" s="1651">
        <v>30.847999999999999</v>
      </c>
      <c r="V16" s="1653">
        <v>434.88200000000001</v>
      </c>
      <c r="W16" s="1657">
        <v>80065.785000000003</v>
      </c>
      <c r="X16" s="1655">
        <v>0</v>
      </c>
      <c r="Y16" s="1656">
        <v>79887.122000000003</v>
      </c>
      <c r="Z16" s="1657">
        <v>23844.132000000001</v>
      </c>
      <c r="AA16" s="1651">
        <v>5.1379999999999999</v>
      </c>
      <c r="AB16" s="1653">
        <v>20010.287</v>
      </c>
      <c r="AC16" s="1654">
        <v>3784.2750000000001</v>
      </c>
      <c r="AD16" s="1652">
        <v>1.845</v>
      </c>
      <c r="AE16" s="1653">
        <v>2902.627</v>
      </c>
      <c r="AF16" s="1657">
        <v>4526.3950000000004</v>
      </c>
      <c r="AG16" s="1651">
        <v>4.3920000000000003</v>
      </c>
      <c r="AH16" s="1653">
        <v>2788.87</v>
      </c>
      <c r="AI16" s="1654">
        <v>1513.3020000000001</v>
      </c>
      <c r="AJ16" s="1652">
        <v>42.569000000000003</v>
      </c>
      <c r="AK16" s="1653">
        <v>2078.7889999999998</v>
      </c>
      <c r="AL16" s="1657">
        <v>258.923</v>
      </c>
      <c r="AM16" s="1655">
        <v>41.340999999999994</v>
      </c>
      <c r="AN16" s="1653">
        <v>249.98899999999998</v>
      </c>
      <c r="AO16" s="1520"/>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17" right="0.17" top="0.75" bottom="0.75" header="0.3" footer="0.3"/>
  <pageSetup paperSize="9" scale="3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21"/>
  <sheetViews>
    <sheetView zoomScaleNormal="100" workbookViewId="0"/>
  </sheetViews>
  <sheetFormatPr defaultColWidth="9.140625" defaultRowHeight="12.75"/>
  <cols>
    <col min="1" max="2" width="9.140625" style="1439"/>
    <col min="3" max="3" width="11.5703125" style="1439" customWidth="1"/>
    <col min="4" max="4" width="15.5703125" style="1440" customWidth="1"/>
    <col min="5" max="6" width="9.140625" style="1439"/>
    <col min="7" max="7" width="10.42578125" style="1439" customWidth="1"/>
    <col min="8" max="8" width="14.5703125" style="1439" customWidth="1"/>
    <col min="9" max="9" width="9.7109375" style="1439" customWidth="1"/>
    <col min="10" max="10" width="10.42578125" style="1439" customWidth="1"/>
    <col min="11" max="11" width="10" style="1439" customWidth="1"/>
    <col min="12" max="12" width="12.28515625" style="1439" customWidth="1"/>
    <col min="13" max="13" width="11.28515625" style="1439" customWidth="1"/>
    <col min="14" max="14" width="10.28515625" style="1439" customWidth="1"/>
    <col min="15" max="16384" width="9.140625" style="1439"/>
  </cols>
  <sheetData>
    <row r="2" spans="3:16">
      <c r="L2" s="1441" t="s">
        <v>781</v>
      </c>
    </row>
    <row r="3" spans="3:16" ht="15" customHeight="1">
      <c r="C3" s="2341" t="s">
        <v>782</v>
      </c>
      <c r="D3" s="2341"/>
      <c r="E3" s="2341"/>
      <c r="F3" s="2341"/>
      <c r="G3" s="2341"/>
      <c r="H3" s="2341"/>
      <c r="I3" s="2341"/>
      <c r="J3" s="2341"/>
      <c r="K3" s="2341"/>
      <c r="L3" s="2341"/>
    </row>
    <row r="4" spans="3:16" ht="13.5" thickBot="1">
      <c r="E4" s="1444"/>
      <c r="F4" s="1444"/>
      <c r="G4" s="1659"/>
      <c r="H4" s="1444"/>
    </row>
    <row r="5" spans="3:16" ht="15" customHeight="1" thickBot="1">
      <c r="C5" s="2386" t="s">
        <v>783</v>
      </c>
      <c r="D5" s="2387"/>
      <c r="E5" s="2390" t="s">
        <v>19</v>
      </c>
      <c r="F5" s="2391"/>
      <c r="G5" s="2391"/>
      <c r="H5" s="2391"/>
      <c r="I5" s="2390" t="s">
        <v>169</v>
      </c>
      <c r="J5" s="2391"/>
      <c r="K5" s="2391"/>
      <c r="L5" s="2391"/>
    </row>
    <row r="6" spans="3:16" ht="27.75" customHeight="1" thickBot="1">
      <c r="C6" s="2388"/>
      <c r="D6" s="2389"/>
      <c r="E6" s="1660" t="s">
        <v>1</v>
      </c>
      <c r="F6" s="1661" t="s">
        <v>2</v>
      </c>
      <c r="G6" s="1661" t="s">
        <v>3</v>
      </c>
      <c r="H6" s="1662" t="s">
        <v>4</v>
      </c>
      <c r="I6" s="1660" t="s">
        <v>1</v>
      </c>
      <c r="J6" s="1661" t="s">
        <v>2</v>
      </c>
      <c r="K6" s="1661" t="s">
        <v>3</v>
      </c>
      <c r="L6" s="1662" t="s">
        <v>4</v>
      </c>
    </row>
    <row r="7" spans="3:16" ht="28.5" customHeight="1">
      <c r="C7" s="2383" t="s">
        <v>728</v>
      </c>
      <c r="D7" s="1663" t="s">
        <v>170</v>
      </c>
      <c r="E7" s="1664">
        <v>0.71593230217611947</v>
      </c>
      <c r="F7" s="1665">
        <v>0.24712487601711891</v>
      </c>
      <c r="G7" s="1666">
        <v>3.694282180676161E-2</v>
      </c>
      <c r="H7" s="1667">
        <v>0.99999999999999989</v>
      </c>
      <c r="I7" s="1664">
        <v>0.68335604618688617</v>
      </c>
      <c r="J7" s="1665">
        <v>0.28228606542690277</v>
      </c>
      <c r="K7" s="1666">
        <v>3.4357888386211045E-2</v>
      </c>
      <c r="L7" s="1667">
        <v>0.99999999999999989</v>
      </c>
    </row>
    <row r="8" spans="3:16" ht="14.25" customHeight="1">
      <c r="C8" s="2384"/>
      <c r="D8" s="1668" t="s">
        <v>6</v>
      </c>
      <c r="E8" s="1669">
        <v>0.7629768863530173</v>
      </c>
      <c r="F8" s="1670">
        <v>0.20464112966335651</v>
      </c>
      <c r="G8" s="1670">
        <v>3.2381983983626156E-2</v>
      </c>
      <c r="H8" s="1667">
        <v>1</v>
      </c>
      <c r="I8" s="1669">
        <v>0.75986692067058936</v>
      </c>
      <c r="J8" s="1670">
        <v>0.20835774194192166</v>
      </c>
      <c r="K8" s="1670">
        <v>3.1775337387488951E-2</v>
      </c>
      <c r="L8" s="1667">
        <v>1</v>
      </c>
    </row>
    <row r="9" spans="3:16" ht="16.5" customHeight="1" thickBot="1">
      <c r="C9" s="2385"/>
      <c r="D9" s="1671" t="s">
        <v>703</v>
      </c>
      <c r="E9" s="1672">
        <v>0.67261124734498312</v>
      </c>
      <c r="F9" s="1673">
        <v>0.27834745896307389</v>
      </c>
      <c r="G9" s="1673">
        <v>4.9041293691942926E-2</v>
      </c>
      <c r="H9" s="1667">
        <v>1</v>
      </c>
      <c r="I9" s="1672">
        <v>0.6362390771667259</v>
      </c>
      <c r="J9" s="1673">
        <v>0.31593184273727742</v>
      </c>
      <c r="K9" s="1673">
        <v>4.7829080095996637E-2</v>
      </c>
      <c r="L9" s="1667">
        <v>1</v>
      </c>
    </row>
    <row r="10" spans="3:16" ht="14.25" customHeight="1">
      <c r="C10" s="2383" t="s">
        <v>729</v>
      </c>
      <c r="D10" s="1674" t="s">
        <v>784</v>
      </c>
      <c r="E10" s="1664">
        <v>0.74365187987531933</v>
      </c>
      <c r="F10" s="1665">
        <v>0.21987970663982873</v>
      </c>
      <c r="G10" s="1665">
        <v>3.6468413484851817E-2</v>
      </c>
      <c r="H10" s="1675">
        <v>1</v>
      </c>
      <c r="I10" s="1664">
        <v>0.71888055560965858</v>
      </c>
      <c r="J10" s="1665">
        <v>0.2451761953381105</v>
      </c>
      <c r="K10" s="1665">
        <v>3.5943249052230952E-2</v>
      </c>
      <c r="L10" s="1675">
        <v>1</v>
      </c>
    </row>
    <row r="11" spans="3:16" ht="15.75" customHeight="1">
      <c r="C11" s="2384"/>
      <c r="D11" s="1676" t="s">
        <v>730</v>
      </c>
      <c r="E11" s="1669">
        <v>0.80430332302580732</v>
      </c>
      <c r="F11" s="1670">
        <v>0.16795619333276279</v>
      </c>
      <c r="G11" s="1677">
        <v>2.773794345429428E-2</v>
      </c>
      <c r="H11" s="1678">
        <v>1</v>
      </c>
      <c r="I11" s="1669">
        <v>0.80700455913182068</v>
      </c>
      <c r="J11" s="1670">
        <v>0.16717249045638044</v>
      </c>
      <c r="K11" s="1677">
        <v>2.5822950411798853E-2</v>
      </c>
      <c r="L11" s="1678">
        <v>1</v>
      </c>
    </row>
    <row r="12" spans="3:16" ht="18" customHeight="1" thickBot="1">
      <c r="C12" s="2385"/>
      <c r="D12" s="1679" t="s">
        <v>731</v>
      </c>
      <c r="E12" s="1672">
        <v>0.68411677783527691</v>
      </c>
      <c r="F12" s="1673">
        <v>0.27706481168132852</v>
      </c>
      <c r="G12" s="1680">
        <v>3.8816960466193533E-2</v>
      </c>
      <c r="H12" s="1681">
        <v>1</v>
      </c>
      <c r="I12" s="1672">
        <v>0.67478396148585285</v>
      </c>
      <c r="J12" s="1673">
        <v>0.28740866756578354</v>
      </c>
      <c r="K12" s="1680">
        <v>3.7807370948363568E-2</v>
      </c>
      <c r="L12" s="1681">
        <v>1</v>
      </c>
    </row>
    <row r="13" spans="3:16" ht="15" customHeight="1">
      <c r="C13" s="2383" t="s">
        <v>734</v>
      </c>
      <c r="D13" s="1682" t="s">
        <v>704</v>
      </c>
      <c r="E13" s="1664">
        <v>0.73538199970137752</v>
      </c>
      <c r="F13" s="1665">
        <v>0.22770053006392887</v>
      </c>
      <c r="G13" s="1683">
        <v>3.6917470234693578E-2</v>
      </c>
      <c r="H13" s="1675">
        <v>1</v>
      </c>
      <c r="I13" s="1664">
        <v>0.72281694797140317</v>
      </c>
      <c r="J13" s="1665">
        <v>0.24096393967612731</v>
      </c>
      <c r="K13" s="1683">
        <v>3.6219112352469503E-2</v>
      </c>
      <c r="L13" s="1675">
        <v>1</v>
      </c>
      <c r="M13" s="1504"/>
      <c r="N13" s="1504"/>
      <c r="O13" s="1504"/>
      <c r="P13" s="1506"/>
    </row>
    <row r="14" spans="3:16" ht="27.75" customHeight="1">
      <c r="C14" s="2384"/>
      <c r="D14" s="1676" t="s">
        <v>705</v>
      </c>
      <c r="E14" s="1669">
        <v>0.40857805687027166</v>
      </c>
      <c r="F14" s="1670">
        <v>0.47521397781338898</v>
      </c>
      <c r="G14" s="1677">
        <v>0.11620796531633934</v>
      </c>
      <c r="H14" s="1678">
        <v>1</v>
      </c>
      <c r="I14" s="1669">
        <v>0.63233101096029376</v>
      </c>
      <c r="J14" s="1670">
        <v>0.29721362818366698</v>
      </c>
      <c r="K14" s="1677">
        <v>7.0455360856039206E-2</v>
      </c>
      <c r="L14" s="1678">
        <v>1</v>
      </c>
      <c r="M14" s="1504"/>
      <c r="N14" s="1504"/>
      <c r="O14" s="1504"/>
    </row>
    <row r="15" spans="3:16" ht="15.75" customHeight="1" thickBot="1">
      <c r="C15" s="2385"/>
      <c r="D15" s="1684" t="s">
        <v>706</v>
      </c>
      <c r="E15" s="1672">
        <v>0.76680811953523231</v>
      </c>
      <c r="F15" s="1673">
        <v>0.20322850052721866</v>
      </c>
      <c r="G15" s="1680">
        <v>2.9963379937548971E-2</v>
      </c>
      <c r="H15" s="1681">
        <v>1</v>
      </c>
      <c r="I15" s="1672">
        <v>0.75555540699726054</v>
      </c>
      <c r="J15" s="1673">
        <v>0.21592751049769041</v>
      </c>
      <c r="K15" s="1680">
        <v>2.8517082505049078E-2</v>
      </c>
      <c r="L15" s="1681">
        <v>1</v>
      </c>
      <c r="M15" s="1504"/>
      <c r="N15" s="1504"/>
      <c r="O15" s="1504"/>
    </row>
    <row r="16" spans="3:16">
      <c r="G16" s="1685"/>
      <c r="H16" s="1686"/>
      <c r="I16" s="1687"/>
      <c r="J16" s="1687"/>
      <c r="K16" s="1687"/>
      <c r="M16" s="1504"/>
      <c r="N16" s="1504"/>
      <c r="O16" s="1504"/>
    </row>
    <row r="17" spans="5:17" ht="12.75" customHeight="1">
      <c r="E17" s="1504"/>
      <c r="F17" s="1504"/>
      <c r="G17" s="1688"/>
      <c r="H17" s="1501"/>
      <c r="I17" s="1502"/>
      <c r="J17" s="1502"/>
      <c r="K17" s="1502"/>
      <c r="L17" s="1502"/>
      <c r="M17" s="1504"/>
      <c r="N17" s="1504"/>
      <c r="O17" s="1504"/>
    </row>
    <row r="18" spans="5:17">
      <c r="G18" s="1506"/>
      <c r="H18" s="1506"/>
      <c r="I18" s="1506"/>
      <c r="J18" s="1506"/>
      <c r="K18" s="1506"/>
    </row>
    <row r="21" spans="5:17">
      <c r="I21" s="1504"/>
      <c r="J21" s="1504"/>
      <c r="K21" s="1504"/>
      <c r="Q21" s="1520"/>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23"/>
  <sheetViews>
    <sheetView zoomScaleNormal="100" workbookViewId="0"/>
  </sheetViews>
  <sheetFormatPr defaultColWidth="9.140625" defaultRowHeight="12.75"/>
  <cols>
    <col min="1" max="2" width="9.140625" style="1439"/>
    <col min="3" max="3" width="10.42578125" style="1439" customWidth="1"/>
    <col min="4" max="4" width="14.5703125" style="1439" customWidth="1"/>
    <col min="5" max="5" width="9.7109375" style="1439" customWidth="1"/>
    <col min="6" max="6" width="10.42578125" style="1439" customWidth="1"/>
    <col min="7" max="7" width="10" style="1439" customWidth="1"/>
    <col min="8" max="8" width="10.42578125" style="1439" customWidth="1"/>
    <col min="9" max="9" width="11.28515625" style="1439" customWidth="1"/>
    <col min="10" max="10" width="9.5703125" style="1439" customWidth="1"/>
    <col min="11" max="16384" width="9.140625" style="1439"/>
  </cols>
  <sheetData>
    <row r="2" spans="3:12" ht="14.45" customHeight="1">
      <c r="I2" s="2395" t="s">
        <v>785</v>
      </c>
      <c r="J2" s="2395"/>
    </row>
    <row r="4" spans="3:12">
      <c r="C4" s="2396" t="s">
        <v>786</v>
      </c>
      <c r="D4" s="2396"/>
      <c r="E4" s="2396"/>
      <c r="F4" s="2396"/>
      <c r="G4" s="2396"/>
      <c r="H4" s="2396"/>
      <c r="I4" s="2396"/>
      <c r="J4" s="2396"/>
      <c r="L4" s="1439" t="s">
        <v>787</v>
      </c>
    </row>
    <row r="5" spans="3:12">
      <c r="C5" s="2396"/>
      <c r="D5" s="2396"/>
      <c r="E5" s="2396"/>
      <c r="F5" s="2396"/>
      <c r="G5" s="2396"/>
      <c r="H5" s="2396"/>
      <c r="I5" s="2396"/>
      <c r="J5" s="2396"/>
    </row>
    <row r="6" spans="3:12" ht="13.5" thickBot="1"/>
    <row r="7" spans="3:12" ht="14.25" customHeight="1" thickBot="1">
      <c r="C7" s="2397" t="s">
        <v>788</v>
      </c>
      <c r="D7" s="2398"/>
      <c r="E7" s="2401" t="s">
        <v>19</v>
      </c>
      <c r="F7" s="2402"/>
      <c r="G7" s="2402"/>
      <c r="H7" s="2401" t="s">
        <v>169</v>
      </c>
      <c r="I7" s="2402"/>
      <c r="J7" s="2402"/>
    </row>
    <row r="8" spans="3:12" ht="26.25" customHeight="1" thickBot="1">
      <c r="C8" s="2399"/>
      <c r="D8" s="2400"/>
      <c r="E8" s="1689" t="s">
        <v>1</v>
      </c>
      <c r="F8" s="1690" t="s">
        <v>2</v>
      </c>
      <c r="G8" s="1691" t="s">
        <v>3</v>
      </c>
      <c r="H8" s="1689" t="s">
        <v>1</v>
      </c>
      <c r="I8" s="1690" t="s">
        <v>2</v>
      </c>
      <c r="J8" s="1692" t="s">
        <v>3</v>
      </c>
    </row>
    <row r="9" spans="3:12" ht="27" customHeight="1">
      <c r="C9" s="2392" t="s">
        <v>728</v>
      </c>
      <c r="D9" s="1693" t="s">
        <v>170</v>
      </c>
      <c r="E9" s="1694">
        <v>0.23438336811525601</v>
      </c>
      <c r="F9" s="1695">
        <v>0.27795715249396119</v>
      </c>
      <c r="G9" s="1696">
        <v>0.26525318272898873</v>
      </c>
      <c r="H9" s="1694">
        <v>0.22345757441018893</v>
      </c>
      <c r="I9" s="1695">
        <v>0.29510698076289338</v>
      </c>
      <c r="J9" s="1697">
        <v>0.25055160395829673</v>
      </c>
      <c r="L9" s="1506"/>
    </row>
    <row r="10" spans="3:12">
      <c r="C10" s="2393"/>
      <c r="D10" s="1698" t="s">
        <v>6</v>
      </c>
      <c r="E10" s="1699">
        <v>0.7325578086177057</v>
      </c>
      <c r="F10" s="1700">
        <v>0.67504076690116255</v>
      </c>
      <c r="G10" s="1701">
        <v>0.68188271163255587</v>
      </c>
      <c r="H10" s="1699">
        <v>0.74256181295769141</v>
      </c>
      <c r="I10" s="1700">
        <v>0.65094863141194592</v>
      </c>
      <c r="J10" s="1701">
        <v>0.6924811038373746</v>
      </c>
    </row>
    <row r="11" spans="3:12" ht="15" customHeight="1">
      <c r="C11" s="2393"/>
      <c r="D11" s="1702" t="s">
        <v>703</v>
      </c>
      <c r="E11" s="1703">
        <v>3.3058823267038184E-2</v>
      </c>
      <c r="F11" s="1704">
        <v>4.7002080604876234E-2</v>
      </c>
      <c r="G11" s="1705">
        <v>5.2864105638455387E-2</v>
      </c>
      <c r="H11" s="1703">
        <v>3.3980612632119635E-2</v>
      </c>
      <c r="I11" s="1704">
        <v>5.3944387825160735E-2</v>
      </c>
      <c r="J11" s="1705">
        <v>5.6967292204328682E-2</v>
      </c>
    </row>
    <row r="12" spans="3:12" ht="15" customHeight="1" thickBot="1">
      <c r="C12" s="2394"/>
      <c r="D12" s="1702" t="s">
        <v>4</v>
      </c>
      <c r="E12" s="1706">
        <v>1</v>
      </c>
      <c r="F12" s="1707">
        <v>1</v>
      </c>
      <c r="G12" s="1708">
        <v>1</v>
      </c>
      <c r="H12" s="1709">
        <v>1</v>
      </c>
      <c r="I12" s="1710">
        <v>1</v>
      </c>
      <c r="J12" s="1711">
        <v>1</v>
      </c>
    </row>
    <row r="13" spans="3:12">
      <c r="C13" s="2392" t="s">
        <v>729</v>
      </c>
      <c r="D13" s="1712" t="s">
        <v>784</v>
      </c>
      <c r="E13" s="1713">
        <v>0.37852553080645873</v>
      </c>
      <c r="F13" s="1714">
        <v>0.38451846714555865</v>
      </c>
      <c r="G13" s="1715">
        <v>0.40711590804276376</v>
      </c>
      <c r="H13" s="1713">
        <v>0.37627537373949349</v>
      </c>
      <c r="I13" s="1714">
        <v>0.41026962428100322</v>
      </c>
      <c r="J13" s="1715">
        <v>0.41955516784993724</v>
      </c>
    </row>
    <row r="14" spans="3:12" ht="14.25" customHeight="1">
      <c r="C14" s="2393"/>
      <c r="D14" s="1698" t="s">
        <v>730</v>
      </c>
      <c r="E14" s="1716">
        <v>0.36981553253702892</v>
      </c>
      <c r="F14" s="1717">
        <v>0.26531870222073367</v>
      </c>
      <c r="G14" s="1718">
        <v>0.27971467306212727</v>
      </c>
      <c r="H14" s="1699">
        <v>0.37114452502714651</v>
      </c>
      <c r="I14" s="1717">
        <v>0.24579547646388783</v>
      </c>
      <c r="J14" s="1718">
        <v>0.2648473398774876</v>
      </c>
    </row>
    <row r="15" spans="3:12" ht="15" customHeight="1">
      <c r="C15" s="2393"/>
      <c r="D15" s="1698" t="s">
        <v>731</v>
      </c>
      <c r="E15" s="1699">
        <v>0.25165893665651229</v>
      </c>
      <c r="F15" s="1700">
        <v>0.35016283063370768</v>
      </c>
      <c r="G15" s="1701">
        <v>0.31316941889510896</v>
      </c>
      <c r="H15" s="1699">
        <v>0.25258010123336</v>
      </c>
      <c r="I15" s="1700">
        <v>0.34393489925510895</v>
      </c>
      <c r="J15" s="1701">
        <v>0.31559749227257516</v>
      </c>
    </row>
    <row r="16" spans="3:12" ht="13.5" thickBot="1">
      <c r="C16" s="2394"/>
      <c r="D16" s="1719" t="s">
        <v>4</v>
      </c>
      <c r="E16" s="1720">
        <v>1</v>
      </c>
      <c r="F16" s="1710">
        <v>1</v>
      </c>
      <c r="G16" s="1721">
        <v>1</v>
      </c>
      <c r="H16" s="1722">
        <v>1</v>
      </c>
      <c r="I16" s="1721">
        <v>1</v>
      </c>
      <c r="J16" s="1723">
        <v>1</v>
      </c>
    </row>
    <row r="17" spans="3:13">
      <c r="C17" s="2392" t="s">
        <v>734</v>
      </c>
      <c r="D17" s="1693" t="s">
        <v>704</v>
      </c>
      <c r="E17" s="1724">
        <v>0.55934478550621425</v>
      </c>
      <c r="F17" s="1695">
        <v>0.59502771770125551</v>
      </c>
      <c r="G17" s="1697">
        <v>0.61584899548527838</v>
      </c>
      <c r="H17" s="1724">
        <v>0.55565658916950544</v>
      </c>
      <c r="I17" s="1695">
        <v>0.59220517799395023</v>
      </c>
      <c r="J17" s="1697">
        <v>0.62092425964147402</v>
      </c>
    </row>
    <row r="18" spans="3:13" ht="37.5" customHeight="1">
      <c r="C18" s="2393"/>
      <c r="D18" s="1698" t="s">
        <v>789</v>
      </c>
      <c r="E18" s="1699">
        <v>1.2099092348505046E-3</v>
      </c>
      <c r="F18" s="1700">
        <v>4.8347443636461299E-3</v>
      </c>
      <c r="G18" s="1701">
        <v>7.5472607659929636E-3</v>
      </c>
      <c r="H18" s="1699">
        <v>3.0846232388757095E-3</v>
      </c>
      <c r="I18" s="1700">
        <v>4.6351988251104505E-3</v>
      </c>
      <c r="J18" s="1701">
        <v>7.6646860826842739E-3</v>
      </c>
    </row>
    <row r="19" spans="3:13">
      <c r="C19" s="2393"/>
      <c r="D19" s="1702" t="s">
        <v>706</v>
      </c>
      <c r="E19" s="1703">
        <v>0.43944530525893521</v>
      </c>
      <c r="F19" s="1704">
        <v>0.40013753793509843</v>
      </c>
      <c r="G19" s="1705">
        <v>0.37660374374872868</v>
      </c>
      <c r="H19" s="1703">
        <v>0.44125878759161885</v>
      </c>
      <c r="I19" s="1704">
        <v>0.40315962318093934</v>
      </c>
      <c r="J19" s="1705">
        <v>0.37141105427584176</v>
      </c>
    </row>
    <row r="20" spans="3:13" ht="13.5" thickBot="1">
      <c r="C20" s="2394"/>
      <c r="D20" s="1719" t="s">
        <v>4</v>
      </c>
      <c r="E20" s="1722">
        <v>1</v>
      </c>
      <c r="F20" s="1721">
        <v>1</v>
      </c>
      <c r="G20" s="1725">
        <v>1</v>
      </c>
      <c r="H20" s="1721">
        <v>1</v>
      </c>
      <c r="I20" s="1721">
        <v>1</v>
      </c>
      <c r="J20" s="1723">
        <v>1</v>
      </c>
    </row>
    <row r="23" spans="3:13">
      <c r="E23" s="1504"/>
      <c r="F23" s="1504"/>
      <c r="G23" s="1504"/>
      <c r="M23" s="1520"/>
    </row>
  </sheetData>
  <mergeCells count="8">
    <mergeCell ref="C13:C16"/>
    <mergeCell ref="C17:C20"/>
    <mergeCell ref="I2:J2"/>
    <mergeCell ref="C4:J5"/>
    <mergeCell ref="C7:D8"/>
    <mergeCell ref="E7:G7"/>
    <mergeCell ref="H7:J7"/>
    <mergeCell ref="C9:C12"/>
  </mergeCells>
  <pageMargins left="2.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7"/>
  <sheetViews>
    <sheetView zoomScaleNormal="100" workbookViewId="0"/>
  </sheetViews>
  <sheetFormatPr defaultColWidth="9.140625" defaultRowHeight="12.75"/>
  <cols>
    <col min="1" max="2" width="9.140625" style="1439"/>
    <col min="3" max="3" width="11.5703125" style="1439" customWidth="1"/>
    <col min="4" max="4" width="15.5703125" style="1440" customWidth="1"/>
    <col min="5" max="5" width="10.5703125" style="1439" customWidth="1"/>
    <col min="6" max="6" width="10.7109375" style="1439" customWidth="1"/>
    <col min="7" max="8" width="11.5703125" style="1439" customWidth="1"/>
    <col min="9" max="9" width="11.140625" style="1439" customWidth="1"/>
    <col min="10" max="10" width="10.42578125" style="1439" customWidth="1"/>
    <col min="11" max="11" width="10.7109375" style="1439" customWidth="1"/>
    <col min="12" max="13" width="10.42578125" style="1439" customWidth="1"/>
    <col min="14" max="14" width="10.85546875" style="1439" customWidth="1"/>
    <col min="15" max="15" width="10.140625" style="1439" customWidth="1"/>
    <col min="16" max="16" width="10" style="1439" customWidth="1"/>
    <col min="17" max="17" width="10.42578125" style="1439" customWidth="1"/>
    <col min="18" max="18" width="9.85546875" style="1439" customWidth="1"/>
    <col min="19" max="19" width="10.140625" style="1439" customWidth="1"/>
    <col min="20" max="16384" width="9.140625" style="1439"/>
  </cols>
  <sheetData>
    <row r="2" spans="2:20" ht="14.45" customHeight="1">
      <c r="R2" s="2406" t="s">
        <v>790</v>
      </c>
      <c r="S2" s="2406"/>
    </row>
    <row r="3" spans="2:20" ht="15" customHeight="1">
      <c r="C3" s="2407" t="s">
        <v>791</v>
      </c>
      <c r="D3" s="2407"/>
      <c r="E3" s="2407"/>
      <c r="F3" s="2407"/>
      <c r="G3" s="2407"/>
      <c r="H3" s="2407"/>
      <c r="I3" s="2407"/>
      <c r="J3" s="2407"/>
      <c r="K3" s="2407"/>
      <c r="L3" s="2407"/>
      <c r="M3" s="2407"/>
      <c r="N3" s="2407"/>
      <c r="O3" s="2407"/>
      <c r="P3" s="2407"/>
      <c r="Q3" s="2407"/>
      <c r="R3" s="2407"/>
      <c r="S3" s="2407"/>
    </row>
    <row r="4" spans="2:20" ht="15" customHeight="1" thickBot="1">
      <c r="C4" s="1442"/>
      <c r="D4" s="1442"/>
      <c r="E4" s="1442"/>
      <c r="F4" s="1442"/>
      <c r="G4" s="1442"/>
      <c r="H4" s="1443"/>
      <c r="I4" s="1443"/>
      <c r="R4" s="1444"/>
      <c r="S4" s="1444"/>
    </row>
    <row r="5" spans="2:20" ht="18.75" customHeight="1" thickBot="1">
      <c r="C5" s="2342" t="s">
        <v>700</v>
      </c>
      <c r="D5" s="2343"/>
      <c r="E5" s="2347" t="s">
        <v>762</v>
      </c>
      <c r="F5" s="2347"/>
      <c r="G5" s="2347"/>
      <c r="H5" s="2347"/>
      <c r="I5" s="2348"/>
      <c r="J5" s="2346" t="s">
        <v>763</v>
      </c>
      <c r="K5" s="2347"/>
      <c r="L5" s="2347"/>
      <c r="M5" s="2347"/>
      <c r="N5" s="2348"/>
      <c r="O5" s="2347" t="s">
        <v>747</v>
      </c>
      <c r="P5" s="2347"/>
      <c r="Q5" s="2347"/>
      <c r="R5" s="2347"/>
      <c r="S5" s="2347"/>
    </row>
    <row r="6" spans="2:20" ht="16.149999999999999" customHeight="1" thickBot="1">
      <c r="C6" s="2344"/>
      <c r="D6" s="2345"/>
      <c r="E6" s="1446" t="s">
        <v>764</v>
      </c>
      <c r="F6" s="1447" t="s">
        <v>765</v>
      </c>
      <c r="G6" s="1446" t="s">
        <v>766</v>
      </c>
      <c r="H6" s="1447" t="s">
        <v>689</v>
      </c>
      <c r="I6" s="1448" t="s">
        <v>690</v>
      </c>
      <c r="J6" s="1726" t="s">
        <v>764</v>
      </c>
      <c r="K6" s="1447" t="s">
        <v>765</v>
      </c>
      <c r="L6" s="1446" t="s">
        <v>766</v>
      </c>
      <c r="M6" s="1447" t="s">
        <v>689</v>
      </c>
      <c r="N6" s="1448" t="s">
        <v>690</v>
      </c>
      <c r="O6" s="1447" t="s">
        <v>764</v>
      </c>
      <c r="P6" s="1447" t="s">
        <v>765</v>
      </c>
      <c r="Q6" s="1446" t="s">
        <v>766</v>
      </c>
      <c r="R6" s="1447" t="s">
        <v>689</v>
      </c>
      <c r="S6" s="1727" t="s">
        <v>690</v>
      </c>
    </row>
    <row r="7" spans="2:20" ht="30" customHeight="1">
      <c r="B7" s="1508"/>
      <c r="C7" s="2403" t="s">
        <v>767</v>
      </c>
      <c r="D7" s="1663" t="s">
        <v>170</v>
      </c>
      <c r="E7" s="1481">
        <v>65878.387000000002</v>
      </c>
      <c r="F7" s="1728">
        <v>70694.975000000006</v>
      </c>
      <c r="G7" s="1729">
        <v>67712.531999999992</v>
      </c>
      <c r="H7" s="1730">
        <v>71196.320999999996</v>
      </c>
      <c r="I7" s="1482">
        <v>70438.089000000007</v>
      </c>
      <c r="J7" s="1731">
        <v>4878.211000000003</v>
      </c>
      <c r="K7" s="1481">
        <v>4816.5880000000034</v>
      </c>
      <c r="L7" s="1481">
        <v>-2982.4430000000139</v>
      </c>
      <c r="M7" s="1481">
        <v>3483.7890000000043</v>
      </c>
      <c r="N7" s="1732">
        <v>-758.23199999998906</v>
      </c>
      <c r="O7" s="1733">
        <v>7.9970441396759295E-2</v>
      </c>
      <c r="P7" s="1734">
        <v>7.3113326226399614E-2</v>
      </c>
      <c r="Q7" s="1734">
        <v>-4.2187482207894034E-2</v>
      </c>
      <c r="R7" s="1734">
        <v>5.1449693241422498E-2</v>
      </c>
      <c r="S7" s="1734">
        <v>-1.0649876136155815E-2</v>
      </c>
    </row>
    <row r="8" spans="2:20" ht="14.25" customHeight="1">
      <c r="B8" s="1508"/>
      <c r="C8" s="2404"/>
      <c r="D8" s="1668" t="s">
        <v>6</v>
      </c>
      <c r="E8" s="1475">
        <v>200157.89499999999</v>
      </c>
      <c r="F8" s="1728">
        <v>206529.33</v>
      </c>
      <c r="G8" s="1728">
        <v>210277.15700000001</v>
      </c>
      <c r="H8" s="1475">
        <v>208801.32</v>
      </c>
      <c r="I8" s="1477">
        <v>210501.21100000001</v>
      </c>
      <c r="J8" s="1731">
        <v>3564.127999999997</v>
      </c>
      <c r="K8" s="1476">
        <v>6371.4349999999977</v>
      </c>
      <c r="L8" s="1476">
        <v>3747.8270000000193</v>
      </c>
      <c r="M8" s="1476">
        <v>-1475.8369999999995</v>
      </c>
      <c r="N8" s="1735">
        <v>1699.8910000000033</v>
      </c>
      <c r="O8" s="1733">
        <v>1.8129404885964654E-2</v>
      </c>
      <c r="P8" s="1736">
        <v>3.1832044396749866E-2</v>
      </c>
      <c r="Q8" s="1736">
        <v>1.8146705845605657E-2</v>
      </c>
      <c r="R8" s="1736">
        <v>-7.0185322127024928E-3</v>
      </c>
      <c r="S8" s="1736">
        <v>8.1411889541694628E-3</v>
      </c>
    </row>
    <row r="9" spans="2:20" ht="16.5" customHeight="1" thickBot="1">
      <c r="B9" s="1508"/>
      <c r="C9" s="2405"/>
      <c r="D9" s="1671" t="s">
        <v>703</v>
      </c>
      <c r="E9" s="1737">
        <v>10121.519</v>
      </c>
      <c r="F9" s="1738">
        <v>9754.2860000000001</v>
      </c>
      <c r="G9" s="1738">
        <v>10314.346</v>
      </c>
      <c r="H9" s="1737">
        <v>10689.097</v>
      </c>
      <c r="I9" s="1488">
        <v>11504.57</v>
      </c>
      <c r="J9" s="1739">
        <v>260.34000000000015</v>
      </c>
      <c r="K9" s="1737">
        <v>-367.23300000000017</v>
      </c>
      <c r="L9" s="1737">
        <v>560.05999999999949</v>
      </c>
      <c r="M9" s="1737">
        <v>374.7510000000002</v>
      </c>
      <c r="N9" s="1740">
        <v>815.47299999999996</v>
      </c>
      <c r="O9" s="1741">
        <v>2.6400494301949101E-2</v>
      </c>
      <c r="P9" s="1742">
        <v>-3.6282399904599319E-2</v>
      </c>
      <c r="Q9" s="1742">
        <v>5.74168114406323E-2</v>
      </c>
      <c r="R9" s="1742">
        <v>3.6332987084202933E-2</v>
      </c>
      <c r="S9" s="1742">
        <v>7.6290167448195112E-2</v>
      </c>
    </row>
    <row r="10" spans="2:20" ht="14.25" customHeight="1">
      <c r="B10" s="1508"/>
      <c r="C10" s="2386" t="s">
        <v>768</v>
      </c>
      <c r="D10" s="1674" t="s">
        <v>784</v>
      </c>
      <c r="E10" s="1484">
        <v>94276.747000000003</v>
      </c>
      <c r="F10" s="1729">
        <v>103944.095</v>
      </c>
      <c r="G10" s="1728">
        <v>104197.32399999999</v>
      </c>
      <c r="H10" s="1484">
        <v>110695.054</v>
      </c>
      <c r="I10" s="1743">
        <v>112747.932</v>
      </c>
      <c r="J10" s="1731">
        <v>3588.2320000000036</v>
      </c>
      <c r="K10" s="1476">
        <v>9667.3479999999981</v>
      </c>
      <c r="L10" s="1476">
        <v>253.22899999999208</v>
      </c>
      <c r="M10" s="1476">
        <v>6497.7300000000105</v>
      </c>
      <c r="N10" s="1735">
        <v>2052.877999999997</v>
      </c>
      <c r="O10" s="1733">
        <v>3.9566553714105952E-2</v>
      </c>
      <c r="P10" s="1734">
        <v>0.10254223133091342</v>
      </c>
      <c r="Q10" s="1734">
        <v>2.4362038074408369E-3</v>
      </c>
      <c r="R10" s="1734">
        <v>6.2359854846176385E-2</v>
      </c>
      <c r="S10" s="1734">
        <v>1.8545345305129864E-2</v>
      </c>
    </row>
    <row r="11" spans="2:20" ht="15.75" customHeight="1">
      <c r="B11" s="1508"/>
      <c r="C11" s="2404"/>
      <c r="D11" s="1676" t="s">
        <v>730</v>
      </c>
      <c r="E11" s="1475">
        <v>107881.493</v>
      </c>
      <c r="F11" s="1728">
        <v>105114.395</v>
      </c>
      <c r="G11" s="1728">
        <v>104348.348</v>
      </c>
      <c r="H11" s="1487">
        <v>99992.633000000002</v>
      </c>
      <c r="I11" s="1477">
        <v>99066.448999999993</v>
      </c>
      <c r="J11" s="1731">
        <v>1675.3050000000076</v>
      </c>
      <c r="K11" s="1476">
        <v>-2767.0979999999981</v>
      </c>
      <c r="L11" s="1476">
        <v>-766.04700000000594</v>
      </c>
      <c r="M11" s="1476">
        <v>-4355.7149999999965</v>
      </c>
      <c r="N11" s="1735">
        <v>-926.18400000000838</v>
      </c>
      <c r="O11" s="1733">
        <v>1.5774080885004624E-2</v>
      </c>
      <c r="P11" s="1736">
        <v>-2.5649422556656663E-2</v>
      </c>
      <c r="Q11" s="1736">
        <v>-7.2877458886578374E-3</v>
      </c>
      <c r="R11" s="1736">
        <v>-4.1742059970130016E-2</v>
      </c>
      <c r="S11" s="1736">
        <v>-9.2625223700230838E-3</v>
      </c>
      <c r="T11" s="1506"/>
    </row>
    <row r="12" spans="2:20" ht="15" customHeight="1" thickBot="1">
      <c r="B12" s="1508"/>
      <c r="C12" s="2388"/>
      <c r="D12" s="1679" t="s">
        <v>731</v>
      </c>
      <c r="E12" s="1484">
        <v>73999.561000000002</v>
      </c>
      <c r="F12" s="1738">
        <v>77920.100999999995</v>
      </c>
      <c r="G12" s="1738">
        <v>79758.362999999998</v>
      </c>
      <c r="H12" s="1737">
        <v>79999.051000000007</v>
      </c>
      <c r="I12" s="1488">
        <v>80629.489000000001</v>
      </c>
      <c r="J12" s="1739">
        <v>3439.1420000000071</v>
      </c>
      <c r="K12" s="1476">
        <v>3920.5399999999936</v>
      </c>
      <c r="L12" s="1476">
        <v>1838.2620000000024</v>
      </c>
      <c r="M12" s="1476">
        <v>240.6880000000092</v>
      </c>
      <c r="N12" s="1735">
        <v>630.43799999999464</v>
      </c>
      <c r="O12" s="1744">
        <v>4.8740385172599487E-2</v>
      </c>
      <c r="P12" s="1745">
        <v>5.2980584574008401E-2</v>
      </c>
      <c r="Q12" s="1742">
        <v>2.3591627531386317E-2</v>
      </c>
      <c r="R12" s="1742">
        <v>3.0177148946751728E-3</v>
      </c>
      <c r="S12" s="1742">
        <v>7.8805684832435642E-3</v>
      </c>
    </row>
    <row r="13" spans="2:20" ht="15" customHeight="1">
      <c r="B13" s="1508"/>
      <c r="C13" s="2403" t="s">
        <v>769</v>
      </c>
      <c r="D13" s="1682" t="s">
        <v>704</v>
      </c>
      <c r="E13" s="1481">
        <v>152668.17800000001</v>
      </c>
      <c r="F13" s="1728">
        <v>164065.111</v>
      </c>
      <c r="G13" s="1728">
        <v>161565.769</v>
      </c>
      <c r="H13" s="1481">
        <v>165413.24799999999</v>
      </c>
      <c r="I13" s="1743">
        <v>165591.35800000001</v>
      </c>
      <c r="J13" s="1731">
        <v>5025.5250000000233</v>
      </c>
      <c r="K13" s="1730">
        <v>11396.93299999999</v>
      </c>
      <c r="L13" s="1730">
        <v>-2499.3420000000042</v>
      </c>
      <c r="M13" s="1730">
        <v>3847.4789999999921</v>
      </c>
      <c r="N13" s="1746">
        <v>178.11000000001513</v>
      </c>
      <c r="O13" s="1733">
        <v>3.4038436033793189E-2</v>
      </c>
      <c r="P13" s="1734">
        <v>7.465166054447829E-2</v>
      </c>
      <c r="Q13" s="1734">
        <v>-1.5233842129909046E-2</v>
      </c>
      <c r="R13" s="1734">
        <v>2.381370152733276E-2</v>
      </c>
      <c r="S13" s="1734">
        <v>1.0767577697284266E-3</v>
      </c>
    </row>
    <row r="14" spans="2:20" ht="27.75" customHeight="1">
      <c r="B14" s="1508"/>
      <c r="C14" s="2404"/>
      <c r="D14" s="1676" t="s">
        <v>705</v>
      </c>
      <c r="E14" s="1487">
        <v>1362.6379999999999</v>
      </c>
      <c r="F14" s="1747">
        <v>1453.88</v>
      </c>
      <c r="G14" s="1747">
        <v>1768.43</v>
      </c>
      <c r="H14" s="1476">
        <v>643.99199999999996</v>
      </c>
      <c r="I14" s="1477">
        <v>1050.7929999999999</v>
      </c>
      <c r="J14" s="1731">
        <v>518.80499999999995</v>
      </c>
      <c r="K14" s="1475">
        <v>91.242000000000189</v>
      </c>
      <c r="L14" s="1475">
        <v>314.54999999999995</v>
      </c>
      <c r="M14" s="1475">
        <v>-1124.4380000000001</v>
      </c>
      <c r="N14" s="1748">
        <v>406.80099999999993</v>
      </c>
      <c r="O14" s="1733">
        <v>0.61481951997610895</v>
      </c>
      <c r="P14" s="1742">
        <v>6.6959823518792372E-2</v>
      </c>
      <c r="Q14" s="1742">
        <v>0.21635210608853545</v>
      </c>
      <c r="R14" s="1742">
        <v>-0.63583969962056741</v>
      </c>
      <c r="S14" s="1742">
        <v>0.63168641846482554</v>
      </c>
    </row>
    <row r="15" spans="2:20" ht="28.5" customHeight="1" thickBot="1">
      <c r="B15" s="1508"/>
      <c r="C15" s="2388"/>
      <c r="D15" s="1684" t="s">
        <v>706</v>
      </c>
      <c r="E15" s="1737">
        <v>122126.985</v>
      </c>
      <c r="F15" s="1749">
        <v>121459.6</v>
      </c>
      <c r="G15" s="1749">
        <v>124969.836</v>
      </c>
      <c r="H15" s="1737">
        <v>124629.49800000001</v>
      </c>
      <c r="I15" s="1488">
        <v>125801.719</v>
      </c>
      <c r="J15" s="1739">
        <v>3158.349000000002</v>
      </c>
      <c r="K15" s="1476">
        <v>-667.38499999999476</v>
      </c>
      <c r="L15" s="1476">
        <v>3510.2359999999899</v>
      </c>
      <c r="M15" s="1476">
        <v>-340.33799999998882</v>
      </c>
      <c r="N15" s="1748">
        <v>1172.2209999999905</v>
      </c>
      <c r="O15" s="1741">
        <v>2.6547744903118852E-2</v>
      </c>
      <c r="P15" s="1742">
        <v>-5.4646808811336395E-3</v>
      </c>
      <c r="Q15" s="1742">
        <v>2.8900440969672137E-2</v>
      </c>
      <c r="R15" s="1742">
        <v>-2.7233611797329144E-3</v>
      </c>
      <c r="S15" s="1742">
        <v>9.4056464866767771E-3</v>
      </c>
    </row>
    <row r="16" spans="2:20" ht="15.75" customHeight="1" thickBot="1">
      <c r="B16" s="1508"/>
      <c r="C16" s="1750" t="s">
        <v>4</v>
      </c>
      <c r="D16" s="1751"/>
      <c r="E16" s="1492">
        <v>276157.80099999998</v>
      </c>
      <c r="F16" s="1492">
        <v>286978.59100000001</v>
      </c>
      <c r="G16" s="1752">
        <v>288304.03499999997</v>
      </c>
      <c r="H16" s="1753">
        <v>290686.73800000001</v>
      </c>
      <c r="I16" s="1754">
        <v>292443.87</v>
      </c>
      <c r="J16" s="1755">
        <v>8702.6790000000037</v>
      </c>
      <c r="K16" s="1492">
        <v>10820.790000000037</v>
      </c>
      <c r="L16" s="1492">
        <v>1325.4439999999595</v>
      </c>
      <c r="M16" s="1492">
        <v>2382.7030000000377</v>
      </c>
      <c r="N16" s="1756">
        <v>1757.1319999999832</v>
      </c>
      <c r="O16" s="1757">
        <v>3.253883842239523E-2</v>
      </c>
      <c r="P16" s="1758">
        <v>3.9183358068527054E-2</v>
      </c>
      <c r="Q16" s="1758">
        <v>4.618616306468518E-3</v>
      </c>
      <c r="R16" s="1758">
        <v>8.2645496099284146E-3</v>
      </c>
      <c r="S16" s="1758">
        <v>6.0447614916645529E-3</v>
      </c>
    </row>
    <row r="17" spans="5:21" ht="12.75" customHeight="1">
      <c r="E17" s="1501"/>
      <c r="F17" s="1502"/>
      <c r="G17" s="1503"/>
      <c r="H17" s="1503"/>
      <c r="I17" s="1503"/>
      <c r="J17" s="1504"/>
      <c r="K17" s="1504"/>
      <c r="R17" s="1506"/>
      <c r="S17" s="1506"/>
    </row>
    <row r="18" spans="5:21">
      <c r="E18" s="1506"/>
      <c r="F18" s="1506"/>
      <c r="G18" s="1506"/>
      <c r="H18" s="1506"/>
      <c r="I18" s="1506"/>
      <c r="M18" s="1759"/>
      <c r="U18" s="1506"/>
    </row>
    <row r="19" spans="5:21">
      <c r="H19" s="1506"/>
      <c r="K19" s="1508"/>
      <c r="L19" s="1508"/>
      <c r="U19" s="1506"/>
    </row>
    <row r="20" spans="5:21">
      <c r="E20" s="1509"/>
      <c r="F20" s="1509"/>
      <c r="G20" s="1509"/>
      <c r="H20" s="1509"/>
      <c r="I20" s="1760"/>
      <c r="J20" s="1509"/>
      <c r="K20" s="1510"/>
      <c r="L20" s="1508"/>
    </row>
    <row r="21" spans="5:21">
      <c r="E21" s="1515"/>
      <c r="F21" s="1517"/>
      <c r="G21" s="1517"/>
      <c r="H21" s="1517"/>
      <c r="I21" s="1517"/>
      <c r="J21" s="1517"/>
      <c r="K21" s="1506"/>
    </row>
    <row r="22" spans="5:21" ht="37.5" customHeight="1">
      <c r="E22" s="1515"/>
      <c r="F22" s="1517"/>
      <c r="G22" s="1517"/>
      <c r="H22" s="1517"/>
      <c r="I22" s="1517"/>
      <c r="J22" s="1517"/>
      <c r="K22" s="1506"/>
    </row>
    <row r="23" spans="5:21">
      <c r="E23" s="1515"/>
      <c r="F23" s="1517"/>
      <c r="G23" s="1517"/>
      <c r="H23" s="1517"/>
      <c r="I23" s="1517"/>
      <c r="J23" s="1517"/>
      <c r="K23" s="1506"/>
    </row>
    <row r="24" spans="5:21">
      <c r="E24" s="1515"/>
      <c r="F24" s="1518"/>
      <c r="G24" s="1518"/>
      <c r="H24" s="1518"/>
      <c r="I24" s="1518"/>
      <c r="J24" s="1518"/>
      <c r="K24" s="1506"/>
    </row>
    <row r="27" spans="5:21">
      <c r="F27" s="1504"/>
      <c r="G27" s="1504"/>
      <c r="H27" s="1504"/>
      <c r="I27" s="1504"/>
    </row>
  </sheetData>
  <mergeCells count="9">
    <mergeCell ref="C7:C9"/>
    <mergeCell ref="C10:C12"/>
    <mergeCell ref="C13:C15"/>
    <mergeCell ref="R2:S2"/>
    <mergeCell ref="C3:S3"/>
    <mergeCell ref="C5:D6"/>
    <mergeCell ref="E5:I5"/>
    <mergeCell ref="J5:N5"/>
    <mergeCell ref="O5:S5"/>
  </mergeCells>
  <pageMargins left="0.75" right="0.75" top="1" bottom="1" header="0.5" footer="0.5"/>
  <pageSetup paperSize="9" scale="6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workbookViewId="0"/>
  </sheetViews>
  <sheetFormatPr defaultRowHeight="12.75"/>
  <cols>
    <col min="1" max="1" width="37.85546875" style="1" customWidth="1"/>
    <col min="2" max="2" width="8.140625" style="1" bestFit="1" customWidth="1"/>
    <col min="3" max="3" width="6.140625" style="1" customWidth="1"/>
    <col min="4" max="4" width="8.140625" style="1" bestFit="1" customWidth="1"/>
    <col min="5" max="5" width="6.85546875" style="1" bestFit="1" customWidth="1"/>
    <col min="6" max="7" width="8.140625" style="1" bestFit="1" customWidth="1"/>
    <col min="8" max="8" width="9.28515625" style="1" bestFit="1" customWidth="1"/>
    <col min="9" max="9" width="8.140625" style="1" bestFit="1" customWidth="1"/>
    <col min="10" max="10" width="5.85546875" style="1" customWidth="1"/>
    <col min="11" max="14" width="6.85546875" style="1" bestFit="1" customWidth="1"/>
    <col min="15" max="16" width="8.140625" style="1" bestFit="1" customWidth="1"/>
    <col min="17" max="17" width="6" style="1" customWidth="1"/>
    <col min="18" max="18" width="6.85546875" style="1" bestFit="1" customWidth="1"/>
    <col min="19" max="19" width="6.7109375" style="1" customWidth="1"/>
    <col min="20" max="20" width="6.85546875" style="1" bestFit="1" customWidth="1"/>
    <col min="21" max="21" width="8.140625" style="1" bestFit="1" customWidth="1"/>
    <col min="22" max="23" width="9.28515625" style="1" bestFit="1" customWidth="1"/>
    <col min="24" max="24" width="6.85546875" style="1" bestFit="1" customWidth="1"/>
    <col min="25" max="25" width="8.140625" style="1" bestFit="1" customWidth="1"/>
    <col min="26" max="26" width="7" style="1" bestFit="1" customWidth="1"/>
    <col min="27" max="28" width="8.140625" style="1" bestFit="1" customWidth="1"/>
    <col min="29" max="29" width="9.28515625" style="1" bestFit="1" customWidth="1"/>
    <col min="30" max="16384" width="9.140625" style="1"/>
  </cols>
  <sheetData>
    <row r="1" spans="1:29">
      <c r="AB1" s="2408" t="s">
        <v>20</v>
      </c>
      <c r="AC1" s="2409"/>
    </row>
    <row r="3" spans="1:29" ht="14.25">
      <c r="A3" s="2410" t="s">
        <v>165</v>
      </c>
      <c r="B3" s="2410"/>
      <c r="C3" s="2410"/>
      <c r="D3" s="2410"/>
      <c r="E3" s="2410"/>
      <c r="F3" s="2410"/>
      <c r="G3" s="2410"/>
      <c r="H3" s="2410"/>
      <c r="I3" s="2410"/>
      <c r="J3" s="2410"/>
      <c r="K3" s="2410"/>
      <c r="L3" s="2410"/>
      <c r="M3" s="2410"/>
      <c r="N3" s="2410"/>
      <c r="O3" s="2410"/>
      <c r="P3" s="2410"/>
      <c r="Q3" s="2410"/>
      <c r="R3" s="2410"/>
      <c r="S3" s="2410"/>
      <c r="T3" s="2410"/>
      <c r="U3" s="2410"/>
      <c r="V3" s="2410"/>
      <c r="W3" s="2410"/>
      <c r="X3" s="2410"/>
      <c r="Y3" s="2410"/>
      <c r="Z3" s="2410"/>
      <c r="AA3" s="2410"/>
      <c r="AB3" s="2410"/>
      <c r="AC3" s="2410"/>
    </row>
    <row r="4" spans="1:29" ht="14.25">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29" ht="13.5" thickBot="1">
      <c r="AA5" s="2411" t="s">
        <v>0</v>
      </c>
      <c r="AB5" s="2411"/>
      <c r="AC5" s="2411"/>
    </row>
    <row r="6" spans="1:29" s="3" customFormat="1" ht="12.75" customHeight="1">
      <c r="A6" s="2412" t="s">
        <v>21</v>
      </c>
      <c r="B6" s="2415" t="s">
        <v>22</v>
      </c>
      <c r="C6" s="2416"/>
      <c r="D6" s="2416"/>
      <c r="E6" s="2416"/>
      <c r="F6" s="2416"/>
      <c r="G6" s="2416"/>
      <c r="H6" s="2417"/>
      <c r="I6" s="2415" t="s">
        <v>23</v>
      </c>
      <c r="J6" s="2416"/>
      <c r="K6" s="2416"/>
      <c r="L6" s="2416"/>
      <c r="M6" s="2416"/>
      <c r="N6" s="2416"/>
      <c r="O6" s="2417"/>
      <c r="P6" s="2415" t="s">
        <v>24</v>
      </c>
      <c r="Q6" s="2416"/>
      <c r="R6" s="2416"/>
      <c r="S6" s="2416"/>
      <c r="T6" s="2416"/>
      <c r="U6" s="2416"/>
      <c r="V6" s="2417"/>
      <c r="W6" s="2421" t="s">
        <v>25</v>
      </c>
      <c r="X6" s="2422"/>
      <c r="Y6" s="2422"/>
      <c r="Z6" s="2422"/>
      <c r="AA6" s="2422"/>
      <c r="AB6" s="2422"/>
      <c r="AC6" s="2423"/>
    </row>
    <row r="7" spans="1:29" s="3" customFormat="1" ht="13.5" thickBot="1">
      <c r="A7" s="2413"/>
      <c r="B7" s="2418"/>
      <c r="C7" s="2419"/>
      <c r="D7" s="2419"/>
      <c r="E7" s="2419"/>
      <c r="F7" s="2419"/>
      <c r="G7" s="2419"/>
      <c r="H7" s="2420"/>
      <c r="I7" s="2418"/>
      <c r="J7" s="2419"/>
      <c r="K7" s="2419"/>
      <c r="L7" s="2419"/>
      <c r="M7" s="2419"/>
      <c r="N7" s="2419"/>
      <c r="O7" s="2420"/>
      <c r="P7" s="2418"/>
      <c r="Q7" s="2419"/>
      <c r="R7" s="2419"/>
      <c r="S7" s="2419"/>
      <c r="T7" s="2419"/>
      <c r="U7" s="2419"/>
      <c r="V7" s="2420"/>
      <c r="W7" s="2424"/>
      <c r="X7" s="2425"/>
      <c r="Y7" s="2425"/>
      <c r="Z7" s="2425"/>
      <c r="AA7" s="2425"/>
      <c r="AB7" s="2425"/>
      <c r="AC7" s="2426"/>
    </row>
    <row r="8" spans="1:29" ht="13.5" thickBot="1">
      <c r="A8" s="2414"/>
      <c r="B8" s="4" t="s">
        <v>26</v>
      </c>
      <c r="C8" s="5" t="s">
        <v>27</v>
      </c>
      <c r="D8" s="5" t="s">
        <v>28</v>
      </c>
      <c r="E8" s="5" t="s">
        <v>29</v>
      </c>
      <c r="F8" s="5" t="s">
        <v>30</v>
      </c>
      <c r="G8" s="5" t="s">
        <v>31</v>
      </c>
      <c r="H8" s="6" t="s">
        <v>32</v>
      </c>
      <c r="I8" s="4" t="s">
        <v>26</v>
      </c>
      <c r="J8" s="5" t="s">
        <v>27</v>
      </c>
      <c r="K8" s="5" t="s">
        <v>28</v>
      </c>
      <c r="L8" s="5" t="s">
        <v>29</v>
      </c>
      <c r="M8" s="5" t="s">
        <v>30</v>
      </c>
      <c r="N8" s="5" t="s">
        <v>31</v>
      </c>
      <c r="O8" s="6" t="s">
        <v>32</v>
      </c>
      <c r="P8" s="4" t="s">
        <v>26</v>
      </c>
      <c r="Q8" s="5" t="s">
        <v>27</v>
      </c>
      <c r="R8" s="5" t="s">
        <v>28</v>
      </c>
      <c r="S8" s="5" t="s">
        <v>29</v>
      </c>
      <c r="T8" s="5" t="s">
        <v>30</v>
      </c>
      <c r="U8" s="5" t="s">
        <v>31</v>
      </c>
      <c r="V8" s="6" t="s">
        <v>32</v>
      </c>
      <c r="W8" s="4" t="s">
        <v>26</v>
      </c>
      <c r="X8" s="5" t="s">
        <v>27</v>
      </c>
      <c r="Y8" s="5" t="s">
        <v>28</v>
      </c>
      <c r="Z8" s="5" t="s">
        <v>29</v>
      </c>
      <c r="AA8" s="5" t="s">
        <v>30</v>
      </c>
      <c r="AB8" s="5" t="s">
        <v>31</v>
      </c>
      <c r="AC8" s="6" t="s">
        <v>32</v>
      </c>
    </row>
    <row r="9" spans="1:29">
      <c r="A9" s="7" t="s">
        <v>12</v>
      </c>
      <c r="B9" s="8">
        <v>1932.0340000000001</v>
      </c>
      <c r="C9" s="9">
        <v>16.754000000000001</v>
      </c>
      <c r="D9" s="9">
        <v>137.154</v>
      </c>
      <c r="E9" s="9">
        <v>34.273000000000003</v>
      </c>
      <c r="F9" s="9">
        <v>201.22300000000001</v>
      </c>
      <c r="G9" s="9">
        <v>263.26</v>
      </c>
      <c r="H9" s="10">
        <v>2550.4250000000002</v>
      </c>
      <c r="I9" s="8">
        <v>287.613</v>
      </c>
      <c r="J9" s="9">
        <v>2.2040000000000002</v>
      </c>
      <c r="K9" s="9">
        <v>85.981999999999999</v>
      </c>
      <c r="L9" s="9">
        <v>25.6</v>
      </c>
      <c r="M9" s="9">
        <v>1.206</v>
      </c>
      <c r="N9" s="9">
        <v>35.165999999999997</v>
      </c>
      <c r="O9" s="10">
        <v>412.17099999999999</v>
      </c>
      <c r="P9" s="8">
        <v>1814.61</v>
      </c>
      <c r="Q9" s="9">
        <v>13.628</v>
      </c>
      <c r="R9" s="9">
        <v>118.685</v>
      </c>
      <c r="S9" s="9">
        <v>59.597999999999999</v>
      </c>
      <c r="T9" s="9">
        <v>24.957999999999998</v>
      </c>
      <c r="U9" s="9">
        <v>22.26</v>
      </c>
      <c r="V9" s="10">
        <v>1994.1410000000001</v>
      </c>
      <c r="W9" s="8">
        <v>4034.2570000000001</v>
      </c>
      <c r="X9" s="9">
        <v>32.585999999999999</v>
      </c>
      <c r="Y9" s="9">
        <v>341.82100000000003</v>
      </c>
      <c r="Z9" s="9">
        <v>119.471</v>
      </c>
      <c r="AA9" s="9">
        <v>227.387</v>
      </c>
      <c r="AB9" s="9">
        <v>320.68599999999998</v>
      </c>
      <c r="AC9" s="10">
        <v>4956.7370000000001</v>
      </c>
    </row>
    <row r="10" spans="1:29">
      <c r="A10" s="11" t="s">
        <v>33</v>
      </c>
      <c r="B10" s="12">
        <v>720.71199999999999</v>
      </c>
      <c r="C10" s="13">
        <v>3.4340000000000002</v>
      </c>
      <c r="D10" s="13">
        <v>17.91</v>
      </c>
      <c r="E10" s="13">
        <v>0.20799999999999999</v>
      </c>
      <c r="F10" s="13">
        <v>3.3929999999999998</v>
      </c>
      <c r="G10" s="13">
        <v>102.444</v>
      </c>
      <c r="H10" s="14">
        <v>847.89300000000003</v>
      </c>
      <c r="I10" s="12">
        <v>95.58</v>
      </c>
      <c r="J10" s="13">
        <v>0.85899999999999999</v>
      </c>
      <c r="K10" s="13">
        <v>43.808999999999997</v>
      </c>
      <c r="L10" s="13">
        <v>2.6520000000000001</v>
      </c>
      <c r="M10" s="13">
        <v>5.1999999999999998E-2</v>
      </c>
      <c r="N10" s="13">
        <v>37.017000000000003</v>
      </c>
      <c r="O10" s="14">
        <v>177.31700000000001</v>
      </c>
      <c r="P10" s="12">
        <v>539.79899999999998</v>
      </c>
      <c r="Q10" s="13">
        <v>2.407</v>
      </c>
      <c r="R10" s="13">
        <v>27.73</v>
      </c>
      <c r="S10" s="13">
        <v>10.558999999999999</v>
      </c>
      <c r="T10" s="13">
        <v>9.0999999999999998E-2</v>
      </c>
      <c r="U10" s="13">
        <v>97.971000000000004</v>
      </c>
      <c r="V10" s="14">
        <v>667.99800000000005</v>
      </c>
      <c r="W10" s="12">
        <v>1356.0909999999999</v>
      </c>
      <c r="X10" s="13">
        <v>6.7</v>
      </c>
      <c r="Y10" s="13">
        <v>89.448999999999998</v>
      </c>
      <c r="Z10" s="13">
        <v>13.419</v>
      </c>
      <c r="AA10" s="13">
        <v>3.536</v>
      </c>
      <c r="AB10" s="13">
        <v>237.43199999999999</v>
      </c>
      <c r="AC10" s="14">
        <v>1693.2080000000001</v>
      </c>
    </row>
    <row r="11" spans="1:29">
      <c r="A11" s="11" t="s">
        <v>34</v>
      </c>
      <c r="B11" s="12">
        <v>5876.71</v>
      </c>
      <c r="C11" s="13">
        <v>34.978999999999999</v>
      </c>
      <c r="D11" s="13">
        <v>842.97</v>
      </c>
      <c r="E11" s="13">
        <v>188.76300000000001</v>
      </c>
      <c r="F11" s="13">
        <v>32.177</v>
      </c>
      <c r="G11" s="13">
        <v>604.03599999999994</v>
      </c>
      <c r="H11" s="14">
        <v>7390.8720000000003</v>
      </c>
      <c r="I11" s="12">
        <v>1418.3610000000001</v>
      </c>
      <c r="J11" s="13">
        <v>8.7840000000000007</v>
      </c>
      <c r="K11" s="13">
        <v>539.71400000000006</v>
      </c>
      <c r="L11" s="13">
        <v>62.430999999999997</v>
      </c>
      <c r="M11" s="13">
        <v>9.5830000000000002</v>
      </c>
      <c r="N11" s="13">
        <v>17.102</v>
      </c>
      <c r="O11" s="14">
        <v>1993.5440000000001</v>
      </c>
      <c r="P11" s="12">
        <v>3087.38</v>
      </c>
      <c r="Q11" s="13">
        <v>25.277000000000001</v>
      </c>
      <c r="R11" s="13">
        <v>1180.7650000000001</v>
      </c>
      <c r="S11" s="13">
        <v>368.54700000000003</v>
      </c>
      <c r="T11" s="13">
        <v>1.865</v>
      </c>
      <c r="U11" s="13">
        <v>86.674000000000007</v>
      </c>
      <c r="V11" s="14">
        <v>4381.9610000000002</v>
      </c>
      <c r="W11" s="12">
        <v>10382.450999999999</v>
      </c>
      <c r="X11" s="13">
        <v>69.040000000000006</v>
      </c>
      <c r="Y11" s="13">
        <v>2563.4490000000001</v>
      </c>
      <c r="Z11" s="13">
        <v>619.74099999999999</v>
      </c>
      <c r="AA11" s="13">
        <v>43.625</v>
      </c>
      <c r="AB11" s="13">
        <v>707.81200000000001</v>
      </c>
      <c r="AC11" s="14">
        <v>13766.377</v>
      </c>
    </row>
    <row r="12" spans="1:29" ht="25.5">
      <c r="A12" s="11" t="s">
        <v>35</v>
      </c>
      <c r="B12" s="12">
        <v>1746.9090000000001</v>
      </c>
      <c r="C12" s="13">
        <v>12.5</v>
      </c>
      <c r="D12" s="13">
        <v>385.05200000000002</v>
      </c>
      <c r="E12" s="13">
        <v>106.261</v>
      </c>
      <c r="F12" s="13">
        <v>60.395000000000003</v>
      </c>
      <c r="G12" s="13">
        <v>638.15300000000002</v>
      </c>
      <c r="H12" s="14">
        <v>2843.009</v>
      </c>
      <c r="I12" s="12">
        <v>411.87799999999999</v>
      </c>
      <c r="J12" s="13">
        <v>2.6419999999999999</v>
      </c>
      <c r="K12" s="13">
        <v>185.77600000000001</v>
      </c>
      <c r="L12" s="13">
        <v>95.129000000000005</v>
      </c>
      <c r="M12" s="13">
        <v>1.76</v>
      </c>
      <c r="N12" s="13">
        <v>0.32500000000000001</v>
      </c>
      <c r="O12" s="14">
        <v>602.38099999999997</v>
      </c>
      <c r="P12" s="12">
        <v>1933.4079999999999</v>
      </c>
      <c r="Q12" s="13">
        <v>6.7210000000000001</v>
      </c>
      <c r="R12" s="13">
        <v>177.98400000000001</v>
      </c>
      <c r="S12" s="13">
        <v>53.436</v>
      </c>
      <c r="T12" s="13">
        <v>3.794</v>
      </c>
      <c r="U12" s="13">
        <v>75.787999999999997</v>
      </c>
      <c r="V12" s="14">
        <v>2197.6950000000002</v>
      </c>
      <c r="W12" s="12">
        <v>4092.1950000000002</v>
      </c>
      <c r="X12" s="13">
        <v>21.863</v>
      </c>
      <c r="Y12" s="13">
        <v>748.81200000000001</v>
      </c>
      <c r="Z12" s="13">
        <v>254.82599999999999</v>
      </c>
      <c r="AA12" s="13">
        <v>65.948999999999998</v>
      </c>
      <c r="AB12" s="13">
        <v>714.26599999999996</v>
      </c>
      <c r="AC12" s="14">
        <v>5643.085</v>
      </c>
    </row>
    <row r="13" spans="1:29" ht="38.25">
      <c r="A13" s="11" t="s">
        <v>36</v>
      </c>
      <c r="B13" s="12">
        <v>3466.6770000000001</v>
      </c>
      <c r="C13" s="13">
        <v>18.065999999999999</v>
      </c>
      <c r="D13" s="13">
        <v>664.56399999999996</v>
      </c>
      <c r="E13" s="13">
        <v>177.751</v>
      </c>
      <c r="F13" s="13">
        <v>18.398</v>
      </c>
      <c r="G13" s="13">
        <v>661.899</v>
      </c>
      <c r="H13" s="14">
        <v>4829.6040000000003</v>
      </c>
      <c r="I13" s="12">
        <v>402.67200000000003</v>
      </c>
      <c r="J13" s="13">
        <v>3.23</v>
      </c>
      <c r="K13" s="13">
        <v>455.64400000000001</v>
      </c>
      <c r="L13" s="13">
        <v>213.482</v>
      </c>
      <c r="M13" s="13">
        <v>0.70499999999999996</v>
      </c>
      <c r="N13" s="13">
        <v>34.386000000000003</v>
      </c>
      <c r="O13" s="14">
        <v>896.63699999999994</v>
      </c>
      <c r="P13" s="12">
        <v>976.51499999999999</v>
      </c>
      <c r="Q13" s="13">
        <v>7.5129999999999999</v>
      </c>
      <c r="R13" s="13">
        <v>499.55799999999999</v>
      </c>
      <c r="S13" s="13">
        <v>131.56</v>
      </c>
      <c r="T13" s="13">
        <v>0.85199999999999998</v>
      </c>
      <c r="U13" s="13">
        <v>251.78100000000001</v>
      </c>
      <c r="V13" s="14">
        <v>1736.2190000000001</v>
      </c>
      <c r="W13" s="12">
        <v>4845.8639999999996</v>
      </c>
      <c r="X13" s="13">
        <v>28.809000000000001</v>
      </c>
      <c r="Y13" s="13">
        <v>1619.7660000000001</v>
      </c>
      <c r="Z13" s="13">
        <v>522.79300000000001</v>
      </c>
      <c r="AA13" s="13">
        <v>19.954999999999998</v>
      </c>
      <c r="AB13" s="13">
        <v>948.06600000000003</v>
      </c>
      <c r="AC13" s="14">
        <v>7462.46</v>
      </c>
    </row>
    <row r="14" spans="1:29" ht="25.5">
      <c r="A14" s="11" t="s">
        <v>37</v>
      </c>
      <c r="B14" s="12">
        <v>3604.6779999999999</v>
      </c>
      <c r="C14" s="13">
        <v>21.529</v>
      </c>
      <c r="D14" s="13">
        <v>387.42399999999998</v>
      </c>
      <c r="E14" s="13">
        <v>97.778000000000006</v>
      </c>
      <c r="F14" s="13">
        <v>43.646999999999998</v>
      </c>
      <c r="G14" s="13">
        <v>1031.519</v>
      </c>
      <c r="H14" s="14">
        <v>5088.7969999999996</v>
      </c>
      <c r="I14" s="12">
        <v>450.01600000000002</v>
      </c>
      <c r="J14" s="13">
        <v>3.6280000000000001</v>
      </c>
      <c r="K14" s="13">
        <v>1951.412</v>
      </c>
      <c r="L14" s="13">
        <v>323.93700000000001</v>
      </c>
      <c r="M14" s="13">
        <v>1.0980000000000001</v>
      </c>
      <c r="N14" s="13">
        <v>34.015000000000001</v>
      </c>
      <c r="O14" s="14">
        <v>2440.1689999999999</v>
      </c>
      <c r="P14" s="12">
        <v>6643.0969999999998</v>
      </c>
      <c r="Q14" s="13">
        <v>18.102</v>
      </c>
      <c r="R14" s="13">
        <v>84.427999999999997</v>
      </c>
      <c r="S14" s="13">
        <v>57.164999999999999</v>
      </c>
      <c r="T14" s="13">
        <v>8.0980000000000008</v>
      </c>
      <c r="U14" s="13">
        <v>1592.4079999999999</v>
      </c>
      <c r="V14" s="14">
        <v>8346.1329999999998</v>
      </c>
      <c r="W14" s="12">
        <v>10697.790999999999</v>
      </c>
      <c r="X14" s="13">
        <v>43.259</v>
      </c>
      <c r="Y14" s="13">
        <v>2423.2640000000001</v>
      </c>
      <c r="Z14" s="13">
        <v>478.88</v>
      </c>
      <c r="AA14" s="13">
        <v>52.843000000000004</v>
      </c>
      <c r="AB14" s="13">
        <v>2657.942</v>
      </c>
      <c r="AC14" s="14">
        <v>15875.099</v>
      </c>
    </row>
    <row r="15" spans="1:29">
      <c r="A15" s="11" t="s">
        <v>38</v>
      </c>
      <c r="B15" s="12">
        <v>1475.1379999999999</v>
      </c>
      <c r="C15" s="13">
        <v>9.2360000000000007</v>
      </c>
      <c r="D15" s="13">
        <v>395.23500000000001</v>
      </c>
      <c r="E15" s="13">
        <v>105.416</v>
      </c>
      <c r="F15" s="13">
        <v>109.217</v>
      </c>
      <c r="G15" s="13">
        <v>522.22400000000005</v>
      </c>
      <c r="H15" s="14">
        <v>2511.0500000000002</v>
      </c>
      <c r="I15" s="12">
        <v>676.66700000000003</v>
      </c>
      <c r="J15" s="13">
        <v>3.653</v>
      </c>
      <c r="K15" s="13">
        <v>135.898</v>
      </c>
      <c r="L15" s="13">
        <v>30.454000000000001</v>
      </c>
      <c r="M15" s="13">
        <v>0.73799999999999999</v>
      </c>
      <c r="N15" s="13">
        <v>59.95</v>
      </c>
      <c r="O15" s="14">
        <v>876.90599999999995</v>
      </c>
      <c r="P15" s="12">
        <v>2417.799</v>
      </c>
      <c r="Q15" s="13">
        <v>12.151999999999999</v>
      </c>
      <c r="R15" s="13">
        <v>87.456000000000003</v>
      </c>
      <c r="S15" s="13">
        <v>72.933000000000007</v>
      </c>
      <c r="T15" s="13">
        <v>4.7930000000000001</v>
      </c>
      <c r="U15" s="13">
        <v>86.516000000000005</v>
      </c>
      <c r="V15" s="14">
        <v>2608.7159999999999</v>
      </c>
      <c r="W15" s="12">
        <v>4569.6040000000003</v>
      </c>
      <c r="X15" s="13">
        <v>25.041</v>
      </c>
      <c r="Y15" s="13">
        <v>618.58900000000006</v>
      </c>
      <c r="Z15" s="13">
        <v>208.803</v>
      </c>
      <c r="AA15" s="13">
        <v>114.748</v>
      </c>
      <c r="AB15" s="13">
        <v>668.69</v>
      </c>
      <c r="AC15" s="14">
        <v>5996.6719999999996</v>
      </c>
    </row>
    <row r="16" spans="1:29" ht="25.5">
      <c r="A16" s="11" t="s">
        <v>39</v>
      </c>
      <c r="B16" s="12">
        <v>2136.5</v>
      </c>
      <c r="C16" s="13">
        <v>25.920999999999999</v>
      </c>
      <c r="D16" s="13">
        <v>9.7200000000000006</v>
      </c>
      <c r="E16" s="13">
        <v>0.80400000000000005</v>
      </c>
      <c r="F16" s="13">
        <v>7.6070000000000002</v>
      </c>
      <c r="G16" s="13">
        <v>1427.711</v>
      </c>
      <c r="H16" s="14">
        <v>3607.4589999999998</v>
      </c>
      <c r="I16" s="12">
        <v>79.438999999999993</v>
      </c>
      <c r="J16" s="13">
        <v>0.26600000000000001</v>
      </c>
      <c r="K16" s="13">
        <v>26.033999999999999</v>
      </c>
      <c r="L16" s="13">
        <v>0.19900000000000001</v>
      </c>
      <c r="M16" s="13">
        <v>1E-3</v>
      </c>
      <c r="N16" s="13">
        <v>38.098999999999997</v>
      </c>
      <c r="O16" s="14">
        <v>143.839</v>
      </c>
      <c r="P16" s="12">
        <v>3813.547</v>
      </c>
      <c r="Q16" s="13">
        <v>19.273</v>
      </c>
      <c r="R16" s="13">
        <v>107.845</v>
      </c>
      <c r="S16" s="13">
        <v>0.08</v>
      </c>
      <c r="T16" s="13">
        <v>0.252</v>
      </c>
      <c r="U16" s="13">
        <v>911.375</v>
      </c>
      <c r="V16" s="14">
        <v>4852.2920000000004</v>
      </c>
      <c r="W16" s="12">
        <v>6029.4859999999999</v>
      </c>
      <c r="X16" s="13">
        <v>45.46</v>
      </c>
      <c r="Y16" s="13">
        <v>143.59899999999999</v>
      </c>
      <c r="Z16" s="13">
        <v>1.083</v>
      </c>
      <c r="AA16" s="13">
        <v>7.86</v>
      </c>
      <c r="AB16" s="13">
        <v>2377.1849999999999</v>
      </c>
      <c r="AC16" s="14">
        <v>8603.59</v>
      </c>
    </row>
    <row r="17" spans="1:29" ht="38.25">
      <c r="A17" s="11" t="s">
        <v>40</v>
      </c>
      <c r="B17" s="12">
        <v>248.416</v>
      </c>
      <c r="C17" s="13">
        <v>1.173</v>
      </c>
      <c r="D17" s="13">
        <v>5.5369999999999999</v>
      </c>
      <c r="E17" s="13">
        <v>1.046</v>
      </c>
      <c r="F17" s="13">
        <v>2.95</v>
      </c>
      <c r="G17" s="13">
        <v>66.361000000000004</v>
      </c>
      <c r="H17" s="14">
        <v>324.43700000000001</v>
      </c>
      <c r="I17" s="12">
        <v>39.743000000000002</v>
      </c>
      <c r="J17" s="13">
        <v>0.38900000000000001</v>
      </c>
      <c r="K17" s="13">
        <v>16.952999999999999</v>
      </c>
      <c r="L17" s="13">
        <v>0.78600000000000003</v>
      </c>
      <c r="M17" s="13">
        <v>5.3999999999999999E-2</v>
      </c>
      <c r="N17" s="13">
        <v>1E-3</v>
      </c>
      <c r="O17" s="14">
        <v>57.14</v>
      </c>
      <c r="P17" s="12">
        <v>64.067999999999998</v>
      </c>
      <c r="Q17" s="13">
        <v>0.47199999999999998</v>
      </c>
      <c r="R17" s="13">
        <v>9.0999999999999998E-2</v>
      </c>
      <c r="S17" s="13">
        <v>3.5000000000000003E-2</v>
      </c>
      <c r="T17" s="13">
        <v>2E-3</v>
      </c>
      <c r="U17" s="13">
        <v>42.515000000000001</v>
      </c>
      <c r="V17" s="14">
        <v>107.148</v>
      </c>
      <c r="W17" s="12">
        <v>352.22699999999998</v>
      </c>
      <c r="X17" s="13">
        <v>2.0339999999999998</v>
      </c>
      <c r="Y17" s="13">
        <v>22.581</v>
      </c>
      <c r="Z17" s="13">
        <v>1.867</v>
      </c>
      <c r="AA17" s="13">
        <v>3.0059999999999998</v>
      </c>
      <c r="AB17" s="13">
        <v>108.877</v>
      </c>
      <c r="AC17" s="14">
        <v>488.72500000000002</v>
      </c>
    </row>
    <row r="18" spans="1:29">
      <c r="A18" s="11" t="s">
        <v>14</v>
      </c>
      <c r="B18" s="12">
        <v>7211.8890000000001</v>
      </c>
      <c r="C18" s="13">
        <v>45.25</v>
      </c>
      <c r="D18" s="13">
        <v>2905.68</v>
      </c>
      <c r="E18" s="13">
        <v>255.77199999999999</v>
      </c>
      <c r="F18" s="13">
        <v>62.688000000000002</v>
      </c>
      <c r="G18" s="13">
        <v>5754.0439999999999</v>
      </c>
      <c r="H18" s="14">
        <v>15979.550999999999</v>
      </c>
      <c r="I18" s="12">
        <v>1848.1949999999999</v>
      </c>
      <c r="J18" s="13">
        <v>10.846</v>
      </c>
      <c r="K18" s="13">
        <v>603.88</v>
      </c>
      <c r="L18" s="13">
        <v>206.05500000000001</v>
      </c>
      <c r="M18" s="13">
        <v>2.86</v>
      </c>
      <c r="N18" s="13">
        <v>1893.6790000000001</v>
      </c>
      <c r="O18" s="14">
        <v>4359.46</v>
      </c>
      <c r="P18" s="12">
        <v>2667.268</v>
      </c>
      <c r="Q18" s="13">
        <v>16.36</v>
      </c>
      <c r="R18" s="13">
        <v>198.11699999999999</v>
      </c>
      <c r="S18" s="13">
        <v>100.491</v>
      </c>
      <c r="T18" s="13">
        <v>1.1890000000000001</v>
      </c>
      <c r="U18" s="13">
        <v>3075.768</v>
      </c>
      <c r="V18" s="14">
        <v>5958.7020000000002</v>
      </c>
      <c r="W18" s="12">
        <v>11727.352000000001</v>
      </c>
      <c r="X18" s="13">
        <v>72.456000000000003</v>
      </c>
      <c r="Y18" s="13">
        <v>3707.6770000000001</v>
      </c>
      <c r="Z18" s="13">
        <v>562.31799999999998</v>
      </c>
      <c r="AA18" s="13">
        <v>66.736999999999995</v>
      </c>
      <c r="AB18" s="13">
        <v>10723.491</v>
      </c>
      <c r="AC18" s="14">
        <v>26297.713</v>
      </c>
    </row>
    <row r="19" spans="1:29" ht="25.5">
      <c r="A19" s="11" t="s">
        <v>41</v>
      </c>
      <c r="B19" s="12">
        <v>24321.517</v>
      </c>
      <c r="C19" s="13">
        <v>151.59700000000001</v>
      </c>
      <c r="D19" s="13">
        <v>3787.6619999999998</v>
      </c>
      <c r="E19" s="13">
        <v>537.01099999999997</v>
      </c>
      <c r="F19" s="13">
        <v>215.09800000000001</v>
      </c>
      <c r="G19" s="13">
        <v>7483.9409999999998</v>
      </c>
      <c r="H19" s="14">
        <v>35959.815000000002</v>
      </c>
      <c r="I19" s="12">
        <v>5595.3230000000003</v>
      </c>
      <c r="J19" s="13">
        <v>35.307000000000002</v>
      </c>
      <c r="K19" s="13">
        <v>2245.3560000000002</v>
      </c>
      <c r="L19" s="13">
        <v>581.24699999999996</v>
      </c>
      <c r="M19" s="13">
        <v>28.376000000000001</v>
      </c>
      <c r="N19" s="13">
        <v>494.37099999999998</v>
      </c>
      <c r="O19" s="14">
        <v>8398.7330000000002</v>
      </c>
      <c r="P19" s="12">
        <v>10909.251</v>
      </c>
      <c r="Q19" s="13">
        <v>71.3</v>
      </c>
      <c r="R19" s="13">
        <v>1522.018</v>
      </c>
      <c r="S19" s="13">
        <v>312.95800000000003</v>
      </c>
      <c r="T19" s="13">
        <v>55.707000000000001</v>
      </c>
      <c r="U19" s="13">
        <v>4637.1629999999996</v>
      </c>
      <c r="V19" s="14">
        <v>17195.438999999998</v>
      </c>
      <c r="W19" s="12">
        <v>40826.091</v>
      </c>
      <c r="X19" s="13">
        <v>258.20400000000001</v>
      </c>
      <c r="Y19" s="13">
        <v>7555.0360000000001</v>
      </c>
      <c r="Z19" s="13">
        <v>1431.2159999999999</v>
      </c>
      <c r="AA19" s="13">
        <v>299.18099999999998</v>
      </c>
      <c r="AB19" s="13">
        <v>12615.475</v>
      </c>
      <c r="AC19" s="14">
        <v>61553.987000000001</v>
      </c>
    </row>
    <row r="20" spans="1:29">
      <c r="A20" s="11" t="s">
        <v>42</v>
      </c>
      <c r="B20" s="12">
        <v>3706.9540000000002</v>
      </c>
      <c r="C20" s="13">
        <v>24.045000000000002</v>
      </c>
      <c r="D20" s="13">
        <v>472.52100000000002</v>
      </c>
      <c r="E20" s="13">
        <v>49.067999999999998</v>
      </c>
      <c r="F20" s="13">
        <v>30.050999999999998</v>
      </c>
      <c r="G20" s="13">
        <v>2524.826</v>
      </c>
      <c r="H20" s="14">
        <v>6758.3969999999999</v>
      </c>
      <c r="I20" s="12">
        <v>874.17700000000002</v>
      </c>
      <c r="J20" s="13">
        <v>5.9359999999999999</v>
      </c>
      <c r="K20" s="13">
        <v>183.602</v>
      </c>
      <c r="L20" s="13">
        <v>35.161999999999999</v>
      </c>
      <c r="M20" s="13">
        <v>2.278</v>
      </c>
      <c r="N20" s="13">
        <v>47.698999999999998</v>
      </c>
      <c r="O20" s="14">
        <v>1113.692</v>
      </c>
      <c r="P20" s="12">
        <v>3414.0349999999999</v>
      </c>
      <c r="Q20" s="13">
        <v>22.678999999999998</v>
      </c>
      <c r="R20" s="13">
        <v>261.04399999999998</v>
      </c>
      <c r="S20" s="13">
        <v>64.591999999999999</v>
      </c>
      <c r="T20" s="13">
        <v>1.8129999999999999</v>
      </c>
      <c r="U20" s="13">
        <v>211.94399999999999</v>
      </c>
      <c r="V20" s="14">
        <v>3911.5149999999999</v>
      </c>
      <c r="W20" s="12">
        <v>7995.1660000000002</v>
      </c>
      <c r="X20" s="13">
        <v>52.66</v>
      </c>
      <c r="Y20" s="13">
        <v>917.16700000000003</v>
      </c>
      <c r="Z20" s="13">
        <v>148.822</v>
      </c>
      <c r="AA20" s="13">
        <v>34.142000000000003</v>
      </c>
      <c r="AB20" s="13">
        <v>2784.4690000000001</v>
      </c>
      <c r="AC20" s="14">
        <v>11783.603999999999</v>
      </c>
    </row>
    <row r="21" spans="1:29" ht="25.5">
      <c r="A21" s="11" t="s">
        <v>16</v>
      </c>
      <c r="B21" s="12">
        <v>1353.943</v>
      </c>
      <c r="C21" s="13">
        <v>9.0540000000000003</v>
      </c>
      <c r="D21" s="13">
        <v>538.28599999999994</v>
      </c>
      <c r="E21" s="13">
        <v>174.916</v>
      </c>
      <c r="F21" s="13">
        <v>30.286999999999999</v>
      </c>
      <c r="G21" s="13">
        <v>102.307</v>
      </c>
      <c r="H21" s="14">
        <v>2033.877</v>
      </c>
      <c r="I21" s="12">
        <v>903.60599999999999</v>
      </c>
      <c r="J21" s="13">
        <v>16.061</v>
      </c>
      <c r="K21" s="13">
        <v>35.122999999999998</v>
      </c>
      <c r="L21" s="13">
        <v>8.077</v>
      </c>
      <c r="M21" s="13">
        <v>0.64900000000000002</v>
      </c>
      <c r="N21" s="13">
        <v>56.530999999999999</v>
      </c>
      <c r="O21" s="14">
        <v>1011.97</v>
      </c>
      <c r="P21" s="12">
        <v>713.26400000000001</v>
      </c>
      <c r="Q21" s="13">
        <v>4.1020000000000003</v>
      </c>
      <c r="R21" s="13">
        <v>391.82900000000001</v>
      </c>
      <c r="S21" s="13">
        <v>174.14400000000001</v>
      </c>
      <c r="T21" s="13">
        <v>6.3120000000000003</v>
      </c>
      <c r="U21" s="13">
        <v>46.366</v>
      </c>
      <c r="V21" s="14">
        <v>1161.873</v>
      </c>
      <c r="W21" s="12">
        <v>2970.8130000000001</v>
      </c>
      <c r="X21" s="13">
        <v>29.216999999999999</v>
      </c>
      <c r="Y21" s="13">
        <v>965.23800000000006</v>
      </c>
      <c r="Z21" s="13">
        <v>357.137</v>
      </c>
      <c r="AA21" s="13">
        <v>37.247999999999998</v>
      </c>
      <c r="AB21" s="13">
        <v>205.20400000000001</v>
      </c>
      <c r="AC21" s="14">
        <v>4207.72</v>
      </c>
    </row>
    <row r="22" spans="1:29">
      <c r="A22" s="11" t="s">
        <v>43</v>
      </c>
      <c r="B22" s="12">
        <v>971.45399999999995</v>
      </c>
      <c r="C22" s="13">
        <v>8.0229999999999997</v>
      </c>
      <c r="D22" s="13">
        <v>24.222000000000001</v>
      </c>
      <c r="E22" s="13">
        <v>3.8660000000000001</v>
      </c>
      <c r="F22" s="13">
        <v>94.578999999999994</v>
      </c>
      <c r="G22" s="13">
        <v>319.072</v>
      </c>
      <c r="H22" s="14">
        <v>1417.35</v>
      </c>
      <c r="I22" s="12">
        <v>200.95599999999999</v>
      </c>
      <c r="J22" s="13">
        <v>1.264</v>
      </c>
      <c r="K22" s="13">
        <v>33.341000000000001</v>
      </c>
      <c r="L22" s="13">
        <v>9.8989999999999991</v>
      </c>
      <c r="M22" s="13">
        <v>191.70500000000001</v>
      </c>
      <c r="N22" s="13">
        <v>18.831</v>
      </c>
      <c r="O22" s="14">
        <v>446.09699999999998</v>
      </c>
      <c r="P22" s="12">
        <v>446.88799999999998</v>
      </c>
      <c r="Q22" s="13">
        <v>1.905</v>
      </c>
      <c r="R22" s="13">
        <v>15.99</v>
      </c>
      <c r="S22" s="13">
        <v>3.794</v>
      </c>
      <c r="T22" s="13">
        <v>42.02</v>
      </c>
      <c r="U22" s="13">
        <v>181.26499999999999</v>
      </c>
      <c r="V22" s="14">
        <v>688.06799999999998</v>
      </c>
      <c r="W22" s="12">
        <v>1619.298</v>
      </c>
      <c r="X22" s="13">
        <v>11.192</v>
      </c>
      <c r="Y22" s="13">
        <v>73.552999999999997</v>
      </c>
      <c r="Z22" s="13">
        <v>17.559000000000001</v>
      </c>
      <c r="AA22" s="13">
        <v>328.30399999999997</v>
      </c>
      <c r="AB22" s="13">
        <v>519.16800000000001</v>
      </c>
      <c r="AC22" s="14">
        <v>2551.5149999999999</v>
      </c>
    </row>
    <row r="23" spans="1:29" ht="25.5">
      <c r="A23" s="11" t="s">
        <v>44</v>
      </c>
      <c r="B23" s="12">
        <v>10831.467000000001</v>
      </c>
      <c r="C23" s="13">
        <v>22.882999999999999</v>
      </c>
      <c r="D23" s="13">
        <v>162.69</v>
      </c>
      <c r="E23" s="13">
        <v>52.677</v>
      </c>
      <c r="F23" s="13">
        <v>25958.100999999999</v>
      </c>
      <c r="G23" s="13">
        <v>269.91800000000001</v>
      </c>
      <c r="H23" s="14">
        <v>37245.059000000001</v>
      </c>
      <c r="I23" s="12">
        <v>741.495</v>
      </c>
      <c r="J23" s="13">
        <v>5.3940000000000001</v>
      </c>
      <c r="K23" s="13">
        <v>90.9</v>
      </c>
      <c r="L23" s="13">
        <v>56.246000000000002</v>
      </c>
      <c r="M23" s="13">
        <v>7.9969999999999999</v>
      </c>
      <c r="N23" s="13">
        <v>518.38699999999994</v>
      </c>
      <c r="O23" s="14">
        <v>1364.173</v>
      </c>
      <c r="P23" s="12">
        <v>46990.415000000001</v>
      </c>
      <c r="Q23" s="13">
        <v>28.259</v>
      </c>
      <c r="R23" s="13">
        <v>67.067999999999998</v>
      </c>
      <c r="S23" s="13">
        <v>6.8860000000000001</v>
      </c>
      <c r="T23" s="13">
        <v>273.24299999999999</v>
      </c>
      <c r="U23" s="13">
        <v>434.82600000000002</v>
      </c>
      <c r="V23" s="14">
        <v>47793.811000000002</v>
      </c>
      <c r="W23" s="12">
        <v>58563.377</v>
      </c>
      <c r="X23" s="13">
        <v>56.536000000000001</v>
      </c>
      <c r="Y23" s="13">
        <v>320.65800000000002</v>
      </c>
      <c r="Z23" s="13">
        <v>115.809</v>
      </c>
      <c r="AA23" s="13">
        <v>26239.341</v>
      </c>
      <c r="AB23" s="13">
        <v>1223.1310000000001</v>
      </c>
      <c r="AC23" s="14">
        <v>86403.043000000005</v>
      </c>
    </row>
    <row r="24" spans="1:29">
      <c r="A24" s="11" t="s">
        <v>45</v>
      </c>
      <c r="B24" s="12">
        <v>1889.414</v>
      </c>
      <c r="C24" s="13">
        <v>8.8520000000000003</v>
      </c>
      <c r="D24" s="13">
        <v>649.95600000000002</v>
      </c>
      <c r="E24" s="13">
        <v>30.512</v>
      </c>
      <c r="F24" s="13">
        <v>7.367</v>
      </c>
      <c r="G24" s="13">
        <v>218.25800000000001</v>
      </c>
      <c r="H24" s="14">
        <v>2773.8470000000002</v>
      </c>
      <c r="I24" s="12">
        <v>913.23800000000006</v>
      </c>
      <c r="J24" s="13">
        <v>4.7309999999999999</v>
      </c>
      <c r="K24" s="13">
        <v>635.23500000000001</v>
      </c>
      <c r="L24" s="13">
        <v>30.099</v>
      </c>
      <c r="M24" s="13">
        <v>0.27</v>
      </c>
      <c r="N24" s="13">
        <v>55.279000000000003</v>
      </c>
      <c r="O24" s="14">
        <v>1608.7529999999999</v>
      </c>
      <c r="P24" s="12">
        <v>1169.9390000000001</v>
      </c>
      <c r="Q24" s="13">
        <v>6.0819999999999999</v>
      </c>
      <c r="R24" s="13">
        <v>92.28</v>
      </c>
      <c r="S24" s="13">
        <v>0.26700000000000002</v>
      </c>
      <c r="T24" s="13">
        <v>0.13100000000000001</v>
      </c>
      <c r="U24" s="13">
        <v>0.123</v>
      </c>
      <c r="V24" s="14">
        <v>1268.5550000000001</v>
      </c>
      <c r="W24" s="12">
        <v>3972.5909999999999</v>
      </c>
      <c r="X24" s="13">
        <v>19.664999999999999</v>
      </c>
      <c r="Y24" s="13">
        <v>1377.471</v>
      </c>
      <c r="Z24" s="13">
        <v>60.878</v>
      </c>
      <c r="AA24" s="13">
        <v>7.7679999999999998</v>
      </c>
      <c r="AB24" s="13">
        <v>273.66000000000003</v>
      </c>
      <c r="AC24" s="14">
        <v>5651.1549999999997</v>
      </c>
    </row>
    <row r="25" spans="1:29">
      <c r="A25" s="11" t="s">
        <v>46</v>
      </c>
      <c r="B25" s="12">
        <v>1496.845</v>
      </c>
      <c r="C25" s="13">
        <v>9.5820000000000007</v>
      </c>
      <c r="D25" s="13">
        <v>187.03</v>
      </c>
      <c r="E25" s="13">
        <v>15.012</v>
      </c>
      <c r="F25" s="13">
        <v>10.271000000000001</v>
      </c>
      <c r="G25" s="13">
        <v>532.12300000000005</v>
      </c>
      <c r="H25" s="14">
        <v>2235.8510000000001</v>
      </c>
      <c r="I25" s="12">
        <v>451.57</v>
      </c>
      <c r="J25" s="13">
        <v>2.9430000000000001</v>
      </c>
      <c r="K25" s="13">
        <v>80.506</v>
      </c>
      <c r="L25" s="13">
        <v>30.433</v>
      </c>
      <c r="M25" s="13">
        <v>1.4770000000000001</v>
      </c>
      <c r="N25" s="13">
        <v>92.977000000000004</v>
      </c>
      <c r="O25" s="14">
        <v>629.47299999999996</v>
      </c>
      <c r="P25" s="12">
        <v>793.97199999999998</v>
      </c>
      <c r="Q25" s="13">
        <v>5.3220000000000001</v>
      </c>
      <c r="R25" s="13">
        <v>196.09800000000001</v>
      </c>
      <c r="S25" s="13">
        <v>74.902000000000001</v>
      </c>
      <c r="T25" s="13">
        <v>14.664</v>
      </c>
      <c r="U25" s="13">
        <v>184.238</v>
      </c>
      <c r="V25" s="14">
        <v>1194.2940000000001</v>
      </c>
      <c r="W25" s="12">
        <v>2742.3870000000002</v>
      </c>
      <c r="X25" s="13">
        <v>17.847000000000001</v>
      </c>
      <c r="Y25" s="13">
        <v>463.63400000000001</v>
      </c>
      <c r="Z25" s="13">
        <v>120.34699999999999</v>
      </c>
      <c r="AA25" s="13">
        <v>26.411999999999999</v>
      </c>
      <c r="AB25" s="13">
        <v>809.33799999999997</v>
      </c>
      <c r="AC25" s="14">
        <v>4059.6179999999999</v>
      </c>
    </row>
    <row r="26" spans="1:29" ht="25.5">
      <c r="A26" s="11" t="s">
        <v>47</v>
      </c>
      <c r="B26" s="12">
        <v>1018.463</v>
      </c>
      <c r="C26" s="13">
        <v>8.9529999999999994</v>
      </c>
      <c r="D26" s="13">
        <v>279.25299999999999</v>
      </c>
      <c r="E26" s="13">
        <v>102.943</v>
      </c>
      <c r="F26" s="13">
        <v>30.855</v>
      </c>
      <c r="G26" s="13">
        <v>242.81100000000001</v>
      </c>
      <c r="H26" s="14">
        <v>1580.335</v>
      </c>
      <c r="I26" s="12">
        <v>164.08</v>
      </c>
      <c r="J26" s="13">
        <v>0.90200000000000002</v>
      </c>
      <c r="K26" s="13">
        <v>176.62200000000001</v>
      </c>
      <c r="L26" s="13">
        <v>16.704000000000001</v>
      </c>
      <c r="M26" s="13">
        <v>0.25800000000000001</v>
      </c>
      <c r="N26" s="13">
        <v>38.569000000000003</v>
      </c>
      <c r="O26" s="14">
        <v>380.43099999999998</v>
      </c>
      <c r="P26" s="12">
        <v>147.00399999999999</v>
      </c>
      <c r="Q26" s="13">
        <v>0.89300000000000002</v>
      </c>
      <c r="R26" s="13">
        <v>116.745</v>
      </c>
      <c r="S26" s="13">
        <v>14.74</v>
      </c>
      <c r="T26" s="13">
        <v>0.26900000000000002</v>
      </c>
      <c r="U26" s="13">
        <v>63.316000000000003</v>
      </c>
      <c r="V26" s="14">
        <v>328.22699999999998</v>
      </c>
      <c r="W26" s="12">
        <v>1329.547</v>
      </c>
      <c r="X26" s="13">
        <v>10.747999999999999</v>
      </c>
      <c r="Y26" s="13">
        <v>572.62</v>
      </c>
      <c r="Z26" s="13">
        <v>134.387</v>
      </c>
      <c r="AA26" s="13">
        <v>31.382000000000001</v>
      </c>
      <c r="AB26" s="13">
        <v>344.69600000000003</v>
      </c>
      <c r="AC26" s="14">
        <v>2288.9929999999999</v>
      </c>
    </row>
    <row r="27" spans="1:29" ht="25.5">
      <c r="A27" s="11" t="s">
        <v>48</v>
      </c>
      <c r="B27" s="12">
        <v>203.49199999999999</v>
      </c>
      <c r="C27" s="13">
        <v>254.11699999999999</v>
      </c>
      <c r="D27" s="13">
        <v>0.3</v>
      </c>
      <c r="E27" s="13">
        <v>22.37</v>
      </c>
      <c r="F27" s="13">
        <v>29275.513999999999</v>
      </c>
      <c r="G27" s="13">
        <v>16.873000000000001</v>
      </c>
      <c r="H27" s="14">
        <v>29750.295999999998</v>
      </c>
      <c r="I27" s="12">
        <v>1878.9269999999999</v>
      </c>
      <c r="J27" s="13">
        <v>92.228999999999999</v>
      </c>
      <c r="K27" s="13">
        <v>0</v>
      </c>
      <c r="L27" s="13">
        <v>0</v>
      </c>
      <c r="M27" s="13">
        <v>755.68700000000001</v>
      </c>
      <c r="N27" s="13">
        <v>0</v>
      </c>
      <c r="O27" s="14">
        <v>2726.8429999999998</v>
      </c>
      <c r="P27" s="12">
        <v>76.932000000000002</v>
      </c>
      <c r="Q27" s="13">
        <v>52.844999999999999</v>
      </c>
      <c r="R27" s="13">
        <v>4.5999999999999999E-2</v>
      </c>
      <c r="S27" s="13">
        <v>5.1999999999999998E-2</v>
      </c>
      <c r="T27" s="13">
        <v>2004.4960000000001</v>
      </c>
      <c r="U27" s="13">
        <v>2.653</v>
      </c>
      <c r="V27" s="14">
        <v>2136.9720000000002</v>
      </c>
      <c r="W27" s="12">
        <v>2159.3510000000001</v>
      </c>
      <c r="X27" s="13">
        <v>399.19099999999997</v>
      </c>
      <c r="Y27" s="13">
        <v>0.34599999999999997</v>
      </c>
      <c r="Z27" s="13">
        <v>22.422000000000001</v>
      </c>
      <c r="AA27" s="13">
        <v>32035.697</v>
      </c>
      <c r="AB27" s="13">
        <v>19.526</v>
      </c>
      <c r="AC27" s="14">
        <v>34614.110999999997</v>
      </c>
    </row>
    <row r="28" spans="1:29">
      <c r="A28" s="11" t="s">
        <v>49</v>
      </c>
      <c r="B28" s="12">
        <v>688.37099999999998</v>
      </c>
      <c r="C28" s="13">
        <v>1.7569999999999999</v>
      </c>
      <c r="D28" s="13">
        <v>26.279</v>
      </c>
      <c r="E28" s="13">
        <v>0.52200000000000002</v>
      </c>
      <c r="F28" s="13">
        <v>18.032</v>
      </c>
      <c r="G28" s="13">
        <v>89.905000000000001</v>
      </c>
      <c r="H28" s="14">
        <v>824.34400000000005</v>
      </c>
      <c r="I28" s="12">
        <v>106.636</v>
      </c>
      <c r="J28" s="13">
        <v>0.126</v>
      </c>
      <c r="K28" s="13">
        <v>2.3130000000000002</v>
      </c>
      <c r="L28" s="13">
        <v>0.307</v>
      </c>
      <c r="M28" s="13">
        <v>7.0000000000000001E-3</v>
      </c>
      <c r="N28" s="13">
        <v>36.707000000000001</v>
      </c>
      <c r="O28" s="14">
        <v>145.78899999999999</v>
      </c>
      <c r="P28" s="12">
        <v>476.75700000000001</v>
      </c>
      <c r="Q28" s="13">
        <v>2.1040000000000001</v>
      </c>
      <c r="R28" s="13">
        <v>0</v>
      </c>
      <c r="S28" s="13">
        <v>0</v>
      </c>
      <c r="T28" s="13">
        <v>0.71099999999999997</v>
      </c>
      <c r="U28" s="13">
        <v>0.86699999999999999</v>
      </c>
      <c r="V28" s="14">
        <v>480.43900000000002</v>
      </c>
      <c r="W28" s="12">
        <v>1271.7639999999999</v>
      </c>
      <c r="X28" s="13">
        <v>3.9870000000000001</v>
      </c>
      <c r="Y28" s="13">
        <v>28.591999999999999</v>
      </c>
      <c r="Z28" s="13">
        <v>0.82899999999999996</v>
      </c>
      <c r="AA28" s="13">
        <v>18.75</v>
      </c>
      <c r="AB28" s="13">
        <v>127.479</v>
      </c>
      <c r="AC28" s="14">
        <v>1450.5719999999999</v>
      </c>
    </row>
    <row r="29" spans="1:29" ht="25.5">
      <c r="A29" s="11" t="s">
        <v>50</v>
      </c>
      <c r="B29" s="12">
        <v>1396.13</v>
      </c>
      <c r="C29" s="13">
        <v>6.1749999999999998</v>
      </c>
      <c r="D29" s="13">
        <v>1.589</v>
      </c>
      <c r="E29" s="13">
        <v>0.127</v>
      </c>
      <c r="F29" s="13">
        <v>18.192</v>
      </c>
      <c r="G29" s="13">
        <v>45.33</v>
      </c>
      <c r="H29" s="14">
        <v>1467.4159999999999</v>
      </c>
      <c r="I29" s="12">
        <v>386.14</v>
      </c>
      <c r="J29" s="13">
        <v>2.278</v>
      </c>
      <c r="K29" s="13">
        <v>23.327999999999999</v>
      </c>
      <c r="L29" s="13">
        <v>1.8440000000000001</v>
      </c>
      <c r="M29" s="13">
        <v>0.112</v>
      </c>
      <c r="N29" s="13">
        <v>32.76</v>
      </c>
      <c r="O29" s="14">
        <v>444.61799999999999</v>
      </c>
      <c r="P29" s="12">
        <v>248.405</v>
      </c>
      <c r="Q29" s="13">
        <v>1.319</v>
      </c>
      <c r="R29" s="13">
        <v>3.0409999999999999</v>
      </c>
      <c r="S29" s="13">
        <v>0.16600000000000001</v>
      </c>
      <c r="T29" s="13">
        <v>1E-3</v>
      </c>
      <c r="U29" s="13">
        <v>0.37</v>
      </c>
      <c r="V29" s="14">
        <v>253.136</v>
      </c>
      <c r="W29" s="12">
        <v>2030.675</v>
      </c>
      <c r="X29" s="13">
        <v>9.7720000000000002</v>
      </c>
      <c r="Y29" s="13">
        <v>27.957999999999998</v>
      </c>
      <c r="Z29" s="13">
        <v>2.137</v>
      </c>
      <c r="AA29" s="13">
        <v>18.305</v>
      </c>
      <c r="AB29" s="13">
        <v>78.459999999999994</v>
      </c>
      <c r="AC29" s="14">
        <v>2165.17</v>
      </c>
    </row>
    <row r="30" spans="1:29">
      <c r="A30" s="11" t="s">
        <v>51</v>
      </c>
      <c r="B30" s="12">
        <v>728.44600000000003</v>
      </c>
      <c r="C30" s="13">
        <v>3.9460000000000002</v>
      </c>
      <c r="D30" s="13">
        <v>84.72</v>
      </c>
      <c r="E30" s="13">
        <v>10.808</v>
      </c>
      <c r="F30" s="13">
        <v>23.187999999999999</v>
      </c>
      <c r="G30" s="13">
        <v>316.60899999999998</v>
      </c>
      <c r="H30" s="14">
        <v>1156.9090000000001</v>
      </c>
      <c r="I30" s="12">
        <v>138.54499999999999</v>
      </c>
      <c r="J30" s="13">
        <v>0.93600000000000005</v>
      </c>
      <c r="K30" s="13">
        <v>6.6580000000000004</v>
      </c>
      <c r="L30" s="13">
        <v>0.36699999999999999</v>
      </c>
      <c r="M30" s="13">
        <v>1.4279999999999999</v>
      </c>
      <c r="N30" s="13">
        <v>64.308999999999997</v>
      </c>
      <c r="O30" s="14">
        <v>211.876</v>
      </c>
      <c r="P30" s="12">
        <v>52.244999999999997</v>
      </c>
      <c r="Q30" s="13">
        <v>0.25600000000000001</v>
      </c>
      <c r="R30" s="13">
        <v>5.5750000000000002</v>
      </c>
      <c r="S30" s="13">
        <v>2.9609999999999999</v>
      </c>
      <c r="T30" s="13">
        <v>2.9000000000000001E-2</v>
      </c>
      <c r="U30" s="13">
        <v>40.594000000000001</v>
      </c>
      <c r="V30" s="14">
        <v>98.698999999999998</v>
      </c>
      <c r="W30" s="12">
        <v>919.23599999999999</v>
      </c>
      <c r="X30" s="13">
        <v>5.1379999999999999</v>
      </c>
      <c r="Y30" s="13">
        <v>96.953000000000003</v>
      </c>
      <c r="Z30" s="13">
        <v>14.135999999999999</v>
      </c>
      <c r="AA30" s="13">
        <v>24.645</v>
      </c>
      <c r="AB30" s="13">
        <v>421.512</v>
      </c>
      <c r="AC30" s="14">
        <v>1467.4839999999999</v>
      </c>
    </row>
    <row r="31" spans="1:29">
      <c r="A31" s="11" t="s">
        <v>52</v>
      </c>
      <c r="B31" s="12">
        <v>125.803</v>
      </c>
      <c r="C31" s="13">
        <v>1.7689999999999999</v>
      </c>
      <c r="D31" s="13">
        <v>73.320999999999998</v>
      </c>
      <c r="E31" s="13">
        <v>8.2829999999999995</v>
      </c>
      <c r="F31" s="13">
        <v>42.773000000000003</v>
      </c>
      <c r="G31" s="13">
        <v>28.72</v>
      </c>
      <c r="H31" s="14">
        <v>272.38600000000002</v>
      </c>
      <c r="I31" s="12">
        <v>91.906999999999996</v>
      </c>
      <c r="J31" s="13">
        <v>0.45200000000000001</v>
      </c>
      <c r="K31" s="13">
        <v>4.5810000000000004</v>
      </c>
      <c r="L31" s="13">
        <v>0.373</v>
      </c>
      <c r="M31" s="13">
        <v>7.4999999999999997E-2</v>
      </c>
      <c r="N31" s="13">
        <v>6.4269999999999996</v>
      </c>
      <c r="O31" s="14">
        <v>103.44199999999999</v>
      </c>
      <c r="P31" s="12">
        <v>81.799000000000007</v>
      </c>
      <c r="Q31" s="13">
        <v>0.86499999999999999</v>
      </c>
      <c r="R31" s="13">
        <v>13.981999999999999</v>
      </c>
      <c r="S31" s="13">
        <v>13.073</v>
      </c>
      <c r="T31" s="13">
        <v>1.9670000000000001</v>
      </c>
      <c r="U31" s="13">
        <v>7.6420000000000003</v>
      </c>
      <c r="V31" s="14">
        <v>106.255</v>
      </c>
      <c r="W31" s="12">
        <v>299.50900000000001</v>
      </c>
      <c r="X31" s="13">
        <v>3.0859999999999999</v>
      </c>
      <c r="Y31" s="13">
        <v>91.884</v>
      </c>
      <c r="Z31" s="13">
        <v>21.728999999999999</v>
      </c>
      <c r="AA31" s="13">
        <v>44.814999999999998</v>
      </c>
      <c r="AB31" s="13">
        <v>42.789000000000001</v>
      </c>
      <c r="AC31" s="14">
        <v>482.08300000000003</v>
      </c>
    </row>
    <row r="32" spans="1:29" ht="25.5">
      <c r="A32" s="11" t="s">
        <v>53</v>
      </c>
      <c r="B32" s="12">
        <v>0</v>
      </c>
      <c r="C32" s="13">
        <v>0</v>
      </c>
      <c r="D32" s="13">
        <v>0</v>
      </c>
      <c r="E32" s="13">
        <v>0</v>
      </c>
      <c r="F32" s="13">
        <v>6.0000000000000001E-3</v>
      </c>
      <c r="G32" s="13">
        <v>0</v>
      </c>
      <c r="H32" s="14">
        <v>6.0000000000000001E-3</v>
      </c>
      <c r="I32" s="12">
        <v>0</v>
      </c>
      <c r="J32" s="13">
        <v>0</v>
      </c>
      <c r="K32" s="13">
        <v>0</v>
      </c>
      <c r="L32" s="13">
        <v>0</v>
      </c>
      <c r="M32" s="13">
        <v>0</v>
      </c>
      <c r="N32" s="13">
        <v>0</v>
      </c>
      <c r="O32" s="14">
        <v>0</v>
      </c>
      <c r="P32" s="12">
        <v>0</v>
      </c>
      <c r="Q32" s="13">
        <v>0</v>
      </c>
      <c r="R32" s="13">
        <v>0</v>
      </c>
      <c r="S32" s="13">
        <v>0</v>
      </c>
      <c r="T32" s="13">
        <v>0</v>
      </c>
      <c r="U32" s="13">
        <v>0</v>
      </c>
      <c r="V32" s="14">
        <v>0</v>
      </c>
      <c r="W32" s="12">
        <v>0</v>
      </c>
      <c r="X32" s="13">
        <v>0</v>
      </c>
      <c r="Y32" s="13">
        <v>0</v>
      </c>
      <c r="Z32" s="13">
        <v>0</v>
      </c>
      <c r="AA32" s="13">
        <v>6.0000000000000001E-3</v>
      </c>
      <c r="AB32" s="13">
        <v>0</v>
      </c>
      <c r="AC32" s="14">
        <v>6.0000000000000001E-3</v>
      </c>
    </row>
    <row r="33" spans="1:29" ht="25.5">
      <c r="A33" s="11" t="s">
        <v>54</v>
      </c>
      <c r="B33" s="12">
        <v>0</v>
      </c>
      <c r="C33" s="13">
        <v>0</v>
      </c>
      <c r="D33" s="13">
        <v>0</v>
      </c>
      <c r="E33" s="13">
        <v>0</v>
      </c>
      <c r="F33" s="13">
        <v>16.765000000000001</v>
      </c>
      <c r="G33" s="13">
        <v>0</v>
      </c>
      <c r="H33" s="14">
        <v>16.765000000000001</v>
      </c>
      <c r="I33" s="12">
        <v>0</v>
      </c>
      <c r="J33" s="13">
        <v>0</v>
      </c>
      <c r="K33" s="13">
        <v>0</v>
      </c>
      <c r="L33" s="13">
        <v>0</v>
      </c>
      <c r="M33" s="13">
        <v>0</v>
      </c>
      <c r="N33" s="13">
        <v>0</v>
      </c>
      <c r="O33" s="14">
        <v>0</v>
      </c>
      <c r="P33" s="12">
        <v>433.12799999999999</v>
      </c>
      <c r="Q33" s="13">
        <v>6.8000000000000005E-2</v>
      </c>
      <c r="R33" s="13">
        <v>23.748999999999999</v>
      </c>
      <c r="S33" s="13">
        <v>0</v>
      </c>
      <c r="T33" s="13">
        <v>14.308</v>
      </c>
      <c r="U33" s="13">
        <v>751.89499999999998</v>
      </c>
      <c r="V33" s="14">
        <v>1223.1479999999999</v>
      </c>
      <c r="W33" s="12">
        <v>433.12799999999999</v>
      </c>
      <c r="X33" s="13">
        <v>6.8000000000000005E-2</v>
      </c>
      <c r="Y33" s="13">
        <v>23.748999999999999</v>
      </c>
      <c r="Z33" s="13">
        <v>0</v>
      </c>
      <c r="AA33" s="13">
        <v>31.073</v>
      </c>
      <c r="AB33" s="13">
        <v>751.89499999999998</v>
      </c>
      <c r="AC33" s="14">
        <v>1239.913</v>
      </c>
    </row>
    <row r="34" spans="1:29" ht="25.5">
      <c r="A34" s="11" t="s">
        <v>55</v>
      </c>
      <c r="B34" s="12">
        <v>674.96400000000006</v>
      </c>
      <c r="C34" s="13">
        <v>3.2850000000000001</v>
      </c>
      <c r="D34" s="13">
        <v>102.773</v>
      </c>
      <c r="E34" s="13">
        <v>22.792000000000002</v>
      </c>
      <c r="F34" s="13">
        <v>5.0720000000000001</v>
      </c>
      <c r="G34" s="13">
        <v>0</v>
      </c>
      <c r="H34" s="14">
        <v>786.09400000000005</v>
      </c>
      <c r="I34" s="12">
        <v>23769.814999999999</v>
      </c>
      <c r="J34" s="13">
        <v>72.510999999999996</v>
      </c>
      <c r="K34" s="13">
        <v>569.85199999999998</v>
      </c>
      <c r="L34" s="13">
        <v>58.298000000000002</v>
      </c>
      <c r="M34" s="13">
        <v>2.4039999999999999</v>
      </c>
      <c r="N34" s="13">
        <v>106.157</v>
      </c>
      <c r="O34" s="14">
        <v>24520.739000000001</v>
      </c>
      <c r="P34" s="12">
        <v>4137.0159999999996</v>
      </c>
      <c r="Q34" s="13">
        <v>14.818</v>
      </c>
      <c r="R34" s="13">
        <v>120.833</v>
      </c>
      <c r="S34" s="13">
        <v>5.9470000000000001</v>
      </c>
      <c r="T34" s="13">
        <v>0.86399999999999999</v>
      </c>
      <c r="U34" s="13">
        <v>9.0690000000000008</v>
      </c>
      <c r="V34" s="14">
        <v>4282.6000000000004</v>
      </c>
      <c r="W34" s="12">
        <v>28581.794999999998</v>
      </c>
      <c r="X34" s="13">
        <v>90.614000000000004</v>
      </c>
      <c r="Y34" s="13">
        <v>793.45799999999997</v>
      </c>
      <c r="Z34" s="13">
        <v>87.037000000000006</v>
      </c>
      <c r="AA34" s="13">
        <v>8.34</v>
      </c>
      <c r="AB34" s="13">
        <v>115.226</v>
      </c>
      <c r="AC34" s="14">
        <v>29589.433000000001</v>
      </c>
    </row>
    <row r="35" spans="1:29" ht="25.5">
      <c r="A35" s="11" t="s">
        <v>56</v>
      </c>
      <c r="B35" s="12">
        <v>51.31</v>
      </c>
      <c r="C35" s="13">
        <v>0.23400000000000001</v>
      </c>
      <c r="D35" s="13">
        <v>0</v>
      </c>
      <c r="E35" s="13">
        <v>0</v>
      </c>
      <c r="F35" s="13">
        <v>8.6999999999999994E-2</v>
      </c>
      <c r="G35" s="13">
        <v>0</v>
      </c>
      <c r="H35" s="14">
        <v>51.631</v>
      </c>
      <c r="I35" s="12">
        <v>584.36599999999999</v>
      </c>
      <c r="J35" s="13">
        <v>2.2770000000000001</v>
      </c>
      <c r="K35" s="13">
        <v>45.805999999999997</v>
      </c>
      <c r="L35" s="13">
        <v>7.6749999999999998</v>
      </c>
      <c r="M35" s="13">
        <v>0.752</v>
      </c>
      <c r="N35" s="13">
        <v>6.91</v>
      </c>
      <c r="O35" s="14">
        <v>640.11099999999999</v>
      </c>
      <c r="P35" s="12">
        <v>32.405999999999999</v>
      </c>
      <c r="Q35" s="13">
        <v>9.0999999999999998E-2</v>
      </c>
      <c r="R35" s="13">
        <v>0</v>
      </c>
      <c r="S35" s="13">
        <v>0</v>
      </c>
      <c r="T35" s="13">
        <v>0</v>
      </c>
      <c r="U35" s="13">
        <v>0</v>
      </c>
      <c r="V35" s="14">
        <v>32.497</v>
      </c>
      <c r="W35" s="12">
        <v>668.08199999999999</v>
      </c>
      <c r="X35" s="13">
        <v>2.6019999999999999</v>
      </c>
      <c r="Y35" s="13">
        <v>45.805999999999997</v>
      </c>
      <c r="Z35" s="13">
        <v>7.6749999999999998</v>
      </c>
      <c r="AA35" s="13">
        <v>0.83899999999999997</v>
      </c>
      <c r="AB35" s="13">
        <v>6.91</v>
      </c>
      <c r="AC35" s="14">
        <v>724.23900000000003</v>
      </c>
    </row>
    <row r="36" spans="1:29">
      <c r="A36" s="11" t="s">
        <v>7</v>
      </c>
      <c r="B36" s="12">
        <v>37203.584999999999</v>
      </c>
      <c r="C36" s="13">
        <v>162.755</v>
      </c>
      <c r="D36" s="13">
        <v>2115.5439999999999</v>
      </c>
      <c r="E36" s="13">
        <v>459.55099999999999</v>
      </c>
      <c r="F36" s="13">
        <v>37.195</v>
      </c>
      <c r="G36" s="13">
        <v>0.65600000000000003</v>
      </c>
      <c r="H36" s="14">
        <v>39519.735000000001</v>
      </c>
      <c r="I36" s="12">
        <v>17749.544999999998</v>
      </c>
      <c r="J36" s="13">
        <v>69.554000000000002</v>
      </c>
      <c r="K36" s="13">
        <v>806.02599999999995</v>
      </c>
      <c r="L36" s="13">
        <v>174.47800000000001</v>
      </c>
      <c r="M36" s="13">
        <v>9.3420000000000005</v>
      </c>
      <c r="N36" s="13">
        <v>0.308</v>
      </c>
      <c r="O36" s="14">
        <v>18634.775000000001</v>
      </c>
      <c r="P36" s="12">
        <v>560.29899999999998</v>
      </c>
      <c r="Q36" s="13">
        <v>2.8479999999999999</v>
      </c>
      <c r="R36" s="13">
        <v>138.46600000000001</v>
      </c>
      <c r="S36" s="13">
        <v>21.82</v>
      </c>
      <c r="T36" s="13">
        <v>3.83</v>
      </c>
      <c r="U36" s="13">
        <v>0</v>
      </c>
      <c r="V36" s="14">
        <v>705.44299999999998</v>
      </c>
      <c r="W36" s="12">
        <v>55513.428999999996</v>
      </c>
      <c r="X36" s="13">
        <v>235.15700000000001</v>
      </c>
      <c r="Y36" s="13">
        <v>3060.0360000000001</v>
      </c>
      <c r="Z36" s="13">
        <v>655.84900000000005</v>
      </c>
      <c r="AA36" s="13">
        <v>50.366999999999997</v>
      </c>
      <c r="AB36" s="13">
        <v>0.96399999999999997</v>
      </c>
      <c r="AC36" s="14">
        <v>58859.953000000001</v>
      </c>
    </row>
    <row r="37" spans="1:29">
      <c r="A37" s="11" t="s">
        <v>57</v>
      </c>
      <c r="B37" s="12">
        <v>6172.7759999999998</v>
      </c>
      <c r="C37" s="13">
        <v>10.932</v>
      </c>
      <c r="D37" s="13">
        <v>474.00200000000001</v>
      </c>
      <c r="E37" s="13">
        <v>88.108999999999995</v>
      </c>
      <c r="F37" s="13">
        <v>22.536000000000001</v>
      </c>
      <c r="G37" s="13">
        <v>4879.91</v>
      </c>
      <c r="H37" s="14">
        <v>11560.156000000001</v>
      </c>
      <c r="I37" s="12">
        <v>1E-3</v>
      </c>
      <c r="J37" s="13">
        <v>0</v>
      </c>
      <c r="K37" s="13">
        <v>0</v>
      </c>
      <c r="L37" s="13">
        <v>0</v>
      </c>
      <c r="M37" s="13">
        <v>0</v>
      </c>
      <c r="N37" s="13">
        <v>0</v>
      </c>
      <c r="O37" s="14">
        <v>1E-3</v>
      </c>
      <c r="P37" s="12">
        <v>8.0000000000000002E-3</v>
      </c>
      <c r="Q37" s="13">
        <v>0</v>
      </c>
      <c r="R37" s="13">
        <v>0.14099999999999999</v>
      </c>
      <c r="S37" s="13">
        <v>0</v>
      </c>
      <c r="T37" s="13">
        <v>0</v>
      </c>
      <c r="U37" s="13">
        <v>0</v>
      </c>
      <c r="V37" s="14">
        <v>0.14899999999999999</v>
      </c>
      <c r="W37" s="12">
        <v>6172.7849999999999</v>
      </c>
      <c r="X37" s="13">
        <v>10.932</v>
      </c>
      <c r="Y37" s="13">
        <v>474.14299999999997</v>
      </c>
      <c r="Z37" s="13">
        <v>88.108999999999995</v>
      </c>
      <c r="AA37" s="13">
        <v>22.536000000000001</v>
      </c>
      <c r="AB37" s="13">
        <v>4879.91</v>
      </c>
      <c r="AC37" s="14">
        <v>11560.306</v>
      </c>
    </row>
    <row r="38" spans="1:29" ht="25.5">
      <c r="A38" s="11" t="s">
        <v>58</v>
      </c>
      <c r="B38" s="12">
        <v>12295.197</v>
      </c>
      <c r="C38" s="13">
        <v>36.860999999999997</v>
      </c>
      <c r="D38" s="13">
        <v>1383.229</v>
      </c>
      <c r="E38" s="13">
        <v>470.65600000000001</v>
      </c>
      <c r="F38" s="13">
        <v>101.494</v>
      </c>
      <c r="G38" s="13">
        <v>9658.4789999999994</v>
      </c>
      <c r="H38" s="14">
        <v>23475.26</v>
      </c>
      <c r="I38" s="12">
        <v>0</v>
      </c>
      <c r="J38" s="13">
        <v>0</v>
      </c>
      <c r="K38" s="13">
        <v>0</v>
      </c>
      <c r="L38" s="13">
        <v>0</v>
      </c>
      <c r="M38" s="13">
        <v>0</v>
      </c>
      <c r="N38" s="13">
        <v>0</v>
      </c>
      <c r="O38" s="14">
        <v>0</v>
      </c>
      <c r="P38" s="12">
        <v>2.3140000000000001</v>
      </c>
      <c r="Q38" s="13">
        <v>0</v>
      </c>
      <c r="R38" s="13">
        <v>4.28</v>
      </c>
      <c r="S38" s="13">
        <v>2.4860000000000002</v>
      </c>
      <c r="T38" s="13">
        <v>229.447</v>
      </c>
      <c r="U38" s="13">
        <v>35.345999999999997</v>
      </c>
      <c r="V38" s="14">
        <v>271.387</v>
      </c>
      <c r="W38" s="12">
        <v>12297.511</v>
      </c>
      <c r="X38" s="13">
        <v>36.860999999999997</v>
      </c>
      <c r="Y38" s="13">
        <v>1387.509</v>
      </c>
      <c r="Z38" s="13">
        <v>473.142</v>
      </c>
      <c r="AA38" s="13">
        <v>330.94099999999997</v>
      </c>
      <c r="AB38" s="13">
        <v>9693.8250000000007</v>
      </c>
      <c r="AC38" s="14">
        <v>23746.647000000001</v>
      </c>
    </row>
    <row r="39" spans="1:29">
      <c r="A39" s="11" t="s">
        <v>9</v>
      </c>
      <c r="B39" s="12">
        <v>23.983000000000001</v>
      </c>
      <c r="C39" s="13">
        <v>0.14899999999999999</v>
      </c>
      <c r="D39" s="13">
        <v>26.103999999999999</v>
      </c>
      <c r="E39" s="13">
        <v>10.936</v>
      </c>
      <c r="F39" s="13">
        <v>2.97</v>
      </c>
      <c r="G39" s="13">
        <v>0</v>
      </c>
      <c r="H39" s="14">
        <v>53.206000000000003</v>
      </c>
      <c r="I39" s="12">
        <v>402.62400000000002</v>
      </c>
      <c r="J39" s="13">
        <v>1.67</v>
      </c>
      <c r="K39" s="13">
        <v>91.427999999999997</v>
      </c>
      <c r="L39" s="13">
        <v>29.393999999999998</v>
      </c>
      <c r="M39" s="13">
        <v>4.0149999999999997</v>
      </c>
      <c r="N39" s="13">
        <v>0</v>
      </c>
      <c r="O39" s="14">
        <v>499.73700000000002</v>
      </c>
      <c r="P39" s="12">
        <v>52.737000000000002</v>
      </c>
      <c r="Q39" s="13">
        <v>0.52500000000000002</v>
      </c>
      <c r="R39" s="13">
        <v>52.158000000000001</v>
      </c>
      <c r="S39" s="13">
        <v>6.1740000000000004</v>
      </c>
      <c r="T39" s="13">
        <v>4.8730000000000002</v>
      </c>
      <c r="U39" s="13">
        <v>0</v>
      </c>
      <c r="V39" s="14">
        <v>110.29300000000001</v>
      </c>
      <c r="W39" s="12">
        <v>479.34399999999999</v>
      </c>
      <c r="X39" s="13">
        <v>2.3439999999999999</v>
      </c>
      <c r="Y39" s="13">
        <v>169.69</v>
      </c>
      <c r="Z39" s="13">
        <v>46.503999999999998</v>
      </c>
      <c r="AA39" s="13">
        <v>11.858000000000001</v>
      </c>
      <c r="AB39" s="13">
        <v>0</v>
      </c>
      <c r="AC39" s="14">
        <v>663.23599999999999</v>
      </c>
    </row>
    <row r="40" spans="1:29">
      <c r="A40" s="11" t="s">
        <v>10</v>
      </c>
      <c r="B40" s="12">
        <v>42.63</v>
      </c>
      <c r="C40" s="13">
        <v>0.35799999999999998</v>
      </c>
      <c r="D40" s="13">
        <v>19.039000000000001</v>
      </c>
      <c r="E40" s="13">
        <v>7.1619999999999999</v>
      </c>
      <c r="F40" s="13">
        <v>168.94900000000001</v>
      </c>
      <c r="G40" s="13">
        <v>33.094999999999999</v>
      </c>
      <c r="H40" s="14">
        <v>264.07100000000003</v>
      </c>
      <c r="I40" s="12">
        <v>1283.0899999999999</v>
      </c>
      <c r="J40" s="13">
        <v>7.0250000000000004</v>
      </c>
      <c r="K40" s="13">
        <v>71.268000000000001</v>
      </c>
      <c r="L40" s="13">
        <v>2.8170000000000002</v>
      </c>
      <c r="M40" s="13">
        <v>3.4780000000000002</v>
      </c>
      <c r="N40" s="13">
        <v>46.348999999999997</v>
      </c>
      <c r="O40" s="14">
        <v>1411.21</v>
      </c>
      <c r="P40" s="12">
        <v>678.20699999999999</v>
      </c>
      <c r="Q40" s="13">
        <v>2.2690000000000001</v>
      </c>
      <c r="R40" s="13">
        <v>70.703000000000003</v>
      </c>
      <c r="S40" s="13">
        <v>16.809999999999999</v>
      </c>
      <c r="T40" s="13">
        <v>73.911000000000001</v>
      </c>
      <c r="U40" s="13">
        <v>0</v>
      </c>
      <c r="V40" s="14">
        <v>825.09</v>
      </c>
      <c r="W40" s="12">
        <v>2003.9269999999999</v>
      </c>
      <c r="X40" s="13">
        <v>9.6519999999999992</v>
      </c>
      <c r="Y40" s="13">
        <v>161.01</v>
      </c>
      <c r="Z40" s="13">
        <v>26.789000000000001</v>
      </c>
      <c r="AA40" s="13">
        <v>246.33799999999999</v>
      </c>
      <c r="AB40" s="13">
        <v>79.444000000000003</v>
      </c>
      <c r="AC40" s="14">
        <v>2500.3710000000001</v>
      </c>
    </row>
    <row r="41" spans="1:29">
      <c r="A41" s="11" t="s">
        <v>59</v>
      </c>
      <c r="B41" s="12">
        <v>532.149</v>
      </c>
      <c r="C41" s="13">
        <v>19.484000000000002</v>
      </c>
      <c r="D41" s="13">
        <v>40.673999999999999</v>
      </c>
      <c r="E41" s="13">
        <v>5.8179999999999996</v>
      </c>
      <c r="F41" s="13">
        <v>0.89</v>
      </c>
      <c r="G41" s="13">
        <v>0.32500000000000001</v>
      </c>
      <c r="H41" s="14">
        <v>593.52200000000005</v>
      </c>
      <c r="I41" s="12">
        <v>33.648000000000003</v>
      </c>
      <c r="J41" s="13">
        <v>8.1000000000000003E-2</v>
      </c>
      <c r="K41" s="13">
        <v>10.077999999999999</v>
      </c>
      <c r="L41" s="13">
        <v>1.3169999999999999</v>
      </c>
      <c r="M41" s="13">
        <v>3.673</v>
      </c>
      <c r="N41" s="13">
        <v>0</v>
      </c>
      <c r="O41" s="14">
        <v>47.48</v>
      </c>
      <c r="P41" s="12">
        <v>293.93200000000002</v>
      </c>
      <c r="Q41" s="13">
        <v>7.5890000000000004</v>
      </c>
      <c r="R41" s="13">
        <v>53.725000000000001</v>
      </c>
      <c r="S41" s="13">
        <v>20.387</v>
      </c>
      <c r="T41" s="13">
        <v>0.154</v>
      </c>
      <c r="U41" s="13">
        <v>0</v>
      </c>
      <c r="V41" s="14">
        <v>355.4</v>
      </c>
      <c r="W41" s="12">
        <v>859.72900000000004</v>
      </c>
      <c r="X41" s="13">
        <v>27.154</v>
      </c>
      <c r="Y41" s="13">
        <v>104.477</v>
      </c>
      <c r="Z41" s="13">
        <v>27.521999999999998</v>
      </c>
      <c r="AA41" s="13">
        <v>4.7169999999999996</v>
      </c>
      <c r="AB41" s="13">
        <v>0.32500000000000001</v>
      </c>
      <c r="AC41" s="14">
        <v>996.40200000000004</v>
      </c>
    </row>
    <row r="42" spans="1:29">
      <c r="A42" s="11" t="s">
        <v>60</v>
      </c>
      <c r="B42" s="12">
        <v>59.137999999999998</v>
      </c>
      <c r="C42" s="13">
        <v>0.501</v>
      </c>
      <c r="D42" s="13">
        <v>13.018000000000001</v>
      </c>
      <c r="E42" s="13">
        <v>1.847</v>
      </c>
      <c r="F42" s="13">
        <v>1.087</v>
      </c>
      <c r="G42" s="13">
        <v>4.508</v>
      </c>
      <c r="H42" s="14">
        <v>78.251999999999995</v>
      </c>
      <c r="I42" s="12">
        <v>23.317</v>
      </c>
      <c r="J42" s="13">
        <v>8.5999999999999993E-2</v>
      </c>
      <c r="K42" s="13">
        <v>8.0079999999999991</v>
      </c>
      <c r="L42" s="13">
        <v>2.2629999999999999</v>
      </c>
      <c r="M42" s="13">
        <v>1.1819999999999999</v>
      </c>
      <c r="N42" s="13">
        <v>0</v>
      </c>
      <c r="O42" s="14">
        <v>32.593000000000004</v>
      </c>
      <c r="P42" s="12">
        <v>193.72300000000001</v>
      </c>
      <c r="Q42" s="13">
        <v>1.042</v>
      </c>
      <c r="R42" s="13">
        <v>25.609000000000002</v>
      </c>
      <c r="S42" s="13">
        <v>6.0220000000000002</v>
      </c>
      <c r="T42" s="13">
        <v>0</v>
      </c>
      <c r="U42" s="13">
        <v>5.7000000000000002E-2</v>
      </c>
      <c r="V42" s="14">
        <v>220.43100000000001</v>
      </c>
      <c r="W42" s="12">
        <v>276.178</v>
      </c>
      <c r="X42" s="13">
        <v>1.629</v>
      </c>
      <c r="Y42" s="13">
        <v>46.634999999999998</v>
      </c>
      <c r="Z42" s="13">
        <v>10.132</v>
      </c>
      <c r="AA42" s="13">
        <v>2.2690000000000001</v>
      </c>
      <c r="AB42" s="13">
        <v>4.5650000000000004</v>
      </c>
      <c r="AC42" s="14">
        <v>331.27600000000001</v>
      </c>
    </row>
    <row r="43" spans="1:29">
      <c r="A43" s="11" t="s">
        <v>52</v>
      </c>
      <c r="B43" s="12">
        <v>24.149000000000001</v>
      </c>
      <c r="C43" s="13">
        <v>0.191</v>
      </c>
      <c r="D43" s="13">
        <v>5.8250000000000002</v>
      </c>
      <c r="E43" s="13">
        <v>0.98799999999999999</v>
      </c>
      <c r="F43" s="13">
        <v>0.90700000000000003</v>
      </c>
      <c r="G43" s="13">
        <v>0.995</v>
      </c>
      <c r="H43" s="14">
        <v>32.067</v>
      </c>
      <c r="I43" s="12">
        <v>29.457999999999998</v>
      </c>
      <c r="J43" s="13">
        <v>0.187</v>
      </c>
      <c r="K43" s="13">
        <v>5.7850000000000001</v>
      </c>
      <c r="L43" s="13">
        <v>1.73</v>
      </c>
      <c r="M43" s="13">
        <v>0.03</v>
      </c>
      <c r="N43" s="13">
        <v>0</v>
      </c>
      <c r="O43" s="14">
        <v>35.46</v>
      </c>
      <c r="P43" s="12">
        <v>97.341999999999999</v>
      </c>
      <c r="Q43" s="13">
        <v>0.43099999999999999</v>
      </c>
      <c r="R43" s="13">
        <v>1.42</v>
      </c>
      <c r="S43" s="13">
        <v>0.06</v>
      </c>
      <c r="T43" s="13">
        <v>0</v>
      </c>
      <c r="U43" s="13">
        <v>0</v>
      </c>
      <c r="V43" s="14">
        <v>99.192999999999998</v>
      </c>
      <c r="W43" s="12">
        <v>150.94900000000001</v>
      </c>
      <c r="X43" s="13">
        <v>0.80900000000000005</v>
      </c>
      <c r="Y43" s="13">
        <v>13.03</v>
      </c>
      <c r="Z43" s="13">
        <v>2.778</v>
      </c>
      <c r="AA43" s="13">
        <v>0.93700000000000006</v>
      </c>
      <c r="AB43" s="13">
        <v>0.995</v>
      </c>
      <c r="AC43" s="14">
        <v>166.72</v>
      </c>
    </row>
    <row r="44" spans="1:29" ht="13.5" thickBot="1">
      <c r="A44" s="15" t="s">
        <v>17</v>
      </c>
      <c r="B44" s="16">
        <v>218.09899999999999</v>
      </c>
      <c r="C44" s="17">
        <v>1.56</v>
      </c>
      <c r="D44" s="17">
        <v>33.225000000000001</v>
      </c>
      <c r="E44" s="17">
        <v>14.616</v>
      </c>
      <c r="F44" s="17">
        <v>3.6829999999999998</v>
      </c>
      <c r="G44" s="17">
        <v>12.615</v>
      </c>
      <c r="H44" s="18">
        <v>269.18200000000002</v>
      </c>
      <c r="I44" s="16">
        <v>57.662999999999997</v>
      </c>
      <c r="J44" s="17">
        <v>0.25700000000000001</v>
      </c>
      <c r="K44" s="17">
        <v>12.076000000000001</v>
      </c>
      <c r="L44" s="17">
        <v>2.4900000000000002</v>
      </c>
      <c r="M44" s="17">
        <v>3.2000000000000001E-2</v>
      </c>
      <c r="N44" s="17">
        <v>0</v>
      </c>
      <c r="O44" s="18">
        <v>70.028000000000006</v>
      </c>
      <c r="P44" s="16">
        <v>232.78</v>
      </c>
      <c r="Q44" s="17">
        <v>1.387</v>
      </c>
      <c r="R44" s="17">
        <v>18.242000000000001</v>
      </c>
      <c r="S44" s="17">
        <v>4.7919999999999998</v>
      </c>
      <c r="T44" s="17">
        <v>0.13100000000000001</v>
      </c>
      <c r="U44" s="17">
        <v>0.21</v>
      </c>
      <c r="V44" s="18">
        <v>252.75</v>
      </c>
      <c r="W44" s="16">
        <v>508.54199999999997</v>
      </c>
      <c r="X44" s="17">
        <v>3.2040000000000002</v>
      </c>
      <c r="Y44" s="17">
        <v>63.542999999999999</v>
      </c>
      <c r="Z44" s="17">
        <v>21.898</v>
      </c>
      <c r="AA44" s="17">
        <v>3.8460000000000001</v>
      </c>
      <c r="AB44" s="17">
        <v>12.824999999999999</v>
      </c>
      <c r="AC44" s="18">
        <v>591.96</v>
      </c>
    </row>
    <row r="45" spans="1:29" ht="13.5" thickBot="1">
      <c r="A45" s="19" t="s">
        <v>61</v>
      </c>
      <c r="B45" s="20">
        <v>134449.94200000001</v>
      </c>
      <c r="C45" s="21">
        <v>935.90499999999997</v>
      </c>
      <c r="D45" s="21">
        <v>16252.508</v>
      </c>
      <c r="E45" s="21">
        <v>3058.6619999999998</v>
      </c>
      <c r="F45" s="21">
        <v>56657.644</v>
      </c>
      <c r="G45" s="21">
        <v>37852.927000000003</v>
      </c>
      <c r="H45" s="22">
        <v>246148.92600000001</v>
      </c>
      <c r="I45" s="20">
        <v>62090.290999999997</v>
      </c>
      <c r="J45" s="21">
        <v>358.70800000000003</v>
      </c>
      <c r="K45" s="21">
        <v>9182.9940000000006</v>
      </c>
      <c r="L45" s="21">
        <v>2011.9449999999999</v>
      </c>
      <c r="M45" s="21">
        <v>1033.2840000000001</v>
      </c>
      <c r="N45" s="21">
        <v>3772.3110000000001</v>
      </c>
      <c r="O45" s="22">
        <v>76437.588000000003</v>
      </c>
      <c r="P45" s="20">
        <v>96192.289000000004</v>
      </c>
      <c r="Q45" s="21">
        <v>350.904</v>
      </c>
      <c r="R45" s="21">
        <v>5677.701</v>
      </c>
      <c r="S45" s="21">
        <v>1607.4369999999999</v>
      </c>
      <c r="T45" s="21">
        <v>2774.7750000000001</v>
      </c>
      <c r="U45" s="21">
        <v>12851</v>
      </c>
      <c r="V45" s="22">
        <v>117846.66899999999</v>
      </c>
      <c r="W45" s="20">
        <v>292732.522</v>
      </c>
      <c r="X45" s="21">
        <v>1645.5170000000001</v>
      </c>
      <c r="Y45" s="21">
        <v>31113.203000000001</v>
      </c>
      <c r="Z45" s="21">
        <v>6678.0439999999999</v>
      </c>
      <c r="AA45" s="21">
        <v>60465.703000000001</v>
      </c>
      <c r="AB45" s="21">
        <v>54476.237999999998</v>
      </c>
      <c r="AC45" s="22">
        <v>440433.18300000002</v>
      </c>
    </row>
    <row r="46" spans="1:29">
      <c r="A46" s="23"/>
    </row>
    <row r="47" spans="1:29">
      <c r="A47" s="24" t="s">
        <v>62</v>
      </c>
    </row>
    <row r="48" spans="1:29">
      <c r="A48" s="25" t="s">
        <v>63</v>
      </c>
    </row>
    <row r="49" spans="1:1">
      <c r="A49" s="25" t="s">
        <v>64</v>
      </c>
    </row>
    <row r="50" spans="1:1">
      <c r="A50" s="25" t="s">
        <v>65</v>
      </c>
    </row>
    <row r="51" spans="1:1">
      <c r="A51" s="25" t="s">
        <v>66</v>
      </c>
    </row>
    <row r="52" spans="1:1">
      <c r="A52" s="25" t="s">
        <v>67</v>
      </c>
    </row>
    <row r="53" spans="1:1">
      <c r="A53" s="25" t="s">
        <v>68</v>
      </c>
    </row>
    <row r="54" spans="1:1">
      <c r="A54" s="25" t="s">
        <v>69</v>
      </c>
    </row>
  </sheetData>
  <mergeCells count="8">
    <mergeCell ref="AB1:AC1"/>
    <mergeCell ref="A3:AC3"/>
    <mergeCell ref="AA5:AC5"/>
    <mergeCell ref="A6:A8"/>
    <mergeCell ref="B6:H7"/>
    <mergeCell ref="I6:O7"/>
    <mergeCell ref="P6:V7"/>
    <mergeCell ref="W6:AC7"/>
  </mergeCells>
  <pageMargins left="0.70866141732283472" right="0.70866141732283472" top="0.74803149606299213" bottom="0.74803149606299213" header="0.31496062992125984" footer="0.31496062992125984"/>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82"/>
  <sheetViews>
    <sheetView workbookViewId="0"/>
  </sheetViews>
  <sheetFormatPr defaultColWidth="6.85546875" defaultRowHeight="12.75"/>
  <cols>
    <col min="1" max="1" width="2.140625" style="27" customWidth="1"/>
    <col min="2" max="2" width="6.85546875" style="27"/>
    <col min="3" max="3" width="37.85546875" style="26" customWidth="1"/>
    <col min="4" max="4" width="10.7109375" style="27" bestFit="1" customWidth="1"/>
    <col min="5" max="5" width="12.140625" style="27" customWidth="1"/>
    <col min="6" max="6" width="11.140625" style="27" customWidth="1"/>
    <col min="7" max="7" width="10.5703125" style="27" customWidth="1"/>
    <col min="8" max="8" width="10.140625" style="27" customWidth="1"/>
    <col min="9" max="9" width="11.42578125" style="27" customWidth="1"/>
    <col min="10" max="10" width="18.28515625" style="27" customWidth="1"/>
    <col min="11" max="11" width="9.85546875" style="27" bestFit="1" customWidth="1"/>
    <col min="12" max="16384" width="6.85546875" style="27"/>
  </cols>
  <sheetData>
    <row r="1" spans="3:11">
      <c r="J1" s="28" t="s">
        <v>70</v>
      </c>
    </row>
    <row r="2" spans="3:11">
      <c r="C2" s="27"/>
    </row>
    <row r="3" spans="3:11" ht="33" customHeight="1">
      <c r="C3" s="2427" t="s">
        <v>166</v>
      </c>
      <c r="D3" s="2427"/>
      <c r="E3" s="2427"/>
      <c r="F3" s="2427"/>
      <c r="G3" s="2427"/>
      <c r="H3" s="2427"/>
      <c r="I3" s="2427"/>
      <c r="J3" s="2427"/>
    </row>
    <row r="4" spans="3:11">
      <c r="C4" s="27"/>
    </row>
    <row r="5" spans="3:11" ht="13.5" thickBot="1">
      <c r="C5" s="29"/>
      <c r="D5" s="30"/>
      <c r="E5" s="30"/>
      <c r="F5" s="30"/>
      <c r="G5" s="30"/>
      <c r="H5" s="30"/>
      <c r="I5" s="30"/>
      <c r="J5" s="31" t="s">
        <v>71</v>
      </c>
    </row>
    <row r="6" spans="3:11" ht="26.25" thickBot="1">
      <c r="C6" s="32" t="s">
        <v>21</v>
      </c>
      <c r="D6" s="33" t="s">
        <v>26</v>
      </c>
      <c r="E6" s="34" t="s">
        <v>27</v>
      </c>
      <c r="F6" s="34" t="s">
        <v>28</v>
      </c>
      <c r="G6" s="34" t="s">
        <v>29</v>
      </c>
      <c r="H6" s="34" t="s">
        <v>30</v>
      </c>
      <c r="I6" s="34" t="s">
        <v>31</v>
      </c>
      <c r="J6" s="35" t="s">
        <v>72</v>
      </c>
      <c r="K6" s="36"/>
    </row>
    <row r="7" spans="3:11">
      <c r="C7" s="37" t="s">
        <v>12</v>
      </c>
      <c r="D7" s="38">
        <v>-44.600999999999999</v>
      </c>
      <c r="E7" s="39">
        <v>3.3290000000000002</v>
      </c>
      <c r="F7" s="39">
        <v>-3.2349999999999999</v>
      </c>
      <c r="G7" s="39">
        <v>15.308999999999999</v>
      </c>
      <c r="H7" s="39">
        <v>13.321999999999999</v>
      </c>
      <c r="I7" s="39">
        <v>40.024999999999999</v>
      </c>
      <c r="J7" s="40">
        <v>8.84</v>
      </c>
      <c r="K7" s="36"/>
    </row>
    <row r="8" spans="3:11">
      <c r="C8" s="41" t="s">
        <v>33</v>
      </c>
      <c r="D8" s="42">
        <v>-27.411999999999999</v>
      </c>
      <c r="E8" s="43">
        <v>0.63300000000000001</v>
      </c>
      <c r="F8" s="43">
        <v>-2.6920000000000002</v>
      </c>
      <c r="G8" s="43">
        <v>0.83599999999999997</v>
      </c>
      <c r="H8" s="43">
        <v>0.14099999999999999</v>
      </c>
      <c r="I8" s="43">
        <v>26.613</v>
      </c>
      <c r="J8" s="44">
        <v>-2.7170000000000001</v>
      </c>
    </row>
    <row r="9" spans="3:11">
      <c r="C9" s="41" t="s">
        <v>73</v>
      </c>
      <c r="D9" s="42">
        <v>480.38499999999999</v>
      </c>
      <c r="E9" s="43">
        <v>4.0019999999999998</v>
      </c>
      <c r="F9" s="43">
        <v>-83.581999999999994</v>
      </c>
      <c r="G9" s="43">
        <v>21.277999999999999</v>
      </c>
      <c r="H9" s="43">
        <v>-6.0350000000000001</v>
      </c>
      <c r="I9" s="43">
        <v>-162.14400000000001</v>
      </c>
      <c r="J9" s="44">
        <v>232.626</v>
      </c>
    </row>
    <row r="10" spans="3:11" ht="25.5">
      <c r="C10" s="41" t="s">
        <v>35</v>
      </c>
      <c r="D10" s="42">
        <v>366.95699999999999</v>
      </c>
      <c r="E10" s="43">
        <v>0.45100000000000001</v>
      </c>
      <c r="F10" s="43">
        <v>-170.86199999999999</v>
      </c>
      <c r="G10" s="43">
        <v>-24.771999999999998</v>
      </c>
      <c r="H10" s="43">
        <v>-2.3210000000000002</v>
      </c>
      <c r="I10" s="43">
        <v>-30.045999999999999</v>
      </c>
      <c r="J10" s="44">
        <v>164.179</v>
      </c>
    </row>
    <row r="11" spans="3:11" ht="38.25">
      <c r="C11" s="41" t="s">
        <v>36</v>
      </c>
      <c r="D11" s="42">
        <v>-569.327</v>
      </c>
      <c r="E11" s="43">
        <v>3.032</v>
      </c>
      <c r="F11" s="43">
        <v>-69.863</v>
      </c>
      <c r="G11" s="43">
        <v>8.3059999999999992</v>
      </c>
      <c r="H11" s="43">
        <v>0.56799999999999995</v>
      </c>
      <c r="I11" s="43">
        <v>380.82900000000001</v>
      </c>
      <c r="J11" s="44">
        <v>-254.761</v>
      </c>
    </row>
    <row r="12" spans="3:11" ht="25.5">
      <c r="C12" s="41" t="s">
        <v>37</v>
      </c>
      <c r="D12" s="42">
        <v>605.60599999999999</v>
      </c>
      <c r="E12" s="43">
        <v>4.5330000000000004</v>
      </c>
      <c r="F12" s="43">
        <v>-119.01300000000001</v>
      </c>
      <c r="G12" s="43">
        <v>37.683</v>
      </c>
      <c r="H12" s="43">
        <v>-24.625</v>
      </c>
      <c r="I12" s="43">
        <v>-288.33499999999998</v>
      </c>
      <c r="J12" s="44">
        <v>178.166</v>
      </c>
    </row>
    <row r="13" spans="3:11">
      <c r="C13" s="41" t="s">
        <v>38</v>
      </c>
      <c r="D13" s="42">
        <v>-262.15199999999999</v>
      </c>
      <c r="E13" s="43">
        <v>-1.5529999999999999</v>
      </c>
      <c r="F13" s="43">
        <v>-11.523</v>
      </c>
      <c r="G13" s="43">
        <v>3.4340000000000002</v>
      </c>
      <c r="H13" s="43">
        <v>-1.911</v>
      </c>
      <c r="I13" s="43">
        <v>209.65</v>
      </c>
      <c r="J13" s="44">
        <v>-67.489000000000004</v>
      </c>
    </row>
    <row r="14" spans="3:11" ht="25.5">
      <c r="C14" s="41" t="s">
        <v>39</v>
      </c>
      <c r="D14" s="42">
        <v>-645.90300000000002</v>
      </c>
      <c r="E14" s="43">
        <v>-5.6289999999999996</v>
      </c>
      <c r="F14" s="43">
        <v>-1064.0650000000001</v>
      </c>
      <c r="G14" s="43">
        <v>-191.70599999999999</v>
      </c>
      <c r="H14" s="43">
        <v>-2.444</v>
      </c>
      <c r="I14" s="43">
        <v>825.00300000000004</v>
      </c>
      <c r="J14" s="44">
        <v>-893.03800000000001</v>
      </c>
    </row>
    <row r="15" spans="3:11" ht="38.25">
      <c r="C15" s="41" t="s">
        <v>40</v>
      </c>
      <c r="D15" s="42">
        <v>92.662999999999997</v>
      </c>
      <c r="E15" s="43">
        <v>0.46500000000000002</v>
      </c>
      <c r="F15" s="43">
        <v>0.628</v>
      </c>
      <c r="G15" s="43">
        <v>0.106</v>
      </c>
      <c r="H15" s="43">
        <v>0.16700000000000001</v>
      </c>
      <c r="I15" s="43">
        <v>8.702</v>
      </c>
      <c r="J15" s="44">
        <v>102.625</v>
      </c>
    </row>
    <row r="16" spans="3:11">
      <c r="C16" s="41" t="s">
        <v>14</v>
      </c>
      <c r="D16" s="42">
        <v>-278.67899999999997</v>
      </c>
      <c r="E16" s="43">
        <v>-15.83</v>
      </c>
      <c r="F16" s="43">
        <v>708.101</v>
      </c>
      <c r="G16" s="43">
        <v>20.780999999999999</v>
      </c>
      <c r="H16" s="43">
        <v>0.40100000000000002</v>
      </c>
      <c r="I16" s="43">
        <v>824.34100000000001</v>
      </c>
      <c r="J16" s="44">
        <v>1238.3340000000001</v>
      </c>
    </row>
    <row r="17" spans="3:10" ht="25.5">
      <c r="C17" s="41" t="s">
        <v>41</v>
      </c>
      <c r="D17" s="42">
        <v>-1042.829</v>
      </c>
      <c r="E17" s="43">
        <v>7.0830000000000002</v>
      </c>
      <c r="F17" s="43">
        <v>1203.923</v>
      </c>
      <c r="G17" s="43">
        <v>201.816</v>
      </c>
      <c r="H17" s="43">
        <v>23.274999999999999</v>
      </c>
      <c r="I17" s="43">
        <v>1355.204</v>
      </c>
      <c r="J17" s="44">
        <v>1546.6559999999999</v>
      </c>
    </row>
    <row r="18" spans="3:10">
      <c r="C18" s="41" t="s">
        <v>42</v>
      </c>
      <c r="D18" s="42">
        <v>232.66900000000001</v>
      </c>
      <c r="E18" s="43">
        <v>12.175000000000001</v>
      </c>
      <c r="F18" s="43">
        <v>46.786000000000001</v>
      </c>
      <c r="G18" s="43">
        <v>0.373</v>
      </c>
      <c r="H18" s="43">
        <v>-8.1020000000000003</v>
      </c>
      <c r="I18" s="43">
        <v>105.089</v>
      </c>
      <c r="J18" s="44">
        <v>388.61700000000002</v>
      </c>
    </row>
    <row r="19" spans="3:10" ht="25.5">
      <c r="C19" s="41" t="s">
        <v>16</v>
      </c>
      <c r="D19" s="42">
        <v>150.41</v>
      </c>
      <c r="E19" s="43">
        <v>-1.306</v>
      </c>
      <c r="F19" s="43">
        <v>81.707999999999998</v>
      </c>
      <c r="G19" s="43">
        <v>13.657999999999999</v>
      </c>
      <c r="H19" s="43">
        <v>-0.35299999999999998</v>
      </c>
      <c r="I19" s="43">
        <v>-2.0470000000000002</v>
      </c>
      <c r="J19" s="44">
        <v>228.41200000000001</v>
      </c>
    </row>
    <row r="20" spans="3:10">
      <c r="C20" s="41" t="s">
        <v>74</v>
      </c>
      <c r="D20" s="42">
        <v>57.814</v>
      </c>
      <c r="E20" s="43">
        <v>2.423</v>
      </c>
      <c r="F20" s="43">
        <v>17.559000000000001</v>
      </c>
      <c r="G20" s="43">
        <v>0.28599999999999998</v>
      </c>
      <c r="H20" s="43">
        <v>-65.917000000000002</v>
      </c>
      <c r="I20" s="43">
        <v>17.446000000000002</v>
      </c>
      <c r="J20" s="44">
        <v>29.324999999999999</v>
      </c>
    </row>
    <row r="21" spans="3:10" ht="25.5">
      <c r="C21" s="41" t="s">
        <v>44</v>
      </c>
      <c r="D21" s="42">
        <v>1259.7950000000001</v>
      </c>
      <c r="E21" s="43">
        <v>-3.9529999999999998</v>
      </c>
      <c r="F21" s="43">
        <v>131.64400000000001</v>
      </c>
      <c r="G21" s="43">
        <v>6.4450000000000003</v>
      </c>
      <c r="H21" s="43">
        <v>-277.00099999999998</v>
      </c>
      <c r="I21" s="43">
        <v>-100.98</v>
      </c>
      <c r="J21" s="44">
        <v>1009.505</v>
      </c>
    </row>
    <row r="22" spans="3:10">
      <c r="C22" s="41" t="s">
        <v>45</v>
      </c>
      <c r="D22" s="42">
        <v>-11.16</v>
      </c>
      <c r="E22" s="43">
        <v>-0.77900000000000003</v>
      </c>
      <c r="F22" s="43">
        <v>36.087000000000003</v>
      </c>
      <c r="G22" s="43">
        <v>5.452</v>
      </c>
      <c r="H22" s="43">
        <v>0.28499999999999998</v>
      </c>
      <c r="I22" s="43">
        <v>-14.597</v>
      </c>
      <c r="J22" s="44">
        <v>9.8360000000000003</v>
      </c>
    </row>
    <row r="23" spans="3:10">
      <c r="C23" s="41" t="s">
        <v>46</v>
      </c>
      <c r="D23" s="42">
        <v>-38.978000000000002</v>
      </c>
      <c r="E23" s="43">
        <v>-0.97</v>
      </c>
      <c r="F23" s="43">
        <v>102.164</v>
      </c>
      <c r="G23" s="43">
        <v>12.034000000000001</v>
      </c>
      <c r="H23" s="43">
        <v>1.4750000000000001</v>
      </c>
      <c r="I23" s="43">
        <v>-0.76600000000000001</v>
      </c>
      <c r="J23" s="44">
        <v>62.924999999999997</v>
      </c>
    </row>
    <row r="24" spans="3:10" ht="25.5">
      <c r="C24" s="41" t="s">
        <v>47</v>
      </c>
      <c r="D24" s="42">
        <v>-54.433999999999997</v>
      </c>
      <c r="E24" s="43">
        <v>2.4060000000000001</v>
      </c>
      <c r="F24" s="43">
        <v>-34.908999999999999</v>
      </c>
      <c r="G24" s="43">
        <v>1.0740000000000001</v>
      </c>
      <c r="H24" s="43">
        <v>-0.85399999999999998</v>
      </c>
      <c r="I24" s="43">
        <v>34.182000000000002</v>
      </c>
      <c r="J24" s="44">
        <v>-53.609000000000002</v>
      </c>
    </row>
    <row r="25" spans="3:10" ht="25.5">
      <c r="C25" s="41" t="s">
        <v>48</v>
      </c>
      <c r="D25" s="42">
        <v>-25.68</v>
      </c>
      <c r="E25" s="43">
        <v>11.179</v>
      </c>
      <c r="F25" s="43">
        <v>-0.307</v>
      </c>
      <c r="G25" s="43">
        <v>0.92100000000000004</v>
      </c>
      <c r="H25" s="43">
        <v>-2613.9180000000001</v>
      </c>
      <c r="I25" s="43">
        <v>0.59399999999999997</v>
      </c>
      <c r="J25" s="44">
        <v>-2628.1320000000001</v>
      </c>
    </row>
    <row r="26" spans="3:10">
      <c r="C26" s="41" t="s">
        <v>49</v>
      </c>
      <c r="D26" s="42">
        <v>-22.247</v>
      </c>
      <c r="E26" s="43">
        <v>-4.47</v>
      </c>
      <c r="F26" s="43">
        <v>-3.5999999999999997E-2</v>
      </c>
      <c r="G26" s="43">
        <v>4.4999999999999998E-2</v>
      </c>
      <c r="H26" s="43">
        <v>-15.053000000000001</v>
      </c>
      <c r="I26" s="43">
        <v>6.8879999999999999</v>
      </c>
      <c r="J26" s="44">
        <v>-34.917999999999999</v>
      </c>
    </row>
    <row r="27" spans="3:10" ht="25.5">
      <c r="C27" s="41" t="s">
        <v>50</v>
      </c>
      <c r="D27" s="42">
        <v>25.692</v>
      </c>
      <c r="E27" s="43">
        <v>2.2519999999999998</v>
      </c>
      <c r="F27" s="43">
        <v>4.5330000000000004</v>
      </c>
      <c r="G27" s="43">
        <v>0.52300000000000002</v>
      </c>
      <c r="H27" s="43">
        <v>-0.151</v>
      </c>
      <c r="I27" s="43">
        <v>-24.855</v>
      </c>
      <c r="J27" s="44">
        <v>7.4710000000000001</v>
      </c>
    </row>
    <row r="28" spans="3:10">
      <c r="C28" s="41" t="s">
        <v>51</v>
      </c>
      <c r="D28" s="42">
        <v>70.635999999999996</v>
      </c>
      <c r="E28" s="43">
        <v>1.7949999999999999</v>
      </c>
      <c r="F28" s="43">
        <v>34.085000000000001</v>
      </c>
      <c r="G28" s="43">
        <v>0.93600000000000005</v>
      </c>
      <c r="H28" s="43">
        <v>0.107</v>
      </c>
      <c r="I28" s="43">
        <v>-3.4140000000000001</v>
      </c>
      <c r="J28" s="44">
        <v>103.209</v>
      </c>
    </row>
    <row r="29" spans="3:10">
      <c r="C29" s="41" t="s">
        <v>52</v>
      </c>
      <c r="D29" s="42">
        <v>-25.812000000000001</v>
      </c>
      <c r="E29" s="43">
        <v>1.21</v>
      </c>
      <c r="F29" s="43">
        <v>15.951000000000001</v>
      </c>
      <c r="G29" s="43">
        <v>1.962</v>
      </c>
      <c r="H29" s="43">
        <v>14.055</v>
      </c>
      <c r="I29" s="43">
        <v>6.9630000000000001</v>
      </c>
      <c r="J29" s="44">
        <v>12.367000000000001</v>
      </c>
    </row>
    <row r="30" spans="3:10" ht="25.5">
      <c r="C30" s="41" t="s">
        <v>75</v>
      </c>
      <c r="D30" s="42">
        <v>0</v>
      </c>
      <c r="E30" s="43">
        <v>0</v>
      </c>
      <c r="F30" s="43">
        <v>0</v>
      </c>
      <c r="G30" s="43">
        <v>0</v>
      </c>
      <c r="H30" s="43">
        <v>0</v>
      </c>
      <c r="I30" s="43">
        <v>0</v>
      </c>
      <c r="J30" s="44">
        <v>0</v>
      </c>
    </row>
    <row r="31" spans="3:10" ht="25.5">
      <c r="C31" s="41" t="s">
        <v>54</v>
      </c>
      <c r="D31" s="42">
        <v>-226.03899999999999</v>
      </c>
      <c r="E31" s="43">
        <v>-0.02</v>
      </c>
      <c r="F31" s="43">
        <v>0.1</v>
      </c>
      <c r="G31" s="43">
        <v>0</v>
      </c>
      <c r="H31" s="43">
        <v>0.76300000000000001</v>
      </c>
      <c r="I31" s="43">
        <v>-81.876999999999995</v>
      </c>
      <c r="J31" s="44">
        <v>-307.07299999999998</v>
      </c>
    </row>
    <row r="32" spans="3:10" ht="25.5">
      <c r="C32" s="41" t="s">
        <v>55</v>
      </c>
      <c r="D32" s="42">
        <v>1103.8330000000001</v>
      </c>
      <c r="E32" s="43">
        <v>0.46600000000000003</v>
      </c>
      <c r="F32" s="43">
        <v>15.074</v>
      </c>
      <c r="G32" s="43">
        <v>1.198</v>
      </c>
      <c r="H32" s="43">
        <v>0.85699999999999998</v>
      </c>
      <c r="I32" s="43">
        <v>1.875</v>
      </c>
      <c r="J32" s="44">
        <v>1122.105</v>
      </c>
    </row>
    <row r="33" spans="3:12" ht="25.5">
      <c r="C33" s="41" t="s">
        <v>56</v>
      </c>
      <c r="D33" s="42">
        <v>17.364999999999998</v>
      </c>
      <c r="E33" s="43">
        <v>0.25800000000000001</v>
      </c>
      <c r="F33" s="43">
        <v>0.52100000000000002</v>
      </c>
      <c r="G33" s="43">
        <v>0.38200000000000001</v>
      </c>
      <c r="H33" s="43">
        <v>8.8999999999999996E-2</v>
      </c>
      <c r="I33" s="43">
        <v>6.91</v>
      </c>
      <c r="J33" s="44">
        <v>25.143000000000001</v>
      </c>
    </row>
    <row r="34" spans="3:12">
      <c r="C34" s="41" t="s">
        <v>7</v>
      </c>
      <c r="D34" s="42">
        <v>2515.4940000000001</v>
      </c>
      <c r="E34" s="43">
        <v>6.8769999999999998</v>
      </c>
      <c r="F34" s="43">
        <v>82.037000000000006</v>
      </c>
      <c r="G34" s="43">
        <v>8.8089999999999993</v>
      </c>
      <c r="H34" s="43">
        <v>-0.45500000000000002</v>
      </c>
      <c r="I34" s="43">
        <v>-4.0199999999999996</v>
      </c>
      <c r="J34" s="44">
        <v>2599.933</v>
      </c>
    </row>
    <row r="35" spans="3:12">
      <c r="C35" s="41" t="s">
        <v>57</v>
      </c>
      <c r="D35" s="42">
        <v>131.43299999999999</v>
      </c>
      <c r="E35" s="43">
        <v>1.018</v>
      </c>
      <c r="F35" s="43">
        <v>-1.1120000000000001</v>
      </c>
      <c r="G35" s="43">
        <v>2.4350000000000001</v>
      </c>
      <c r="H35" s="43">
        <v>0.85399999999999998</v>
      </c>
      <c r="I35" s="43">
        <v>-11.628</v>
      </c>
      <c r="J35" s="44">
        <v>120.565</v>
      </c>
    </row>
    <row r="36" spans="3:12" ht="25.5">
      <c r="C36" s="41" t="s">
        <v>58</v>
      </c>
      <c r="D36" s="42">
        <v>148.142</v>
      </c>
      <c r="E36" s="43">
        <v>0.94699999999999995</v>
      </c>
      <c r="F36" s="43">
        <v>-5.3470000000000004</v>
      </c>
      <c r="G36" s="43">
        <v>8.2230000000000008</v>
      </c>
      <c r="H36" s="43">
        <v>35.07</v>
      </c>
      <c r="I36" s="43">
        <v>-70.323999999999998</v>
      </c>
      <c r="J36" s="44">
        <v>108.488</v>
      </c>
    </row>
    <row r="37" spans="3:12">
      <c r="C37" s="41" t="s">
        <v>9</v>
      </c>
      <c r="D37" s="42">
        <v>-68.108999999999995</v>
      </c>
      <c r="E37" s="43">
        <v>-0.28699999999999998</v>
      </c>
      <c r="F37" s="43">
        <v>-6.2350000000000003</v>
      </c>
      <c r="G37" s="43">
        <v>1.274</v>
      </c>
      <c r="H37" s="43">
        <v>-0.51</v>
      </c>
      <c r="I37" s="43">
        <v>0</v>
      </c>
      <c r="J37" s="44">
        <v>-75.141000000000005</v>
      </c>
    </row>
    <row r="38" spans="3:12">
      <c r="C38" s="41" t="s">
        <v>10</v>
      </c>
      <c r="D38" s="42">
        <v>-99.759</v>
      </c>
      <c r="E38" s="43">
        <v>-0.52900000000000003</v>
      </c>
      <c r="F38" s="43">
        <v>8.5500000000000007</v>
      </c>
      <c r="G38" s="43">
        <v>2.6349999999999998</v>
      </c>
      <c r="H38" s="43">
        <v>4.0579999999999998</v>
      </c>
      <c r="I38" s="43">
        <v>5.4480000000000004</v>
      </c>
      <c r="J38" s="44">
        <v>-82.231999999999999</v>
      </c>
    </row>
    <row r="39" spans="3:12">
      <c r="C39" s="41" t="s">
        <v>59</v>
      </c>
      <c r="D39" s="42">
        <v>-19.606000000000002</v>
      </c>
      <c r="E39" s="43">
        <v>3.214</v>
      </c>
      <c r="F39" s="43">
        <v>3.387</v>
      </c>
      <c r="G39" s="43">
        <v>1.2669999999999999</v>
      </c>
      <c r="H39" s="43">
        <v>0.11899999999999999</v>
      </c>
      <c r="I39" s="43">
        <v>9.7000000000000003E-2</v>
      </c>
      <c r="J39" s="44">
        <v>-12.789</v>
      </c>
    </row>
    <row r="40" spans="3:12">
      <c r="C40" s="41" t="s">
        <v>60</v>
      </c>
      <c r="D40" s="42">
        <v>-19.620999999999999</v>
      </c>
      <c r="E40" s="43">
        <v>-0.51600000000000001</v>
      </c>
      <c r="F40" s="43">
        <v>2.677</v>
      </c>
      <c r="G40" s="43">
        <v>0.112</v>
      </c>
      <c r="H40" s="43">
        <v>0.183</v>
      </c>
      <c r="I40" s="43">
        <v>2.754</v>
      </c>
      <c r="J40" s="44">
        <v>-14.523</v>
      </c>
    </row>
    <row r="41" spans="3:12">
      <c r="C41" s="41" t="s">
        <v>52</v>
      </c>
      <c r="D41" s="42">
        <v>-14.46</v>
      </c>
      <c r="E41" s="43">
        <v>-0.157</v>
      </c>
      <c r="F41" s="43">
        <v>-0.13100000000000001</v>
      </c>
      <c r="G41" s="43">
        <v>-7.0999999999999994E-2</v>
      </c>
      <c r="H41" s="43">
        <v>9.9000000000000005E-2</v>
      </c>
      <c r="I41" s="43">
        <v>0.316</v>
      </c>
      <c r="J41" s="44">
        <v>-14.333</v>
      </c>
    </row>
    <row r="42" spans="3:12" ht="13.5" thickBot="1">
      <c r="C42" s="45" t="s">
        <v>17</v>
      </c>
      <c r="D42" s="46">
        <v>-11.939</v>
      </c>
      <c r="E42" s="47">
        <v>0.189</v>
      </c>
      <c r="F42" s="47">
        <v>-2.4209999999999998</v>
      </c>
      <c r="G42" s="47">
        <v>0.30199999999999999</v>
      </c>
      <c r="H42" s="47">
        <v>-0.10199999999999999</v>
      </c>
      <c r="I42" s="47">
        <v>1.33</v>
      </c>
      <c r="J42" s="48">
        <v>-12.943</v>
      </c>
    </row>
    <row r="43" spans="3:12" ht="16.5" customHeight="1" thickBot="1">
      <c r="C43" s="49" t="s">
        <v>61</v>
      </c>
      <c r="D43" s="50">
        <v>3750.1469999999999</v>
      </c>
      <c r="E43" s="51">
        <v>33.938000000000002</v>
      </c>
      <c r="F43" s="51">
        <v>920.18200000000002</v>
      </c>
      <c r="G43" s="51">
        <v>163.346</v>
      </c>
      <c r="H43" s="51">
        <v>-2923.864</v>
      </c>
      <c r="I43" s="51">
        <v>3065.2260000000001</v>
      </c>
      <c r="J43" s="52">
        <v>4845.6289999999999</v>
      </c>
      <c r="L43" s="53"/>
    </row>
    <row r="44" spans="3:12" ht="16.5" customHeight="1"/>
    <row r="45" spans="3:12" ht="16.5" customHeight="1">
      <c r="C45" s="54"/>
      <c r="J45" s="53"/>
    </row>
    <row r="46" spans="3:12" ht="15" customHeight="1">
      <c r="D46" s="55"/>
      <c r="E46" s="55"/>
      <c r="F46" s="55"/>
      <c r="G46" s="55"/>
      <c r="H46" s="55"/>
      <c r="I46" s="55"/>
      <c r="J46" s="55"/>
    </row>
    <row r="47" spans="3:12" ht="12.75" customHeight="1">
      <c r="D47" s="55"/>
      <c r="E47" s="55"/>
      <c r="F47" s="55"/>
      <c r="G47" s="55"/>
      <c r="H47" s="55"/>
      <c r="I47" s="55"/>
      <c r="J47" s="55"/>
    </row>
    <row r="48" spans="3:12" ht="12.75" customHeight="1">
      <c r="D48" s="55"/>
      <c r="E48" s="55"/>
      <c r="F48" s="55"/>
      <c r="G48" s="55"/>
      <c r="H48" s="55"/>
      <c r="I48" s="55"/>
      <c r="J48" s="55"/>
    </row>
    <row r="49" spans="4:10" s="27" customFormat="1">
      <c r="D49" s="55"/>
      <c r="E49" s="55"/>
      <c r="F49" s="55"/>
      <c r="G49" s="55"/>
      <c r="H49" s="55"/>
      <c r="I49" s="55"/>
      <c r="J49" s="55"/>
    </row>
    <row r="50" spans="4:10" s="27" customFormat="1">
      <c r="D50" s="55"/>
      <c r="E50" s="55"/>
      <c r="F50" s="55"/>
      <c r="G50" s="55"/>
      <c r="H50" s="55"/>
      <c r="I50" s="55"/>
      <c r="J50" s="55"/>
    </row>
    <row r="51" spans="4:10" s="27" customFormat="1">
      <c r="D51" s="55"/>
      <c r="E51" s="55"/>
      <c r="F51" s="55"/>
      <c r="G51" s="55"/>
      <c r="H51" s="55"/>
      <c r="I51" s="55"/>
      <c r="J51" s="55"/>
    </row>
    <row r="52" spans="4:10" s="27" customFormat="1">
      <c r="D52" s="55"/>
      <c r="E52" s="55"/>
      <c r="F52" s="55"/>
      <c r="G52" s="55"/>
      <c r="H52" s="55"/>
      <c r="I52" s="55"/>
      <c r="J52" s="55"/>
    </row>
    <row r="53" spans="4:10" s="27" customFormat="1">
      <c r="D53" s="55"/>
      <c r="E53" s="55"/>
      <c r="F53" s="55"/>
      <c r="G53" s="55"/>
      <c r="H53" s="55"/>
      <c r="I53" s="55"/>
      <c r="J53" s="55"/>
    </row>
    <row r="54" spans="4:10" s="27" customFormat="1">
      <c r="D54" s="55"/>
      <c r="E54" s="55"/>
      <c r="F54" s="55"/>
      <c r="G54" s="55"/>
      <c r="H54" s="55"/>
      <c r="I54" s="55"/>
      <c r="J54" s="55"/>
    </row>
    <row r="55" spans="4:10" s="27" customFormat="1">
      <c r="D55" s="55"/>
      <c r="E55" s="55"/>
      <c r="F55" s="55"/>
      <c r="G55" s="55"/>
      <c r="H55" s="55"/>
      <c r="I55" s="55"/>
      <c r="J55" s="55"/>
    </row>
    <row r="56" spans="4:10" s="27" customFormat="1">
      <c r="D56" s="55"/>
      <c r="E56" s="55"/>
      <c r="F56" s="55"/>
      <c r="G56" s="55"/>
      <c r="H56" s="55"/>
      <c r="I56" s="55"/>
      <c r="J56" s="55"/>
    </row>
    <row r="57" spans="4:10" s="27" customFormat="1">
      <c r="D57" s="55"/>
      <c r="E57" s="55"/>
      <c r="F57" s="55"/>
      <c r="G57" s="55"/>
      <c r="H57" s="55"/>
      <c r="I57" s="55"/>
      <c r="J57" s="55"/>
    </row>
    <row r="58" spans="4:10" s="27" customFormat="1">
      <c r="D58" s="55"/>
      <c r="E58" s="55"/>
      <c r="F58" s="55"/>
      <c r="G58" s="55"/>
      <c r="H58" s="55"/>
      <c r="I58" s="55"/>
      <c r="J58" s="55"/>
    </row>
    <row r="59" spans="4:10" s="27" customFormat="1">
      <c r="D59" s="55"/>
      <c r="E59" s="55"/>
      <c r="F59" s="55"/>
      <c r="G59" s="55"/>
      <c r="H59" s="55"/>
      <c r="I59" s="55"/>
      <c r="J59" s="55"/>
    </row>
    <row r="60" spans="4:10" s="27" customFormat="1">
      <c r="D60" s="55"/>
      <c r="E60" s="55"/>
      <c r="F60" s="55"/>
      <c r="G60" s="55"/>
      <c r="H60" s="55"/>
      <c r="I60" s="55"/>
      <c r="J60" s="55"/>
    </row>
    <row r="61" spans="4:10" s="27" customFormat="1">
      <c r="D61" s="55"/>
      <c r="E61" s="55"/>
      <c r="F61" s="55"/>
      <c r="G61" s="55"/>
      <c r="H61" s="55"/>
      <c r="I61" s="55"/>
      <c r="J61" s="55"/>
    </row>
    <row r="62" spans="4:10" s="27" customFormat="1">
      <c r="D62" s="55"/>
      <c r="E62" s="55"/>
      <c r="F62" s="55"/>
      <c r="G62" s="55"/>
      <c r="H62" s="55"/>
      <c r="I62" s="55"/>
      <c r="J62" s="55"/>
    </row>
    <row r="63" spans="4:10" s="27" customFormat="1">
      <c r="D63" s="55"/>
      <c r="E63" s="55"/>
      <c r="F63" s="55"/>
      <c r="G63" s="55"/>
      <c r="H63" s="55"/>
      <c r="I63" s="55"/>
      <c r="J63" s="55"/>
    </row>
    <row r="64" spans="4:10" s="27" customFormat="1">
      <c r="D64" s="55"/>
      <c r="E64" s="55"/>
      <c r="F64" s="55"/>
      <c r="G64" s="55"/>
      <c r="H64" s="55"/>
      <c r="I64" s="55"/>
      <c r="J64" s="55"/>
    </row>
    <row r="65" spans="4:10" s="27" customFormat="1">
      <c r="D65" s="55"/>
      <c r="E65" s="55"/>
      <c r="F65" s="55"/>
      <c r="G65" s="55"/>
      <c r="H65" s="55"/>
      <c r="I65" s="55"/>
      <c r="J65" s="55"/>
    </row>
    <row r="66" spans="4:10" s="27" customFormat="1">
      <c r="D66" s="55"/>
      <c r="E66" s="55"/>
      <c r="F66" s="55"/>
      <c r="G66" s="55"/>
      <c r="H66" s="55"/>
      <c r="I66" s="55"/>
      <c r="J66" s="55"/>
    </row>
    <row r="67" spans="4:10" s="27" customFormat="1">
      <c r="D67" s="55"/>
      <c r="E67" s="55"/>
      <c r="F67" s="55"/>
      <c r="G67" s="55"/>
      <c r="H67" s="55"/>
      <c r="I67" s="55"/>
      <c r="J67" s="55"/>
    </row>
    <row r="68" spans="4:10" s="27" customFormat="1">
      <c r="D68" s="55"/>
      <c r="E68" s="55"/>
      <c r="F68" s="55"/>
      <c r="G68" s="55"/>
      <c r="H68" s="55"/>
      <c r="I68" s="55"/>
      <c r="J68" s="55"/>
    </row>
    <row r="69" spans="4:10" s="27" customFormat="1">
      <c r="D69" s="55"/>
      <c r="E69" s="55"/>
      <c r="F69" s="55"/>
      <c r="G69" s="55"/>
      <c r="H69" s="55"/>
      <c r="I69" s="55"/>
      <c r="J69" s="55"/>
    </row>
    <row r="70" spans="4:10" s="27" customFormat="1">
      <c r="D70" s="55"/>
      <c r="E70" s="55"/>
      <c r="F70" s="55"/>
      <c r="G70" s="55"/>
      <c r="H70" s="55"/>
      <c r="I70" s="55"/>
      <c r="J70" s="55"/>
    </row>
    <row r="71" spans="4:10" s="27" customFormat="1">
      <c r="D71" s="55"/>
      <c r="E71" s="55"/>
      <c r="F71" s="55"/>
      <c r="G71" s="55"/>
      <c r="H71" s="55"/>
      <c r="I71" s="55"/>
      <c r="J71" s="55"/>
    </row>
    <row r="72" spans="4:10" s="27" customFormat="1">
      <c r="D72" s="55"/>
      <c r="E72" s="55"/>
      <c r="F72" s="55"/>
      <c r="G72" s="55"/>
      <c r="H72" s="55"/>
      <c r="I72" s="55"/>
      <c r="J72" s="55"/>
    </row>
    <row r="73" spans="4:10" s="27" customFormat="1">
      <c r="D73" s="55"/>
      <c r="E73" s="55"/>
      <c r="F73" s="55"/>
      <c r="G73" s="55"/>
      <c r="H73" s="55"/>
      <c r="I73" s="55"/>
      <c r="J73" s="55"/>
    </row>
    <row r="74" spans="4:10" s="27" customFormat="1">
      <c r="D74" s="55"/>
      <c r="E74" s="55"/>
      <c r="F74" s="55"/>
      <c r="G74" s="55"/>
      <c r="H74" s="55"/>
      <c r="I74" s="55"/>
      <c r="J74" s="55"/>
    </row>
    <row r="75" spans="4:10" s="27" customFormat="1">
      <c r="D75" s="55"/>
      <c r="E75" s="55"/>
      <c r="F75" s="55"/>
      <c r="G75" s="55"/>
      <c r="H75" s="55"/>
      <c r="I75" s="55"/>
      <c r="J75" s="55"/>
    </row>
    <row r="76" spans="4:10" s="27" customFormat="1">
      <c r="D76" s="55"/>
      <c r="E76" s="55"/>
      <c r="F76" s="55"/>
      <c r="G76" s="55"/>
      <c r="H76" s="55"/>
      <c r="I76" s="55"/>
      <c r="J76" s="55"/>
    </row>
    <row r="77" spans="4:10" s="27" customFormat="1">
      <c r="D77" s="55"/>
      <c r="E77" s="55"/>
      <c r="F77" s="55"/>
      <c r="G77" s="55"/>
      <c r="H77" s="55"/>
      <c r="I77" s="55"/>
      <c r="J77" s="55"/>
    </row>
    <row r="78" spans="4:10" s="27" customFormat="1">
      <c r="D78" s="55"/>
      <c r="E78" s="55"/>
      <c r="F78" s="55"/>
      <c r="G78" s="55"/>
      <c r="H78" s="55"/>
      <c r="I78" s="55"/>
      <c r="J78" s="55"/>
    </row>
    <row r="79" spans="4:10" s="27" customFormat="1">
      <c r="D79" s="55"/>
      <c r="E79" s="55"/>
      <c r="F79" s="55"/>
      <c r="G79" s="55"/>
      <c r="H79" s="55"/>
      <c r="I79" s="55"/>
      <c r="J79" s="55"/>
    </row>
    <row r="80" spans="4:10" s="27" customFormat="1">
      <c r="D80" s="55"/>
      <c r="E80" s="55"/>
      <c r="F80" s="55"/>
      <c r="G80" s="55"/>
      <c r="H80" s="55"/>
      <c r="I80" s="55"/>
      <c r="J80" s="55"/>
    </row>
    <row r="81" spans="4:10" s="27" customFormat="1">
      <c r="D81" s="55"/>
      <c r="E81" s="55"/>
      <c r="F81" s="55"/>
      <c r="G81" s="55"/>
      <c r="H81" s="55"/>
      <c r="I81" s="55"/>
      <c r="J81" s="55"/>
    </row>
    <row r="82" spans="4:10" s="27" customFormat="1">
      <c r="D82" s="55"/>
      <c r="E82" s="55"/>
      <c r="F82" s="55"/>
      <c r="G82" s="55"/>
      <c r="H82" s="55"/>
      <c r="I82" s="55"/>
      <c r="J82" s="55"/>
    </row>
  </sheetData>
  <mergeCells count="1">
    <mergeCell ref="C3:J3"/>
  </mergeCells>
  <pageMargins left="0.70866141732283472" right="0.70866141732283472" top="0.74803149606299213" bottom="0.74803149606299213" header="0.31496062992125984" footer="0.31496062992125984"/>
  <pageSetup paperSize="9" scale="6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82"/>
  <sheetViews>
    <sheetView workbookViewId="0"/>
  </sheetViews>
  <sheetFormatPr defaultColWidth="6.85546875" defaultRowHeight="12.75"/>
  <cols>
    <col min="1" max="1" width="2.140625" style="27" customWidth="1"/>
    <col min="2" max="2" width="6.85546875" style="27"/>
    <col min="3" max="3" width="37.85546875" style="26" customWidth="1"/>
    <col min="4" max="4" width="10.7109375" style="27" bestFit="1" customWidth="1"/>
    <col min="5" max="5" width="10.85546875" style="27" customWidth="1"/>
    <col min="6" max="6" width="11.140625" style="27" customWidth="1"/>
    <col min="7" max="7" width="10.5703125" style="27" customWidth="1"/>
    <col min="8" max="8" width="10.140625" style="27" customWidth="1"/>
    <col min="9" max="9" width="11.42578125" style="27" customWidth="1"/>
    <col min="10" max="10" width="18.5703125" style="27" customWidth="1"/>
    <col min="11" max="11" width="14.5703125" style="27" customWidth="1"/>
    <col min="12" max="12" width="9.85546875" style="27" bestFit="1" customWidth="1"/>
    <col min="13" max="16384" width="6.85546875" style="27"/>
  </cols>
  <sheetData>
    <row r="1" spans="3:12">
      <c r="K1" s="28" t="s">
        <v>76</v>
      </c>
    </row>
    <row r="2" spans="3:12">
      <c r="C2" s="27"/>
    </row>
    <row r="3" spans="3:12" ht="34.5" customHeight="1">
      <c r="C3" s="2427" t="s">
        <v>167</v>
      </c>
      <c r="D3" s="2427"/>
      <c r="E3" s="2427"/>
      <c r="F3" s="2427"/>
      <c r="G3" s="2427"/>
      <c r="H3" s="2427"/>
      <c r="I3" s="2427"/>
      <c r="J3" s="2427"/>
      <c r="K3" s="2427"/>
    </row>
    <row r="4" spans="3:12">
      <c r="C4" s="27"/>
    </row>
    <row r="5" spans="3:12" ht="15" customHeight="1" thickBot="1">
      <c r="C5" s="29"/>
      <c r="D5" s="30"/>
      <c r="E5" s="30"/>
      <c r="F5" s="30"/>
      <c r="G5" s="30"/>
      <c r="H5" s="30"/>
      <c r="I5" s="30"/>
      <c r="J5" s="2428" t="s">
        <v>71</v>
      </c>
      <c r="K5" s="2428"/>
    </row>
    <row r="6" spans="3:12" ht="29.25" customHeight="1" thickBot="1">
      <c r="C6" s="32" t="s">
        <v>21</v>
      </c>
      <c r="D6" s="56" t="s">
        <v>77</v>
      </c>
      <c r="E6" s="57" t="s">
        <v>78</v>
      </c>
      <c r="F6" s="57" t="s">
        <v>79</v>
      </c>
      <c r="G6" s="57" t="s">
        <v>80</v>
      </c>
      <c r="H6" s="57" t="s">
        <v>81</v>
      </c>
      <c r="I6" s="57" t="s">
        <v>82</v>
      </c>
      <c r="J6" s="57" t="s">
        <v>72</v>
      </c>
      <c r="K6" s="58" t="s">
        <v>83</v>
      </c>
      <c r="L6" s="36"/>
    </row>
    <row r="7" spans="3:12">
      <c r="C7" s="37" t="s">
        <v>12</v>
      </c>
      <c r="D7" s="38">
        <v>-129.87200000000001</v>
      </c>
      <c r="E7" s="39">
        <v>130.887</v>
      </c>
      <c r="F7" s="39">
        <v>12.071</v>
      </c>
      <c r="G7" s="39">
        <v>-8.5000000000000006E-2</v>
      </c>
      <c r="H7" s="39">
        <v>-1.2</v>
      </c>
      <c r="I7" s="39">
        <v>-2.9609999999999999</v>
      </c>
      <c r="J7" s="39">
        <v>8.84</v>
      </c>
      <c r="K7" s="59">
        <v>4.8835299999999116</v>
      </c>
      <c r="L7" s="36"/>
    </row>
    <row r="8" spans="3:12">
      <c r="C8" s="41" t="s">
        <v>33</v>
      </c>
      <c r="D8" s="42">
        <v>28.661999999999999</v>
      </c>
      <c r="E8" s="43">
        <v>-70.545000000000002</v>
      </c>
      <c r="F8" s="43">
        <v>42.182000000000002</v>
      </c>
      <c r="G8" s="43">
        <v>-10.505000000000001</v>
      </c>
      <c r="H8" s="43">
        <v>7.7949999999999999</v>
      </c>
      <c r="I8" s="43">
        <v>-0.30599999999999999</v>
      </c>
      <c r="J8" s="43">
        <v>-2.7170000000000001</v>
      </c>
      <c r="K8" s="60">
        <v>1.3808000000000029</v>
      </c>
    </row>
    <row r="9" spans="3:12" ht="16.5" customHeight="1">
      <c r="C9" s="41" t="s">
        <v>73</v>
      </c>
      <c r="D9" s="42">
        <v>-13.250999999999999</v>
      </c>
      <c r="E9" s="43">
        <v>311.827</v>
      </c>
      <c r="F9" s="43">
        <v>23.081</v>
      </c>
      <c r="G9" s="43">
        <v>35.832999999999998</v>
      </c>
      <c r="H9" s="43">
        <v>-180.435</v>
      </c>
      <c r="I9" s="43">
        <v>55.570999999999998</v>
      </c>
      <c r="J9" s="43">
        <v>232.626</v>
      </c>
      <c r="K9" s="60">
        <v>39.718899999999906</v>
      </c>
    </row>
    <row r="10" spans="3:12" ht="25.5">
      <c r="C10" s="41" t="s">
        <v>35</v>
      </c>
      <c r="D10" s="42">
        <v>408.18599999999998</v>
      </c>
      <c r="E10" s="43">
        <v>-36.811999999999998</v>
      </c>
      <c r="F10" s="43">
        <v>-35.506</v>
      </c>
      <c r="G10" s="43">
        <v>32.488999999999997</v>
      </c>
      <c r="H10" s="43">
        <v>-2.7509999999999999</v>
      </c>
      <c r="I10" s="43">
        <v>-201.42699999999999</v>
      </c>
      <c r="J10" s="43">
        <v>164.179</v>
      </c>
      <c r="K10" s="60">
        <v>-156.32909999999998</v>
      </c>
    </row>
    <row r="11" spans="3:12" ht="38.25">
      <c r="C11" s="41" t="s">
        <v>36</v>
      </c>
      <c r="D11" s="42">
        <v>-341.99400000000003</v>
      </c>
      <c r="E11" s="43">
        <v>128.91</v>
      </c>
      <c r="F11" s="43">
        <v>27.745999999999999</v>
      </c>
      <c r="G11" s="43">
        <v>-30.988</v>
      </c>
      <c r="H11" s="43">
        <v>-8.7910000000000004</v>
      </c>
      <c r="I11" s="43">
        <v>-29.643999999999998</v>
      </c>
      <c r="J11" s="43">
        <v>-254.761</v>
      </c>
      <c r="K11" s="60">
        <v>-21.969679999999936</v>
      </c>
    </row>
    <row r="12" spans="3:12" ht="25.5">
      <c r="C12" s="41" t="s">
        <v>37</v>
      </c>
      <c r="D12" s="42">
        <v>10.315</v>
      </c>
      <c r="E12" s="43">
        <v>167.44900000000001</v>
      </c>
      <c r="F12" s="43">
        <v>144.136</v>
      </c>
      <c r="G12" s="43">
        <v>-165.41399999999999</v>
      </c>
      <c r="H12" s="43">
        <v>19.780999999999999</v>
      </c>
      <c r="I12" s="43">
        <v>1.899</v>
      </c>
      <c r="J12" s="43">
        <v>178.166</v>
      </c>
      <c r="K12" s="60">
        <v>29.996749999999999</v>
      </c>
    </row>
    <row r="13" spans="3:12">
      <c r="C13" s="41" t="s">
        <v>38</v>
      </c>
      <c r="D13" s="42">
        <v>568.05100000000004</v>
      </c>
      <c r="E13" s="43">
        <v>-630.95500000000004</v>
      </c>
      <c r="F13" s="43">
        <v>6.633</v>
      </c>
      <c r="G13" s="43">
        <v>-17.164999999999999</v>
      </c>
      <c r="H13" s="43">
        <v>14.644</v>
      </c>
      <c r="I13" s="43">
        <v>-8.6969999999999992</v>
      </c>
      <c r="J13" s="43">
        <v>-67.489000000000004</v>
      </c>
      <c r="K13" s="60">
        <v>-70.606140000000011</v>
      </c>
    </row>
    <row r="14" spans="3:12" ht="25.5">
      <c r="C14" s="41" t="s">
        <v>39</v>
      </c>
      <c r="D14" s="42">
        <v>246.13</v>
      </c>
      <c r="E14" s="43">
        <v>-70.626999999999995</v>
      </c>
      <c r="F14" s="43">
        <v>-3.0310000000000001</v>
      </c>
      <c r="G14" s="43">
        <v>-8.1379999999999999</v>
      </c>
      <c r="H14" s="43">
        <v>-1057.4290000000001</v>
      </c>
      <c r="I14" s="43">
        <v>5.7000000000000002E-2</v>
      </c>
      <c r="J14" s="43">
        <v>-893.03800000000001</v>
      </c>
      <c r="K14" s="60">
        <v>-588.07788000000005</v>
      </c>
    </row>
    <row r="15" spans="3:12" ht="38.25">
      <c r="C15" s="41" t="s">
        <v>40</v>
      </c>
      <c r="D15" s="42">
        <v>59.569000000000003</v>
      </c>
      <c r="E15" s="43">
        <v>39.927</v>
      </c>
      <c r="F15" s="43">
        <v>2.444</v>
      </c>
      <c r="G15" s="43">
        <v>-0.754</v>
      </c>
      <c r="H15" s="43">
        <v>1.238</v>
      </c>
      <c r="I15" s="43">
        <v>0.20100000000000001</v>
      </c>
      <c r="J15" s="43">
        <v>102.625</v>
      </c>
      <c r="K15" s="60">
        <v>4.4957700000000003</v>
      </c>
    </row>
    <row r="16" spans="3:12">
      <c r="C16" s="41" t="s">
        <v>14</v>
      </c>
      <c r="D16" s="42">
        <v>1679.884</v>
      </c>
      <c r="E16" s="43">
        <v>-84.622</v>
      </c>
      <c r="F16" s="43">
        <v>-995.20799999999997</v>
      </c>
      <c r="G16" s="43">
        <v>743.56100000000004</v>
      </c>
      <c r="H16" s="43">
        <v>-391.93099999999998</v>
      </c>
      <c r="I16" s="43">
        <v>286.64999999999998</v>
      </c>
      <c r="J16" s="43">
        <v>1238.3340000000001</v>
      </c>
      <c r="K16" s="60">
        <v>36.410960000000429</v>
      </c>
    </row>
    <row r="17" spans="3:11" ht="25.5">
      <c r="C17" s="41" t="s">
        <v>41</v>
      </c>
      <c r="D17" s="42">
        <v>189.999</v>
      </c>
      <c r="E17" s="43">
        <v>171.82300000000001</v>
      </c>
      <c r="F17" s="43">
        <v>-51.16</v>
      </c>
      <c r="G17" s="43">
        <v>279.89699999999999</v>
      </c>
      <c r="H17" s="43">
        <v>901.69799999999998</v>
      </c>
      <c r="I17" s="43">
        <v>54.399000000000001</v>
      </c>
      <c r="J17" s="43">
        <v>1546.6559999999999</v>
      </c>
      <c r="K17" s="60">
        <v>571.85608999999988</v>
      </c>
    </row>
    <row r="18" spans="3:11">
      <c r="C18" s="41" t="s">
        <v>42</v>
      </c>
      <c r="D18" s="42">
        <v>400.96699999999998</v>
      </c>
      <c r="E18" s="43">
        <v>-16.452999999999999</v>
      </c>
      <c r="F18" s="43">
        <v>-44.895000000000003</v>
      </c>
      <c r="G18" s="43">
        <v>11.317</v>
      </c>
      <c r="H18" s="43">
        <v>58.634</v>
      </c>
      <c r="I18" s="43">
        <v>-20.952999999999999</v>
      </c>
      <c r="J18" s="43">
        <v>388.61700000000002</v>
      </c>
      <c r="K18" s="60">
        <v>1.2057799999999115</v>
      </c>
    </row>
    <row r="19" spans="3:11" ht="25.5">
      <c r="C19" s="41" t="s">
        <v>16</v>
      </c>
      <c r="D19" s="42">
        <v>135.33799999999999</v>
      </c>
      <c r="E19" s="43">
        <v>98.39</v>
      </c>
      <c r="F19" s="43">
        <v>-91.355999999999995</v>
      </c>
      <c r="G19" s="43">
        <v>0.93600000000000005</v>
      </c>
      <c r="H19" s="43">
        <v>9.1940000000000008</v>
      </c>
      <c r="I19" s="43">
        <v>75.91</v>
      </c>
      <c r="J19" s="43">
        <v>228.41200000000001</v>
      </c>
      <c r="K19" s="60">
        <v>39.550449999999955</v>
      </c>
    </row>
    <row r="20" spans="3:11">
      <c r="C20" s="41" t="s">
        <v>74</v>
      </c>
      <c r="D20" s="42">
        <v>-171.34100000000001</v>
      </c>
      <c r="E20" s="43">
        <v>181.81299999999999</v>
      </c>
      <c r="F20" s="43">
        <v>1.0229999999999999</v>
      </c>
      <c r="G20" s="43">
        <v>18.151</v>
      </c>
      <c r="H20" s="43">
        <v>-4.2750000000000004</v>
      </c>
      <c r="I20" s="43">
        <v>3.9540000000000002</v>
      </c>
      <c r="J20" s="43">
        <v>29.324999999999999</v>
      </c>
      <c r="K20" s="60">
        <v>10.478399999999993</v>
      </c>
    </row>
    <row r="21" spans="3:11" ht="25.5">
      <c r="C21" s="41" t="s">
        <v>44</v>
      </c>
      <c r="D21" s="42">
        <v>1032.6990000000001</v>
      </c>
      <c r="E21" s="43">
        <v>-20.097000000000001</v>
      </c>
      <c r="F21" s="43">
        <v>-131.66</v>
      </c>
      <c r="G21" s="43">
        <v>-0.17100000000000001</v>
      </c>
      <c r="H21" s="43">
        <v>133.71199999999999</v>
      </c>
      <c r="I21" s="43">
        <v>-4.9779999999999998</v>
      </c>
      <c r="J21" s="43">
        <v>1009.505</v>
      </c>
      <c r="K21" s="60">
        <v>33.61954999999999</v>
      </c>
    </row>
    <row r="22" spans="3:11">
      <c r="C22" s="41" t="s">
        <v>45</v>
      </c>
      <c r="D22" s="42">
        <v>-74.941000000000003</v>
      </c>
      <c r="E22" s="43">
        <v>85.754000000000005</v>
      </c>
      <c r="F22" s="43">
        <v>-37.338999999999999</v>
      </c>
      <c r="G22" s="43">
        <v>19.774000000000001</v>
      </c>
      <c r="H22" s="43">
        <v>-0.17599999999999999</v>
      </c>
      <c r="I22" s="43">
        <v>16.763999999999999</v>
      </c>
      <c r="J22" s="43">
        <v>9.8360000000000003</v>
      </c>
      <c r="K22" s="60">
        <v>26.340040000000037</v>
      </c>
    </row>
    <row r="23" spans="3:11">
      <c r="C23" s="41" t="s">
        <v>46</v>
      </c>
      <c r="D23" s="42">
        <v>-3.6</v>
      </c>
      <c r="E23" s="43">
        <v>-47.933999999999997</v>
      </c>
      <c r="F23" s="43">
        <v>10.106999999999999</v>
      </c>
      <c r="G23" s="43">
        <v>2.6819999999999999</v>
      </c>
      <c r="H23" s="43">
        <v>102.72799999999999</v>
      </c>
      <c r="I23" s="43">
        <v>-1.0580000000000001</v>
      </c>
      <c r="J23" s="43">
        <v>62.924999999999997</v>
      </c>
      <c r="K23" s="60">
        <v>50.157040000000038</v>
      </c>
    </row>
    <row r="24" spans="3:11" ht="25.5">
      <c r="C24" s="41" t="s">
        <v>47</v>
      </c>
      <c r="D24" s="42">
        <v>27.305</v>
      </c>
      <c r="E24" s="43">
        <v>-39.954999999999998</v>
      </c>
      <c r="F24" s="43">
        <v>-5.9379999999999997</v>
      </c>
      <c r="G24" s="43">
        <v>-9.8000000000000004E-2</v>
      </c>
      <c r="H24" s="43">
        <v>-0.316</v>
      </c>
      <c r="I24" s="43">
        <v>-34.606999999999999</v>
      </c>
      <c r="J24" s="43">
        <v>-53.609000000000002</v>
      </c>
      <c r="K24" s="60">
        <v>-24.212119999999995</v>
      </c>
    </row>
    <row r="25" spans="3:11" ht="25.5">
      <c r="C25" s="41" t="s">
        <v>48</v>
      </c>
      <c r="D25" s="42">
        <v>-2628.0889999999999</v>
      </c>
      <c r="E25" s="43">
        <v>-5.6000000000000001E-2</v>
      </c>
      <c r="F25" s="43">
        <v>0.52400000000000002</v>
      </c>
      <c r="G25" s="43">
        <v>-0.60799999999999998</v>
      </c>
      <c r="H25" s="43">
        <v>0.29499999999999998</v>
      </c>
      <c r="I25" s="43">
        <v>-0.19800000000000001</v>
      </c>
      <c r="J25" s="43">
        <v>-2628.1320000000001</v>
      </c>
      <c r="K25" s="60">
        <v>-0.74955999999999767</v>
      </c>
    </row>
    <row r="26" spans="3:11">
      <c r="C26" s="41" t="s">
        <v>49</v>
      </c>
      <c r="D26" s="42">
        <v>-19.902000000000001</v>
      </c>
      <c r="E26" s="43">
        <v>-14.314</v>
      </c>
      <c r="F26" s="43">
        <v>-6.9000000000000006E-2</v>
      </c>
      <c r="G26" s="43">
        <v>0</v>
      </c>
      <c r="H26" s="43">
        <v>-0.51800000000000002</v>
      </c>
      <c r="I26" s="43">
        <v>-0.115</v>
      </c>
      <c r="J26" s="43">
        <v>-34.917999999999999</v>
      </c>
      <c r="K26" s="60">
        <v>-5.1434100000000038</v>
      </c>
    </row>
    <row r="27" spans="3:11" ht="25.5">
      <c r="C27" s="41" t="s">
        <v>50</v>
      </c>
      <c r="D27" s="42">
        <v>-5.173</v>
      </c>
      <c r="E27" s="43">
        <v>5.7610000000000001</v>
      </c>
      <c r="F27" s="43">
        <v>2.1339999999999999</v>
      </c>
      <c r="G27" s="43">
        <v>1.145</v>
      </c>
      <c r="H27" s="43">
        <v>3.0219999999999998</v>
      </c>
      <c r="I27" s="43">
        <v>0.58199999999999996</v>
      </c>
      <c r="J27" s="43">
        <v>7.4710000000000001</v>
      </c>
      <c r="K27" s="60">
        <v>3.9054199999999981</v>
      </c>
    </row>
    <row r="28" spans="3:11">
      <c r="C28" s="41" t="s">
        <v>51</v>
      </c>
      <c r="D28" s="42">
        <v>-47.725999999999999</v>
      </c>
      <c r="E28" s="43">
        <v>133.36000000000001</v>
      </c>
      <c r="F28" s="43">
        <v>12.929</v>
      </c>
      <c r="G28" s="43">
        <v>1.8140000000000001</v>
      </c>
      <c r="H28" s="43">
        <v>-0.86399999999999999</v>
      </c>
      <c r="I28" s="43">
        <v>3.6960000000000002</v>
      </c>
      <c r="J28" s="43">
        <v>103.209</v>
      </c>
      <c r="K28" s="60">
        <v>21.111290000000007</v>
      </c>
    </row>
    <row r="29" spans="3:11">
      <c r="C29" s="41" t="s">
        <v>52</v>
      </c>
      <c r="D29" s="42">
        <v>-32.981999999999999</v>
      </c>
      <c r="E29" s="43">
        <v>25.83</v>
      </c>
      <c r="F29" s="43">
        <v>3.448</v>
      </c>
      <c r="G29" s="43">
        <v>-4.0000000000000001E-3</v>
      </c>
      <c r="H29" s="43">
        <v>-13.364000000000001</v>
      </c>
      <c r="I29" s="43">
        <v>29.439</v>
      </c>
      <c r="J29" s="43">
        <v>12.367000000000001</v>
      </c>
      <c r="K29" s="60">
        <v>22.596160000000005</v>
      </c>
    </row>
    <row r="30" spans="3:11" ht="25.5">
      <c r="C30" s="41" t="s">
        <v>53</v>
      </c>
      <c r="D30" s="42">
        <v>0</v>
      </c>
      <c r="E30" s="43">
        <v>0</v>
      </c>
      <c r="F30" s="43">
        <v>0</v>
      </c>
      <c r="G30" s="43">
        <v>0</v>
      </c>
      <c r="H30" s="43">
        <v>0</v>
      </c>
      <c r="I30" s="43">
        <v>0</v>
      </c>
      <c r="J30" s="43">
        <v>0</v>
      </c>
      <c r="K30" s="60">
        <v>0</v>
      </c>
    </row>
    <row r="31" spans="3:11" ht="25.5">
      <c r="C31" s="41" t="s">
        <v>54</v>
      </c>
      <c r="D31" s="42">
        <v>-307.16899999999998</v>
      </c>
      <c r="E31" s="43">
        <v>0</v>
      </c>
      <c r="F31" s="43">
        <v>-4.0000000000000001E-3</v>
      </c>
      <c r="G31" s="43">
        <v>0</v>
      </c>
      <c r="H31" s="43">
        <v>-1E-3</v>
      </c>
      <c r="I31" s="43">
        <v>0.10100000000000001</v>
      </c>
      <c r="J31" s="43">
        <v>-307.07299999999998</v>
      </c>
      <c r="K31" s="60">
        <v>0.14857999999999447</v>
      </c>
    </row>
    <row r="32" spans="3:11" ht="25.5">
      <c r="C32" s="41" t="s">
        <v>55</v>
      </c>
      <c r="D32" s="42">
        <v>1242.479</v>
      </c>
      <c r="E32" s="43">
        <v>-106.075</v>
      </c>
      <c r="F32" s="43">
        <v>-29.669</v>
      </c>
      <c r="G32" s="43">
        <v>-4.9880000000000004</v>
      </c>
      <c r="H32" s="43">
        <v>22.446000000000002</v>
      </c>
      <c r="I32" s="43">
        <v>-2.0880000000000001</v>
      </c>
      <c r="J32" s="43">
        <v>1122.105</v>
      </c>
      <c r="K32" s="60">
        <v>-2.4077000000000699</v>
      </c>
    </row>
    <row r="33" spans="3:11" ht="25.5">
      <c r="C33" s="41" t="s">
        <v>56</v>
      </c>
      <c r="D33" s="42">
        <v>-26.253</v>
      </c>
      <c r="E33" s="43">
        <v>50.779000000000003</v>
      </c>
      <c r="F33" s="43">
        <v>0</v>
      </c>
      <c r="G33" s="43">
        <v>0.52200000000000002</v>
      </c>
      <c r="H33" s="43">
        <v>1E-3</v>
      </c>
      <c r="I33" s="43">
        <v>9.4E-2</v>
      </c>
      <c r="J33" s="43">
        <v>25.143000000000001</v>
      </c>
      <c r="K33" s="60">
        <v>2.5291600000000036</v>
      </c>
    </row>
    <row r="34" spans="3:11">
      <c r="C34" s="41" t="s">
        <v>7</v>
      </c>
      <c r="D34" s="42">
        <v>2634.7840000000001</v>
      </c>
      <c r="E34" s="43">
        <v>-105.282</v>
      </c>
      <c r="F34" s="43">
        <v>-6.2359999999999998</v>
      </c>
      <c r="G34" s="43">
        <v>48.512999999999998</v>
      </c>
      <c r="H34" s="43">
        <v>-0.36699999999999999</v>
      </c>
      <c r="I34" s="43">
        <v>28.521000000000001</v>
      </c>
      <c r="J34" s="43">
        <v>2599.933</v>
      </c>
      <c r="K34" s="60">
        <v>39.898700000000183</v>
      </c>
    </row>
    <row r="35" spans="3:11">
      <c r="C35" s="41" t="s">
        <v>57</v>
      </c>
      <c r="D35" s="42">
        <v>141.393</v>
      </c>
      <c r="E35" s="43">
        <v>-20.181999999999999</v>
      </c>
      <c r="F35" s="43">
        <v>-0.255</v>
      </c>
      <c r="G35" s="43">
        <v>2.93</v>
      </c>
      <c r="H35" s="43">
        <v>-3.4039999999999999</v>
      </c>
      <c r="I35" s="43">
        <v>8.3000000000000004E-2</v>
      </c>
      <c r="J35" s="43">
        <v>120.565</v>
      </c>
      <c r="K35" s="60">
        <v>-4.7038800000000043</v>
      </c>
    </row>
    <row r="36" spans="3:11" ht="25.5">
      <c r="C36" s="41" t="s">
        <v>58</v>
      </c>
      <c r="D36" s="42">
        <v>110.89</v>
      </c>
      <c r="E36" s="43">
        <v>2.0209999999999999</v>
      </c>
      <c r="F36" s="43">
        <v>3.7850000000000001</v>
      </c>
      <c r="G36" s="43">
        <v>-13.236000000000001</v>
      </c>
      <c r="H36" s="43">
        <v>2.5009999999999999</v>
      </c>
      <c r="I36" s="43">
        <v>2.5270000000000001</v>
      </c>
      <c r="J36" s="43">
        <v>108.488</v>
      </c>
      <c r="K36" s="60">
        <v>-0.10914000000013038</v>
      </c>
    </row>
    <row r="37" spans="3:11">
      <c r="C37" s="41" t="s">
        <v>9</v>
      </c>
      <c r="D37" s="42">
        <v>-53.006</v>
      </c>
      <c r="E37" s="43">
        <v>-14.778</v>
      </c>
      <c r="F37" s="43">
        <v>-0.99199999999999999</v>
      </c>
      <c r="G37" s="43">
        <v>-1.4279999999999999</v>
      </c>
      <c r="H37" s="43">
        <v>-2.8969999999999998</v>
      </c>
      <c r="I37" s="43">
        <v>-2.04</v>
      </c>
      <c r="J37" s="43">
        <v>-75.141000000000005</v>
      </c>
      <c r="K37" s="60">
        <v>-5.9286900000000022</v>
      </c>
    </row>
    <row r="38" spans="3:11">
      <c r="C38" s="41" t="s">
        <v>10</v>
      </c>
      <c r="D38" s="42">
        <v>-100.498</v>
      </c>
      <c r="E38" s="43">
        <v>-15.568</v>
      </c>
      <c r="F38" s="43">
        <v>20.64</v>
      </c>
      <c r="G38" s="43">
        <v>-2.246</v>
      </c>
      <c r="H38" s="43">
        <v>8.7149999999999999</v>
      </c>
      <c r="I38" s="43">
        <v>6.7249999999999996</v>
      </c>
      <c r="J38" s="43">
        <v>-82.231999999999999</v>
      </c>
      <c r="K38" s="60">
        <v>17.238250000000001</v>
      </c>
    </row>
    <row r="39" spans="3:11">
      <c r="C39" s="41" t="s">
        <v>59</v>
      </c>
      <c r="D39" s="42">
        <v>-11.6</v>
      </c>
      <c r="E39" s="43">
        <v>2.0030000000000001</v>
      </c>
      <c r="F39" s="43">
        <v>-6.6980000000000004</v>
      </c>
      <c r="G39" s="43">
        <v>-0.96799999999999997</v>
      </c>
      <c r="H39" s="43">
        <v>3.5249999999999999</v>
      </c>
      <c r="I39" s="43">
        <v>0.94899999999999995</v>
      </c>
      <c r="J39" s="43">
        <v>-12.789</v>
      </c>
      <c r="K39" s="60">
        <v>0.67118000000000755</v>
      </c>
    </row>
    <row r="40" spans="3:11">
      <c r="C40" s="41" t="s">
        <v>60</v>
      </c>
      <c r="D40" s="42">
        <v>-8.1509999999999998</v>
      </c>
      <c r="E40" s="43">
        <v>-3.4279999999999999</v>
      </c>
      <c r="F40" s="43">
        <v>-5.7759999999999998</v>
      </c>
      <c r="G40" s="43">
        <v>6.7000000000000004E-2</v>
      </c>
      <c r="H40" s="43">
        <v>2.6819999999999999</v>
      </c>
      <c r="I40" s="43">
        <v>8.3000000000000004E-2</v>
      </c>
      <c r="J40" s="43">
        <v>-14.523</v>
      </c>
      <c r="K40" s="60">
        <v>-5.0349999999998542E-2</v>
      </c>
    </row>
    <row r="41" spans="3:11">
      <c r="C41" s="41" t="s">
        <v>52</v>
      </c>
      <c r="D41" s="42">
        <v>-13.946999999999999</v>
      </c>
      <c r="E41" s="43">
        <v>7.8E-2</v>
      </c>
      <c r="F41" s="43">
        <v>-0.40899999999999997</v>
      </c>
      <c r="G41" s="43">
        <v>-1.3740000000000001</v>
      </c>
      <c r="H41" s="43">
        <v>0.60699999999999998</v>
      </c>
      <c r="I41" s="43">
        <v>0.71199999999999997</v>
      </c>
      <c r="J41" s="43">
        <v>-14.333</v>
      </c>
      <c r="K41" s="60">
        <v>0.10088999999999942</v>
      </c>
    </row>
    <row r="42" spans="3:11" ht="13.5" thickBot="1">
      <c r="C42" s="45" t="s">
        <v>17</v>
      </c>
      <c r="D42" s="46">
        <v>-12.641</v>
      </c>
      <c r="E42" s="47">
        <v>4.6260000000000003</v>
      </c>
      <c r="F42" s="47">
        <v>-2.7040000000000002</v>
      </c>
      <c r="G42" s="47">
        <v>-1.123</v>
      </c>
      <c r="H42" s="47">
        <v>0.128</v>
      </c>
      <c r="I42" s="47">
        <v>-1.2290000000000001</v>
      </c>
      <c r="J42" s="47">
        <v>-12.943</v>
      </c>
      <c r="K42" s="61">
        <v>-2.5569499999999969</v>
      </c>
    </row>
    <row r="43" spans="3:11" ht="13.5" thickBot="1">
      <c r="C43" s="49" t="s">
        <v>61</v>
      </c>
      <c r="D43" s="50">
        <v>4914.5150000000003</v>
      </c>
      <c r="E43" s="51">
        <v>243.55500000000001</v>
      </c>
      <c r="F43" s="51">
        <v>-1136.0219999999999</v>
      </c>
      <c r="G43" s="51">
        <v>940.33799999999997</v>
      </c>
      <c r="H43" s="51">
        <v>-375.37299999999999</v>
      </c>
      <c r="I43" s="51">
        <v>258.61599999999999</v>
      </c>
      <c r="J43" s="51">
        <v>4845.6289999999999</v>
      </c>
      <c r="K43" s="52">
        <v>75.449089999996119</v>
      </c>
    </row>
    <row r="45" spans="3:11">
      <c r="C45" s="54"/>
      <c r="K45" s="62"/>
    </row>
    <row r="46" spans="3:11">
      <c r="D46" s="55"/>
      <c r="E46" s="55"/>
      <c r="F46" s="55"/>
      <c r="G46" s="55"/>
      <c r="H46" s="55"/>
      <c r="I46" s="55"/>
      <c r="J46" s="55"/>
      <c r="K46" s="62"/>
    </row>
    <row r="47" spans="3:11">
      <c r="D47" s="55"/>
      <c r="E47" s="55"/>
      <c r="F47" s="55"/>
      <c r="G47" s="55"/>
      <c r="H47" s="55"/>
      <c r="I47" s="55"/>
      <c r="J47" s="55"/>
      <c r="K47" s="62"/>
    </row>
    <row r="48" spans="3:11">
      <c r="D48" s="55"/>
      <c r="E48" s="55"/>
      <c r="F48" s="55"/>
      <c r="G48" s="55"/>
      <c r="H48" s="55"/>
      <c r="I48" s="55"/>
      <c r="J48" s="55"/>
      <c r="K48" s="62"/>
    </row>
    <row r="49" spans="4:11" s="27" customFormat="1">
      <c r="D49" s="55"/>
      <c r="E49" s="55"/>
      <c r="F49" s="55"/>
      <c r="G49" s="55"/>
      <c r="H49" s="55"/>
      <c r="I49" s="55"/>
      <c r="J49" s="55"/>
      <c r="K49" s="62"/>
    </row>
    <row r="50" spans="4:11" s="27" customFormat="1">
      <c r="D50" s="55"/>
      <c r="E50" s="55"/>
      <c r="F50" s="55"/>
      <c r="G50" s="55"/>
      <c r="H50" s="55"/>
      <c r="I50" s="55"/>
      <c r="J50" s="55"/>
      <c r="K50" s="62"/>
    </row>
    <row r="51" spans="4:11" s="27" customFormat="1">
      <c r="D51" s="55"/>
      <c r="E51" s="55"/>
      <c r="F51" s="55"/>
      <c r="G51" s="55"/>
      <c r="H51" s="55"/>
      <c r="I51" s="55"/>
      <c r="J51" s="55"/>
      <c r="K51" s="62"/>
    </row>
    <row r="52" spans="4:11" s="27" customFormat="1">
      <c r="D52" s="55"/>
      <c r="E52" s="55"/>
      <c r="F52" s="55"/>
      <c r="G52" s="55"/>
      <c r="H52" s="55"/>
      <c r="I52" s="55"/>
      <c r="J52" s="55"/>
      <c r="K52" s="62"/>
    </row>
    <row r="53" spans="4:11" s="27" customFormat="1">
      <c r="D53" s="55"/>
      <c r="E53" s="55"/>
      <c r="F53" s="55"/>
      <c r="G53" s="55"/>
      <c r="H53" s="55"/>
      <c r="I53" s="55"/>
      <c r="J53" s="55"/>
      <c r="K53" s="62"/>
    </row>
    <row r="54" spans="4:11" s="27" customFormat="1">
      <c r="D54" s="55"/>
      <c r="E54" s="55"/>
      <c r="F54" s="55"/>
      <c r="G54" s="55"/>
      <c r="H54" s="55"/>
      <c r="I54" s="55"/>
      <c r="J54" s="55"/>
      <c r="K54" s="62"/>
    </row>
    <row r="55" spans="4:11" s="27" customFormat="1">
      <c r="D55" s="55"/>
      <c r="E55" s="55"/>
      <c r="F55" s="55"/>
      <c r="G55" s="55"/>
      <c r="H55" s="55"/>
      <c r="I55" s="55"/>
      <c r="J55" s="55"/>
      <c r="K55" s="62"/>
    </row>
    <row r="56" spans="4:11" s="27" customFormat="1">
      <c r="D56" s="55"/>
      <c r="E56" s="55"/>
      <c r="F56" s="55"/>
      <c r="G56" s="55"/>
      <c r="H56" s="55"/>
      <c r="I56" s="55"/>
      <c r="J56" s="55"/>
      <c r="K56" s="62"/>
    </row>
    <row r="57" spans="4:11" s="27" customFormat="1">
      <c r="D57" s="55"/>
      <c r="E57" s="55"/>
      <c r="F57" s="55"/>
      <c r="G57" s="55"/>
      <c r="H57" s="55"/>
      <c r="I57" s="55"/>
      <c r="J57" s="55"/>
      <c r="K57" s="62"/>
    </row>
    <row r="58" spans="4:11" s="27" customFormat="1">
      <c r="D58" s="55"/>
      <c r="E58" s="55"/>
      <c r="F58" s="55"/>
      <c r="G58" s="55"/>
      <c r="H58" s="55"/>
      <c r="I58" s="55"/>
      <c r="J58" s="55"/>
      <c r="K58" s="62"/>
    </row>
    <row r="59" spans="4:11" s="27" customFormat="1">
      <c r="D59" s="55"/>
      <c r="E59" s="55"/>
      <c r="F59" s="55"/>
      <c r="G59" s="55"/>
      <c r="H59" s="55"/>
      <c r="I59" s="55"/>
      <c r="J59" s="55"/>
      <c r="K59" s="62"/>
    </row>
    <row r="60" spans="4:11" s="27" customFormat="1">
      <c r="D60" s="55"/>
      <c r="E60" s="55"/>
      <c r="F60" s="55"/>
      <c r="G60" s="55"/>
      <c r="H60" s="55"/>
      <c r="I60" s="55"/>
      <c r="J60" s="55"/>
      <c r="K60" s="62"/>
    </row>
    <row r="61" spans="4:11" s="27" customFormat="1">
      <c r="D61" s="55"/>
      <c r="E61" s="55"/>
      <c r="F61" s="55"/>
      <c r="G61" s="55"/>
      <c r="H61" s="55"/>
      <c r="I61" s="55"/>
      <c r="J61" s="55"/>
      <c r="K61" s="62"/>
    </row>
    <row r="62" spans="4:11" s="27" customFormat="1">
      <c r="D62" s="55"/>
      <c r="E62" s="55"/>
      <c r="F62" s="55"/>
      <c r="G62" s="55"/>
      <c r="H62" s="55"/>
      <c r="I62" s="55"/>
      <c r="J62" s="55"/>
      <c r="K62" s="62"/>
    </row>
    <row r="63" spans="4:11" s="27" customFormat="1">
      <c r="D63" s="55"/>
      <c r="E63" s="55"/>
      <c r="F63" s="55"/>
      <c r="G63" s="55"/>
      <c r="H63" s="55"/>
      <c r="I63" s="55"/>
      <c r="J63" s="55"/>
      <c r="K63" s="62"/>
    </row>
    <row r="64" spans="4:11" s="27" customFormat="1">
      <c r="D64" s="55"/>
      <c r="E64" s="55"/>
      <c r="F64" s="55"/>
      <c r="G64" s="55"/>
      <c r="H64" s="55"/>
      <c r="I64" s="55"/>
      <c r="J64" s="55"/>
      <c r="K64" s="62"/>
    </row>
    <row r="65" spans="4:11" s="27" customFormat="1">
      <c r="D65" s="55"/>
      <c r="E65" s="55"/>
      <c r="F65" s="55"/>
      <c r="G65" s="55"/>
      <c r="H65" s="55"/>
      <c r="I65" s="55"/>
      <c r="J65" s="55"/>
      <c r="K65" s="62"/>
    </row>
    <row r="66" spans="4:11" s="27" customFormat="1">
      <c r="D66" s="55"/>
      <c r="E66" s="55"/>
      <c r="F66" s="55"/>
      <c r="G66" s="55"/>
      <c r="H66" s="55"/>
      <c r="I66" s="55"/>
      <c r="J66" s="55"/>
      <c r="K66" s="62"/>
    </row>
    <row r="67" spans="4:11" s="27" customFormat="1">
      <c r="D67" s="55"/>
      <c r="E67" s="55"/>
      <c r="F67" s="55"/>
      <c r="G67" s="55"/>
      <c r="H67" s="55"/>
      <c r="I67" s="55"/>
      <c r="J67" s="55"/>
      <c r="K67" s="62"/>
    </row>
    <row r="68" spans="4:11" s="27" customFormat="1">
      <c r="D68" s="55"/>
      <c r="E68" s="55"/>
      <c r="F68" s="55"/>
      <c r="G68" s="55"/>
      <c r="H68" s="55"/>
      <c r="I68" s="55"/>
      <c r="J68" s="55"/>
      <c r="K68" s="62"/>
    </row>
    <row r="69" spans="4:11" s="27" customFormat="1">
      <c r="D69" s="55"/>
      <c r="E69" s="55"/>
      <c r="F69" s="55"/>
      <c r="G69" s="55"/>
      <c r="H69" s="55"/>
      <c r="I69" s="55"/>
      <c r="J69" s="55"/>
      <c r="K69" s="62"/>
    </row>
    <row r="70" spans="4:11" s="27" customFormat="1">
      <c r="D70" s="55"/>
      <c r="E70" s="55"/>
      <c r="F70" s="55"/>
      <c r="G70" s="55"/>
      <c r="H70" s="55"/>
      <c r="I70" s="55"/>
      <c r="J70" s="55"/>
      <c r="K70" s="62"/>
    </row>
    <row r="71" spans="4:11" s="27" customFormat="1">
      <c r="D71" s="55"/>
      <c r="E71" s="55"/>
      <c r="F71" s="55"/>
      <c r="G71" s="55"/>
      <c r="H71" s="55"/>
      <c r="I71" s="55"/>
      <c r="J71" s="55"/>
      <c r="K71" s="62"/>
    </row>
    <row r="72" spans="4:11" s="27" customFormat="1">
      <c r="D72" s="55"/>
      <c r="E72" s="55"/>
      <c r="F72" s="55"/>
      <c r="G72" s="55"/>
      <c r="H72" s="55"/>
      <c r="I72" s="55"/>
      <c r="J72" s="55"/>
      <c r="K72" s="62"/>
    </row>
    <row r="73" spans="4:11" s="27" customFormat="1">
      <c r="D73" s="55"/>
      <c r="E73" s="55"/>
      <c r="F73" s="55"/>
      <c r="G73" s="55"/>
      <c r="H73" s="55"/>
      <c r="I73" s="55"/>
      <c r="J73" s="55"/>
      <c r="K73" s="62"/>
    </row>
    <row r="74" spans="4:11" s="27" customFormat="1">
      <c r="D74" s="55"/>
      <c r="E74" s="55"/>
      <c r="F74" s="55"/>
      <c r="G74" s="55"/>
      <c r="H74" s="55"/>
      <c r="I74" s="55"/>
      <c r="J74" s="55"/>
      <c r="K74" s="62"/>
    </row>
    <row r="75" spans="4:11" s="27" customFormat="1">
      <c r="D75" s="55"/>
      <c r="E75" s="55"/>
      <c r="F75" s="55"/>
      <c r="G75" s="55"/>
      <c r="H75" s="55"/>
      <c r="I75" s="55"/>
      <c r="J75" s="55"/>
      <c r="K75" s="62"/>
    </row>
    <row r="76" spans="4:11" s="27" customFormat="1">
      <c r="D76" s="55"/>
      <c r="E76" s="55"/>
      <c r="F76" s="55"/>
      <c r="G76" s="55"/>
      <c r="H76" s="55"/>
      <c r="I76" s="55"/>
      <c r="J76" s="55"/>
      <c r="K76" s="62"/>
    </row>
    <row r="77" spans="4:11" s="27" customFormat="1">
      <c r="D77" s="55"/>
      <c r="E77" s="55"/>
      <c r="F77" s="55"/>
      <c r="G77" s="55"/>
      <c r="H77" s="55"/>
      <c r="I77" s="55"/>
      <c r="J77" s="55"/>
      <c r="K77" s="62"/>
    </row>
    <row r="78" spans="4:11" s="27" customFormat="1">
      <c r="D78" s="55"/>
      <c r="E78" s="55"/>
      <c r="F78" s="55"/>
      <c r="G78" s="55"/>
      <c r="H78" s="55"/>
      <c r="I78" s="55"/>
      <c r="J78" s="55"/>
      <c r="K78" s="62"/>
    </row>
    <row r="79" spans="4:11" s="27" customFormat="1">
      <c r="D79" s="55"/>
      <c r="E79" s="55"/>
      <c r="F79" s="55"/>
      <c r="G79" s="55"/>
      <c r="H79" s="55"/>
      <c r="I79" s="55"/>
      <c r="J79" s="55"/>
      <c r="K79" s="62"/>
    </row>
    <row r="80" spans="4:11" s="27" customFormat="1">
      <c r="D80" s="55"/>
      <c r="E80" s="55"/>
      <c r="F80" s="55"/>
      <c r="G80" s="55"/>
      <c r="H80" s="55"/>
      <c r="I80" s="55"/>
      <c r="J80" s="55"/>
      <c r="K80" s="62"/>
    </row>
    <row r="81" spans="4:11" s="27" customFormat="1">
      <c r="D81" s="55"/>
      <c r="E81" s="55"/>
      <c r="F81" s="55"/>
      <c r="G81" s="55"/>
      <c r="H81" s="55"/>
      <c r="I81" s="55"/>
      <c r="J81" s="55"/>
      <c r="K81" s="62"/>
    </row>
    <row r="82" spans="4:11" s="27" customFormat="1">
      <c r="D82" s="55"/>
      <c r="E82" s="55"/>
      <c r="F82" s="55"/>
      <c r="G82" s="55"/>
      <c r="H82" s="55"/>
      <c r="I82" s="55"/>
      <c r="J82" s="55"/>
    </row>
  </sheetData>
  <mergeCells count="2">
    <mergeCell ref="C3:K3"/>
    <mergeCell ref="J5:K5"/>
  </mergeCells>
  <pageMargins left="0.70866141732283472" right="0.70866141732283472" top="0.74803149606299213" bottom="0.74803149606299213" header="0.31496062992125984" footer="0.31496062992125984"/>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workbookViewId="0"/>
  </sheetViews>
  <sheetFormatPr defaultRowHeight="12.75"/>
  <cols>
    <col min="1" max="2" width="9.140625" style="63"/>
    <col min="3" max="3" width="17.7109375" style="63" bestFit="1" customWidth="1"/>
    <col min="4" max="4" width="15.5703125" style="63" bestFit="1" customWidth="1"/>
    <col min="5" max="5" width="24.28515625" style="63" customWidth="1"/>
    <col min="6" max="6" width="18.42578125" style="63" bestFit="1" customWidth="1"/>
    <col min="7" max="7" width="24.7109375" style="63" bestFit="1" customWidth="1"/>
    <col min="8" max="8" width="22.5703125" style="63" customWidth="1"/>
    <col min="9" max="9" width="20.28515625" style="63" customWidth="1"/>
    <col min="10" max="10" width="9.140625" style="63"/>
    <col min="11" max="11" width="11.140625" style="63" bestFit="1" customWidth="1"/>
    <col min="12" max="16384" width="9.140625" style="63"/>
  </cols>
  <sheetData>
    <row r="1" spans="2:13">
      <c r="I1" s="64" t="s">
        <v>84</v>
      </c>
    </row>
    <row r="3" spans="2:13" s="65" customFormat="1" ht="14.25" customHeight="1">
      <c r="B3" s="2429" t="s">
        <v>168</v>
      </c>
      <c r="C3" s="2429"/>
      <c r="D3" s="2429"/>
      <c r="E3" s="2429"/>
      <c r="F3" s="2429"/>
      <c r="G3" s="2429"/>
      <c r="H3" s="2429"/>
      <c r="I3" s="2429"/>
    </row>
    <row r="4" spans="2:13" s="65" customFormat="1" ht="14.25">
      <c r="B4" s="66"/>
      <c r="C4" s="66"/>
      <c r="D4" s="66"/>
      <c r="E4" s="66"/>
      <c r="F4" s="66"/>
      <c r="G4" s="66"/>
      <c r="H4" s="66"/>
      <c r="I4" s="66"/>
    </row>
    <row r="5" spans="2:13" ht="13.5" thickBot="1">
      <c r="H5" s="2430" t="s">
        <v>0</v>
      </c>
      <c r="I5" s="2430"/>
    </row>
    <row r="6" spans="2:13" ht="51.75" thickBot="1">
      <c r="B6" s="67"/>
      <c r="C6" s="68" t="s">
        <v>86</v>
      </c>
      <c r="D6" s="68" t="s">
        <v>87</v>
      </c>
      <c r="E6" s="68" t="s">
        <v>88</v>
      </c>
      <c r="F6" s="68" t="s">
        <v>89</v>
      </c>
      <c r="G6" s="68" t="s">
        <v>90</v>
      </c>
      <c r="H6" s="68" t="s">
        <v>72</v>
      </c>
      <c r="I6" s="58" t="s">
        <v>91</v>
      </c>
    </row>
    <row r="7" spans="2:13">
      <c r="B7" s="69" t="s">
        <v>77</v>
      </c>
      <c r="C7" s="70">
        <v>260195.114</v>
      </c>
      <c r="D7" s="70">
        <v>1340.3920000000001</v>
      </c>
      <c r="E7" s="70">
        <v>0</v>
      </c>
      <c r="F7" s="70">
        <v>58983.216</v>
      </c>
      <c r="G7" s="70">
        <v>52987.938999999998</v>
      </c>
      <c r="H7" s="70">
        <v>373506.66100000002</v>
      </c>
      <c r="I7" s="71">
        <v>1952.5208799999991</v>
      </c>
      <c r="K7" s="72"/>
      <c r="L7" s="72"/>
      <c r="M7" s="72"/>
    </row>
    <row r="8" spans="2:13">
      <c r="B8" s="73" t="s">
        <v>78</v>
      </c>
      <c r="C8" s="74">
        <v>25148.453000000001</v>
      </c>
      <c r="D8" s="74">
        <v>203.28299999999999</v>
      </c>
      <c r="E8" s="74">
        <v>0</v>
      </c>
      <c r="F8" s="74">
        <v>78.959000000000003</v>
      </c>
      <c r="G8" s="74">
        <v>977.11199999999997</v>
      </c>
      <c r="H8" s="74">
        <v>26407.807000000001</v>
      </c>
      <c r="I8" s="75">
        <v>2483.4352499999995</v>
      </c>
      <c r="K8" s="72"/>
      <c r="L8" s="72"/>
      <c r="M8" s="72"/>
    </row>
    <row r="9" spans="2:13">
      <c r="B9" s="73" t="s">
        <v>79</v>
      </c>
      <c r="C9" s="74">
        <v>7388.9549999999999</v>
      </c>
      <c r="D9" s="74">
        <v>101.842</v>
      </c>
      <c r="E9" s="74">
        <v>34.055999999999997</v>
      </c>
      <c r="F9" s="74">
        <v>63.012</v>
      </c>
      <c r="G9" s="74">
        <v>322.65699999999998</v>
      </c>
      <c r="H9" s="74">
        <v>7910.5219999999999</v>
      </c>
      <c r="I9" s="75">
        <v>2371.5288899999996</v>
      </c>
      <c r="K9" s="72"/>
      <c r="L9" s="72"/>
      <c r="M9" s="72"/>
    </row>
    <row r="10" spans="2:13">
      <c r="B10" s="73" t="s">
        <v>80</v>
      </c>
      <c r="C10" s="74">
        <v>0</v>
      </c>
      <c r="D10" s="74">
        <v>0</v>
      </c>
      <c r="E10" s="74">
        <v>3483.1909999999998</v>
      </c>
      <c r="F10" s="74">
        <v>15.851000000000001</v>
      </c>
      <c r="G10" s="74">
        <v>7.3090000000000002</v>
      </c>
      <c r="H10" s="74">
        <v>3506.3510000000001</v>
      </c>
      <c r="I10" s="75">
        <v>1104.6362799999995</v>
      </c>
      <c r="K10" s="72"/>
      <c r="L10" s="72"/>
      <c r="M10" s="72"/>
    </row>
    <row r="11" spans="2:13">
      <c r="B11" s="73" t="s">
        <v>81</v>
      </c>
      <c r="C11" s="74">
        <v>0</v>
      </c>
      <c r="D11" s="74">
        <v>0</v>
      </c>
      <c r="E11" s="74">
        <v>3772.1559999999999</v>
      </c>
      <c r="F11" s="74">
        <v>59.834000000000003</v>
      </c>
      <c r="G11" s="74">
        <v>39.045000000000002</v>
      </c>
      <c r="H11" s="74">
        <v>3871.0349999999999</v>
      </c>
      <c r="I11" s="75">
        <v>2074.3443399999992</v>
      </c>
      <c r="K11" s="72"/>
      <c r="L11" s="72"/>
      <c r="M11" s="72"/>
    </row>
    <row r="12" spans="2:13" ht="13.5" thickBot="1">
      <c r="B12" s="69" t="s">
        <v>82</v>
      </c>
      <c r="C12" s="70">
        <v>0</v>
      </c>
      <c r="D12" s="70">
        <v>0</v>
      </c>
      <c r="E12" s="70">
        <v>23823.8</v>
      </c>
      <c r="F12" s="70">
        <v>1264.8309999999999</v>
      </c>
      <c r="G12" s="70">
        <v>142.17599999999999</v>
      </c>
      <c r="H12" s="70">
        <v>25230.807000000001</v>
      </c>
      <c r="I12" s="71">
        <v>24155.076189999992</v>
      </c>
      <c r="K12" s="72"/>
      <c r="L12" s="72"/>
      <c r="M12" s="72"/>
    </row>
    <row r="13" spans="2:13" ht="13.5" thickBot="1">
      <c r="B13" s="76"/>
      <c r="C13" s="77">
        <v>292732.522</v>
      </c>
      <c r="D13" s="77">
        <v>1645.5170000000001</v>
      </c>
      <c r="E13" s="77">
        <v>31113.203000000001</v>
      </c>
      <c r="F13" s="77">
        <v>60465.703000000001</v>
      </c>
      <c r="G13" s="77">
        <v>54476.237999999998</v>
      </c>
      <c r="H13" s="77">
        <v>440433.18300000002</v>
      </c>
      <c r="I13" s="78">
        <v>34141.541829999987</v>
      </c>
      <c r="K13" s="72"/>
      <c r="L13" s="72"/>
      <c r="M13" s="72"/>
    </row>
    <row r="17" spans="2:9" s="65" customFormat="1" ht="14.25" customHeight="1">
      <c r="B17" s="2429" t="s">
        <v>85</v>
      </c>
      <c r="C17" s="2429"/>
      <c r="D17" s="2429"/>
      <c r="E17" s="2429"/>
      <c r="F17" s="2429"/>
      <c r="G17" s="2429"/>
      <c r="H17" s="2429"/>
      <c r="I17" s="2429"/>
    </row>
    <row r="18" spans="2:9" s="65" customFormat="1" ht="14.25">
      <c r="B18" s="66"/>
      <c r="C18" s="66"/>
      <c r="D18" s="66"/>
      <c r="E18" s="66"/>
      <c r="F18" s="66"/>
      <c r="G18" s="66"/>
      <c r="H18" s="66"/>
      <c r="I18" s="66"/>
    </row>
    <row r="19" spans="2:9" ht="13.5" thickBot="1">
      <c r="H19" s="2430" t="s">
        <v>0</v>
      </c>
      <c r="I19" s="2430"/>
    </row>
    <row r="20" spans="2:9" ht="51.75" thickBot="1">
      <c r="B20" s="79"/>
      <c r="C20" s="68" t="s">
        <v>86</v>
      </c>
      <c r="D20" s="68" t="s">
        <v>87</v>
      </c>
      <c r="E20" s="68" t="s">
        <v>88</v>
      </c>
      <c r="F20" s="68" t="s">
        <v>89</v>
      </c>
      <c r="G20" s="68" t="s">
        <v>90</v>
      </c>
      <c r="H20" s="68" t="s">
        <v>72</v>
      </c>
      <c r="I20" s="58" t="s">
        <v>91</v>
      </c>
    </row>
    <row r="21" spans="2:9">
      <c r="B21" s="69" t="s">
        <v>77</v>
      </c>
      <c r="C21" s="80">
        <v>255452.77900000001</v>
      </c>
      <c r="D21" s="80">
        <v>1297.048</v>
      </c>
      <c r="E21" s="80">
        <v>0</v>
      </c>
      <c r="F21" s="80">
        <v>61882.447</v>
      </c>
      <c r="G21" s="80">
        <v>49959.872000000003</v>
      </c>
      <c r="H21" s="80">
        <v>368592.14600000001</v>
      </c>
      <c r="I21" s="81">
        <v>1929.6112999999998</v>
      </c>
    </row>
    <row r="22" spans="2:9">
      <c r="B22" s="73" t="s">
        <v>78</v>
      </c>
      <c r="C22" s="82">
        <v>24990.491999999998</v>
      </c>
      <c r="D22" s="82">
        <v>197.49</v>
      </c>
      <c r="E22" s="82">
        <v>0</v>
      </c>
      <c r="F22" s="82">
        <v>123.852</v>
      </c>
      <c r="G22" s="82">
        <v>852.41800000000001</v>
      </c>
      <c r="H22" s="82">
        <v>26164.252</v>
      </c>
      <c r="I22" s="83">
        <v>2487.8078100000007</v>
      </c>
    </row>
    <row r="23" spans="2:9">
      <c r="B23" s="73" t="s">
        <v>79</v>
      </c>
      <c r="C23" s="82">
        <v>8539.1029999999992</v>
      </c>
      <c r="D23" s="82">
        <v>117.041</v>
      </c>
      <c r="E23" s="82">
        <v>1.147</v>
      </c>
      <c r="F23" s="82">
        <v>50.478999999999999</v>
      </c>
      <c r="G23" s="82">
        <v>338.774</v>
      </c>
      <c r="H23" s="82">
        <v>9046.5439999999999</v>
      </c>
      <c r="I23" s="83">
        <v>2674.5073699999998</v>
      </c>
    </row>
    <row r="24" spans="2:9">
      <c r="B24" s="73" t="s">
        <v>79</v>
      </c>
      <c r="C24" s="82">
        <v>0</v>
      </c>
      <c r="D24" s="82">
        <v>0</v>
      </c>
      <c r="E24" s="82">
        <v>2516.011</v>
      </c>
      <c r="F24" s="82">
        <v>20.349</v>
      </c>
      <c r="G24" s="82">
        <v>29.652999999999999</v>
      </c>
      <c r="H24" s="82">
        <v>2566.0129999999999</v>
      </c>
      <c r="I24" s="83">
        <v>820.68717000000015</v>
      </c>
    </row>
    <row r="25" spans="2:9">
      <c r="B25" s="73" t="s">
        <v>81</v>
      </c>
      <c r="C25" s="82">
        <v>0</v>
      </c>
      <c r="D25" s="82">
        <v>0</v>
      </c>
      <c r="E25" s="82">
        <v>4112.3059999999996</v>
      </c>
      <c r="F25" s="82">
        <v>48.69</v>
      </c>
      <c r="G25" s="82">
        <v>85.412000000000006</v>
      </c>
      <c r="H25" s="82">
        <v>4246.4080000000004</v>
      </c>
      <c r="I25" s="83">
        <v>2279.3120700000004</v>
      </c>
    </row>
    <row r="26" spans="2:9" ht="13.5" thickBot="1">
      <c r="B26" s="69" t="s">
        <v>82</v>
      </c>
      <c r="C26" s="80">
        <v>1E-3</v>
      </c>
      <c r="D26" s="80">
        <v>0</v>
      </c>
      <c r="E26" s="80">
        <v>23563.557000000001</v>
      </c>
      <c r="F26" s="80">
        <v>1263.75</v>
      </c>
      <c r="G26" s="80">
        <v>144.88300000000001</v>
      </c>
      <c r="H26" s="80">
        <v>24972.190999999999</v>
      </c>
      <c r="I26" s="81">
        <v>23874.167019999997</v>
      </c>
    </row>
    <row r="27" spans="2:9" ht="13.5" thickBot="1">
      <c r="B27" s="79"/>
      <c r="C27" s="84">
        <v>288982.375</v>
      </c>
      <c r="D27" s="84">
        <v>1611.579</v>
      </c>
      <c r="E27" s="84">
        <v>30193.021000000001</v>
      </c>
      <c r="F27" s="84">
        <v>63389.567000000003</v>
      </c>
      <c r="G27" s="84">
        <v>51411.012000000002</v>
      </c>
      <c r="H27" s="84">
        <v>435587.554</v>
      </c>
      <c r="I27" s="85">
        <v>34066.092739999993</v>
      </c>
    </row>
    <row r="31" spans="2:9">
      <c r="H31" s="72"/>
      <c r="I31" s="72"/>
    </row>
    <row r="32" spans="2:9">
      <c r="H32" s="72"/>
    </row>
    <row r="33" spans="8:8">
      <c r="H33" s="86"/>
    </row>
  </sheetData>
  <mergeCells count="4">
    <mergeCell ref="B3:I3"/>
    <mergeCell ref="H5:I5"/>
    <mergeCell ref="B17:I17"/>
    <mergeCell ref="H19:I19"/>
  </mergeCells>
  <pageMargins left="0.70866141732283472" right="0.70866141732283472" top="0.74803149606299213" bottom="0.74803149606299213" header="0.31496062992125984" footer="0.31496062992125984"/>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4"/>
  <sheetViews>
    <sheetView workbookViewId="0"/>
  </sheetViews>
  <sheetFormatPr defaultRowHeight="15"/>
  <cols>
    <col min="1" max="1" width="9.140625" style="87"/>
    <col min="2" max="2" width="12.140625" style="87" customWidth="1"/>
    <col min="3" max="3" width="11" style="87" customWidth="1"/>
    <col min="4" max="4" width="10.28515625" style="87" customWidth="1"/>
    <col min="5" max="5" width="11.5703125" style="87" customWidth="1"/>
    <col min="6" max="7" width="9.140625" style="87"/>
    <col min="8" max="8" width="10.7109375" style="87" customWidth="1"/>
    <col min="9" max="9" width="11.42578125" style="87" customWidth="1"/>
    <col min="10" max="10" width="9.85546875" style="87" customWidth="1"/>
    <col min="11" max="12" width="9.7109375" style="87" customWidth="1"/>
    <col min="13" max="14" width="12" style="87" bestFit="1" customWidth="1"/>
    <col min="15" max="15" width="12" style="87" customWidth="1"/>
    <col min="16" max="16384" width="9.140625" style="87"/>
  </cols>
  <sheetData>
    <row r="1" spans="2:15">
      <c r="M1" s="2455" t="s">
        <v>92</v>
      </c>
      <c r="N1" s="2455"/>
      <c r="O1" s="88"/>
    </row>
    <row r="2" spans="2:15">
      <c r="M2" s="88"/>
      <c r="N2" s="88"/>
      <c r="O2" s="88"/>
    </row>
    <row r="3" spans="2:15" ht="15" customHeight="1">
      <c r="B3" s="2456" t="s">
        <v>93</v>
      </c>
      <c r="C3" s="2456"/>
      <c r="D3" s="2456"/>
      <c r="E3" s="2456"/>
      <c r="F3" s="2456"/>
      <c r="G3" s="2456"/>
      <c r="H3" s="2456"/>
      <c r="I3" s="2456"/>
      <c r="J3" s="2456"/>
      <c r="K3" s="2456"/>
      <c r="L3" s="2456"/>
      <c r="M3" s="2456"/>
      <c r="N3" s="2456"/>
      <c r="O3" s="2456"/>
    </row>
    <row r="4" spans="2:15" ht="15.75" thickBot="1"/>
    <row r="5" spans="2:15" ht="15" customHeight="1">
      <c r="B5" s="2435" t="s">
        <v>170</v>
      </c>
      <c r="C5" s="2436"/>
      <c r="D5" s="2436"/>
      <c r="E5" s="2436"/>
      <c r="F5" s="2436"/>
      <c r="G5" s="2436"/>
      <c r="H5" s="2436"/>
      <c r="I5" s="2436"/>
      <c r="J5" s="2436"/>
      <c r="K5" s="2436"/>
      <c r="L5" s="2436"/>
      <c r="M5" s="2436"/>
      <c r="N5" s="2436"/>
      <c r="O5" s="2437"/>
    </row>
    <row r="6" spans="2:15" ht="35.25" customHeight="1">
      <c r="B6" s="2438" t="s">
        <v>94</v>
      </c>
      <c r="C6" s="2440" t="s">
        <v>95</v>
      </c>
      <c r="D6" s="2440"/>
      <c r="E6" s="2441"/>
      <c r="F6" s="2444" t="s">
        <v>171</v>
      </c>
      <c r="G6" s="2444"/>
      <c r="H6" s="2444"/>
      <c r="I6" s="2444"/>
      <c r="J6" s="2444"/>
      <c r="K6" s="2445"/>
      <c r="L6" s="2446" t="s">
        <v>96</v>
      </c>
      <c r="M6" s="2447"/>
      <c r="N6" s="2447"/>
      <c r="O6" s="2448"/>
    </row>
    <row r="7" spans="2:15">
      <c r="B7" s="2439"/>
      <c r="C7" s="2442"/>
      <c r="D7" s="2442"/>
      <c r="E7" s="2443"/>
      <c r="F7" s="2449" t="s">
        <v>97</v>
      </c>
      <c r="G7" s="2450"/>
      <c r="H7" s="2450"/>
      <c r="I7" s="2450" t="s">
        <v>98</v>
      </c>
      <c r="J7" s="2450"/>
      <c r="K7" s="2451"/>
      <c r="L7" s="2452" t="s">
        <v>98</v>
      </c>
      <c r="M7" s="2453"/>
      <c r="N7" s="2453"/>
      <c r="O7" s="2454"/>
    </row>
    <row r="8" spans="2:15">
      <c r="B8" s="2439"/>
      <c r="C8" s="89" t="s">
        <v>105</v>
      </c>
      <c r="D8" s="90" t="s">
        <v>99</v>
      </c>
      <c r="E8" s="91" t="s">
        <v>169</v>
      </c>
      <c r="F8" s="92" t="s">
        <v>77</v>
      </c>
      <c r="G8" s="90" t="s">
        <v>78</v>
      </c>
      <c r="H8" s="90" t="s">
        <v>79</v>
      </c>
      <c r="I8" s="90" t="s">
        <v>80</v>
      </c>
      <c r="J8" s="90" t="s">
        <v>81</v>
      </c>
      <c r="K8" s="93" t="s">
        <v>82</v>
      </c>
      <c r="L8" s="90" t="s">
        <v>80</v>
      </c>
      <c r="M8" s="90" t="s">
        <v>81</v>
      </c>
      <c r="N8" s="90" t="s">
        <v>82</v>
      </c>
      <c r="O8" s="94" t="s">
        <v>4</v>
      </c>
    </row>
    <row r="9" spans="2:15">
      <c r="B9" s="95" t="s">
        <v>77</v>
      </c>
      <c r="C9" s="96">
        <v>36859</v>
      </c>
      <c r="D9" s="96">
        <v>20918</v>
      </c>
      <c r="E9" s="97">
        <v>15941</v>
      </c>
      <c r="F9" s="98">
        <v>13786</v>
      </c>
      <c r="G9" s="96">
        <v>1465</v>
      </c>
      <c r="H9" s="96">
        <v>310</v>
      </c>
      <c r="I9" s="96">
        <v>114</v>
      </c>
      <c r="J9" s="96">
        <v>125</v>
      </c>
      <c r="K9" s="99">
        <v>141</v>
      </c>
      <c r="L9" s="100">
        <v>3.0928674136574512E-3</v>
      </c>
      <c r="M9" s="101">
        <v>3.3913019886594861E-3</v>
      </c>
      <c r="N9" s="101">
        <v>3.8253886432079004E-3</v>
      </c>
      <c r="O9" s="102">
        <v>1.0309558045524837E-2</v>
      </c>
    </row>
    <row r="10" spans="2:15">
      <c r="B10" s="95" t="s">
        <v>78</v>
      </c>
      <c r="C10" s="96">
        <v>21170</v>
      </c>
      <c r="D10" s="96">
        <v>3821</v>
      </c>
      <c r="E10" s="97">
        <v>17349</v>
      </c>
      <c r="F10" s="98">
        <v>773</v>
      </c>
      <c r="G10" s="96">
        <v>14533</v>
      </c>
      <c r="H10" s="96">
        <v>1226</v>
      </c>
      <c r="I10" s="96">
        <v>91</v>
      </c>
      <c r="J10" s="96">
        <v>406</v>
      </c>
      <c r="K10" s="99">
        <v>320</v>
      </c>
      <c r="L10" s="100">
        <v>4.2985356636750117E-3</v>
      </c>
      <c r="M10" s="101">
        <v>1.9178082191780823E-2</v>
      </c>
      <c r="N10" s="101">
        <v>1.5115729806329713E-2</v>
      </c>
      <c r="O10" s="102">
        <v>3.8592347661785549E-2</v>
      </c>
    </row>
    <row r="11" spans="2:15">
      <c r="B11" s="95" t="s">
        <v>100</v>
      </c>
      <c r="C11" s="96">
        <v>3294</v>
      </c>
      <c r="D11" s="96">
        <v>968</v>
      </c>
      <c r="E11" s="97">
        <v>2326</v>
      </c>
      <c r="F11" s="98">
        <v>65</v>
      </c>
      <c r="G11" s="96">
        <v>508</v>
      </c>
      <c r="H11" s="96">
        <v>754</v>
      </c>
      <c r="I11" s="96">
        <v>24</v>
      </c>
      <c r="J11" s="96">
        <v>110</v>
      </c>
      <c r="K11" s="99">
        <v>865</v>
      </c>
      <c r="L11" s="100">
        <v>7.2859744990892532E-3</v>
      </c>
      <c r="M11" s="101">
        <v>3.3394049787492414E-2</v>
      </c>
      <c r="N11" s="101">
        <v>0.26259866423800848</v>
      </c>
      <c r="O11" s="102">
        <v>0.30327868852459017</v>
      </c>
    </row>
    <row r="12" spans="2:15">
      <c r="B12" s="95" t="s">
        <v>80</v>
      </c>
      <c r="C12" s="96">
        <v>621</v>
      </c>
      <c r="D12" s="96">
        <v>244</v>
      </c>
      <c r="E12" s="97">
        <v>377</v>
      </c>
      <c r="F12" s="98">
        <v>21</v>
      </c>
      <c r="G12" s="96">
        <v>40</v>
      </c>
      <c r="H12" s="96">
        <v>25</v>
      </c>
      <c r="I12" s="96">
        <v>96</v>
      </c>
      <c r="J12" s="96">
        <v>44</v>
      </c>
      <c r="K12" s="99">
        <v>151</v>
      </c>
      <c r="L12" s="100">
        <v>0.15458937198067632</v>
      </c>
      <c r="M12" s="101">
        <v>7.0853462157809979E-2</v>
      </c>
      <c r="N12" s="101">
        <v>0.24315619967793881</v>
      </c>
      <c r="O12" s="102">
        <v>0.46859903381642515</v>
      </c>
    </row>
    <row r="13" spans="2:15">
      <c r="B13" s="95" t="s">
        <v>81</v>
      </c>
      <c r="C13" s="96">
        <v>2725</v>
      </c>
      <c r="D13" s="96">
        <v>570</v>
      </c>
      <c r="E13" s="97">
        <v>2155</v>
      </c>
      <c r="F13" s="98">
        <v>9</v>
      </c>
      <c r="G13" s="96">
        <v>46</v>
      </c>
      <c r="H13" s="96">
        <v>37</v>
      </c>
      <c r="I13" s="96">
        <v>8</v>
      </c>
      <c r="J13" s="96">
        <v>1276</v>
      </c>
      <c r="K13" s="99">
        <v>779</v>
      </c>
      <c r="L13" s="100">
        <v>2.9357798165137615E-3</v>
      </c>
      <c r="M13" s="101">
        <v>0.46825688073394495</v>
      </c>
      <c r="N13" s="101">
        <v>0.28587155963302752</v>
      </c>
      <c r="O13" s="102">
        <v>0.75706422018348629</v>
      </c>
    </row>
    <row r="14" spans="2:15">
      <c r="B14" s="95" t="s">
        <v>82</v>
      </c>
      <c r="C14" s="96">
        <v>21926</v>
      </c>
      <c r="D14" s="96">
        <v>2316</v>
      </c>
      <c r="E14" s="97">
        <v>19610</v>
      </c>
      <c r="F14" s="98">
        <v>29</v>
      </c>
      <c r="G14" s="96">
        <v>141</v>
      </c>
      <c r="H14" s="96">
        <v>99</v>
      </c>
      <c r="I14" s="96">
        <v>8</v>
      </c>
      <c r="J14" s="96">
        <v>31</v>
      </c>
      <c r="K14" s="99">
        <v>19302</v>
      </c>
      <c r="L14" s="100">
        <v>3.6486363221745872E-4</v>
      </c>
      <c r="M14" s="101">
        <v>1.4138465748426525E-3</v>
      </c>
      <c r="N14" s="101">
        <v>0.88032472863267353</v>
      </c>
      <c r="O14" s="102">
        <v>0.88210343883973363</v>
      </c>
    </row>
    <row r="15" spans="2:15" ht="15.75" thickBot="1">
      <c r="B15" s="103" t="s">
        <v>4</v>
      </c>
      <c r="C15" s="104">
        <v>86595</v>
      </c>
      <c r="D15" s="104">
        <v>28837</v>
      </c>
      <c r="E15" s="105">
        <v>57758</v>
      </c>
      <c r="F15" s="106">
        <v>14683</v>
      </c>
      <c r="G15" s="104">
        <v>16733</v>
      </c>
      <c r="H15" s="104">
        <v>2451</v>
      </c>
      <c r="I15" s="104">
        <v>341</v>
      </c>
      <c r="J15" s="104">
        <v>1992</v>
      </c>
      <c r="K15" s="107">
        <v>21558</v>
      </c>
      <c r="L15" s="2431"/>
      <c r="M15" s="2432"/>
      <c r="N15" s="2432"/>
      <c r="O15" s="2433"/>
    </row>
    <row r="16" spans="2:15">
      <c r="B16" s="108"/>
      <c r="C16" s="109"/>
      <c r="D16" s="109"/>
      <c r="E16" s="109"/>
      <c r="F16" s="109"/>
      <c r="G16" s="109"/>
      <c r="H16" s="109"/>
      <c r="I16" s="109"/>
      <c r="J16" s="109"/>
      <c r="K16" s="109"/>
      <c r="L16" s="110"/>
      <c r="M16" s="110"/>
      <c r="N16" s="110"/>
      <c r="O16" s="110"/>
    </row>
    <row r="17" spans="2:15" ht="15.75" thickBot="1">
      <c r="B17" s="108"/>
      <c r="C17" s="109"/>
      <c r="D17" s="109"/>
      <c r="E17" s="109"/>
      <c r="F17" s="109"/>
      <c r="G17" s="109"/>
      <c r="H17" s="109"/>
      <c r="I17" s="109"/>
      <c r="J17" s="109"/>
      <c r="K17" s="109"/>
      <c r="L17" s="110"/>
      <c r="M17" s="110"/>
      <c r="N17" s="110"/>
      <c r="O17" s="110"/>
    </row>
    <row r="18" spans="2:15" ht="15" customHeight="1">
      <c r="B18" s="2435" t="s">
        <v>6</v>
      </c>
      <c r="C18" s="2436"/>
      <c r="D18" s="2436"/>
      <c r="E18" s="2436"/>
      <c r="F18" s="2436"/>
      <c r="G18" s="2436"/>
      <c r="H18" s="2436"/>
      <c r="I18" s="2436"/>
      <c r="J18" s="2436"/>
      <c r="K18" s="2436"/>
      <c r="L18" s="2436"/>
      <c r="M18" s="2436"/>
      <c r="N18" s="2436"/>
      <c r="O18" s="2437"/>
    </row>
    <row r="19" spans="2:15" ht="26.25" customHeight="1">
      <c r="B19" s="2438" t="s">
        <v>94</v>
      </c>
      <c r="C19" s="2440" t="s">
        <v>95</v>
      </c>
      <c r="D19" s="2440"/>
      <c r="E19" s="2441"/>
      <c r="F19" s="2444" t="s">
        <v>171</v>
      </c>
      <c r="G19" s="2444"/>
      <c r="H19" s="2444"/>
      <c r="I19" s="2444"/>
      <c r="J19" s="2444"/>
      <c r="K19" s="2445"/>
      <c r="L19" s="2446" t="s">
        <v>96</v>
      </c>
      <c r="M19" s="2447"/>
      <c r="N19" s="2447"/>
      <c r="O19" s="2448"/>
    </row>
    <row r="20" spans="2:15">
      <c r="B20" s="2439"/>
      <c r="C20" s="2442"/>
      <c r="D20" s="2442"/>
      <c r="E20" s="2443"/>
      <c r="F20" s="2449" t="s">
        <v>97</v>
      </c>
      <c r="G20" s="2450"/>
      <c r="H20" s="2450"/>
      <c r="I20" s="2450" t="s">
        <v>98</v>
      </c>
      <c r="J20" s="2450"/>
      <c r="K20" s="2451"/>
      <c r="L20" s="2452" t="s">
        <v>98</v>
      </c>
      <c r="M20" s="2453"/>
      <c r="N20" s="2453"/>
      <c r="O20" s="2454"/>
    </row>
    <row r="21" spans="2:15">
      <c r="B21" s="2439"/>
      <c r="C21" s="89" t="s">
        <v>105</v>
      </c>
      <c r="D21" s="90" t="s">
        <v>99</v>
      </c>
      <c r="E21" s="91" t="s">
        <v>169</v>
      </c>
      <c r="F21" s="92" t="s">
        <v>77</v>
      </c>
      <c r="G21" s="90" t="s">
        <v>78</v>
      </c>
      <c r="H21" s="90" t="s">
        <v>79</v>
      </c>
      <c r="I21" s="90" t="s">
        <v>80</v>
      </c>
      <c r="J21" s="90" t="s">
        <v>81</v>
      </c>
      <c r="K21" s="93" t="s">
        <v>82</v>
      </c>
      <c r="L21" s="90" t="s">
        <v>80</v>
      </c>
      <c r="M21" s="90" t="s">
        <v>81</v>
      </c>
      <c r="N21" s="90" t="s">
        <v>82</v>
      </c>
      <c r="O21" s="94" t="s">
        <v>4</v>
      </c>
    </row>
    <row r="22" spans="2:15">
      <c r="B22" s="95" t="s">
        <v>77</v>
      </c>
      <c r="C22" s="96">
        <v>970139</v>
      </c>
      <c r="D22" s="96">
        <v>165808</v>
      </c>
      <c r="E22" s="96">
        <v>804331</v>
      </c>
      <c r="F22" s="98">
        <v>776717</v>
      </c>
      <c r="G22" s="96">
        <v>12374</v>
      </c>
      <c r="H22" s="96">
        <v>4326</v>
      </c>
      <c r="I22" s="96">
        <v>2165</v>
      </c>
      <c r="J22" s="96">
        <v>3775</v>
      </c>
      <c r="K22" s="99">
        <v>4974</v>
      </c>
      <c r="L22" s="100">
        <v>2.2316389713226662E-3</v>
      </c>
      <c r="M22" s="101">
        <v>3.8911949730914847E-3</v>
      </c>
      <c r="N22" s="101">
        <v>5.1271003433528599E-3</v>
      </c>
      <c r="O22" s="102">
        <v>1.1249934287767011E-2</v>
      </c>
    </row>
    <row r="23" spans="2:15">
      <c r="B23" s="95" t="s">
        <v>78</v>
      </c>
      <c r="C23" s="96">
        <v>27791</v>
      </c>
      <c r="D23" s="96">
        <v>8172</v>
      </c>
      <c r="E23" s="96">
        <v>19619</v>
      </c>
      <c r="F23" s="98">
        <v>9724</v>
      </c>
      <c r="G23" s="96">
        <v>5287</v>
      </c>
      <c r="H23" s="96">
        <v>1334</v>
      </c>
      <c r="I23" s="96">
        <v>565</v>
      </c>
      <c r="J23" s="96">
        <v>696</v>
      </c>
      <c r="K23" s="99">
        <v>2013</v>
      </c>
      <c r="L23" s="100">
        <v>2.033032276636321E-2</v>
      </c>
      <c r="M23" s="101">
        <v>2.5044079018387247E-2</v>
      </c>
      <c r="N23" s="101">
        <v>7.2433521643697596E-2</v>
      </c>
      <c r="O23" s="102">
        <v>0.11780792342844806</v>
      </c>
    </row>
    <row r="24" spans="2:15">
      <c r="B24" s="95" t="s">
        <v>100</v>
      </c>
      <c r="C24" s="96">
        <v>15090</v>
      </c>
      <c r="D24" s="96">
        <v>5242</v>
      </c>
      <c r="E24" s="96">
        <v>9848</v>
      </c>
      <c r="F24" s="98">
        <v>1583</v>
      </c>
      <c r="G24" s="96">
        <v>481</v>
      </c>
      <c r="H24" s="96">
        <v>3740</v>
      </c>
      <c r="I24" s="96">
        <v>113</v>
      </c>
      <c r="J24" s="96">
        <v>554</v>
      </c>
      <c r="K24" s="99">
        <v>3377</v>
      </c>
      <c r="L24" s="100">
        <v>7.4884029158383035E-3</v>
      </c>
      <c r="M24" s="101">
        <v>3.6713055003313455E-2</v>
      </c>
      <c r="N24" s="101">
        <v>0.22379058979456593</v>
      </c>
      <c r="O24" s="102">
        <v>0.26799204771371771</v>
      </c>
    </row>
    <row r="25" spans="2:15">
      <c r="B25" s="95" t="s">
        <v>80</v>
      </c>
      <c r="C25" s="96">
        <v>6674</v>
      </c>
      <c r="D25" s="96">
        <v>1807</v>
      </c>
      <c r="E25" s="96">
        <v>4867</v>
      </c>
      <c r="F25" s="98">
        <v>1051</v>
      </c>
      <c r="G25" s="96">
        <v>338</v>
      </c>
      <c r="H25" s="96">
        <v>203</v>
      </c>
      <c r="I25" s="96">
        <v>1355</v>
      </c>
      <c r="J25" s="96">
        <v>363</v>
      </c>
      <c r="K25" s="99">
        <v>1557</v>
      </c>
      <c r="L25" s="100">
        <v>0.20302667066227151</v>
      </c>
      <c r="M25" s="101">
        <v>5.4390170812106682E-2</v>
      </c>
      <c r="N25" s="101">
        <v>0.2332933772849865</v>
      </c>
      <c r="O25" s="102">
        <v>0.49071021875936471</v>
      </c>
    </row>
    <row r="26" spans="2:15">
      <c r="B26" s="95" t="s">
        <v>81</v>
      </c>
      <c r="C26" s="96">
        <v>14088</v>
      </c>
      <c r="D26" s="96">
        <v>4271</v>
      </c>
      <c r="E26" s="96">
        <v>9817</v>
      </c>
      <c r="F26" s="98">
        <v>669</v>
      </c>
      <c r="G26" s="96">
        <v>177</v>
      </c>
      <c r="H26" s="96">
        <v>305</v>
      </c>
      <c r="I26" s="96">
        <v>125</v>
      </c>
      <c r="J26" s="96">
        <v>1404</v>
      </c>
      <c r="K26" s="99">
        <v>7137</v>
      </c>
      <c r="L26" s="100">
        <v>8.8727995457126632E-3</v>
      </c>
      <c r="M26" s="101">
        <v>9.9659284497444628E-2</v>
      </c>
      <c r="N26" s="101">
        <v>0.50660136286201018</v>
      </c>
      <c r="O26" s="102">
        <v>0.61513344690516747</v>
      </c>
    </row>
    <row r="27" spans="2:15">
      <c r="B27" s="95" t="s">
        <v>82</v>
      </c>
      <c r="C27" s="96">
        <v>121022</v>
      </c>
      <c r="D27" s="96">
        <v>19287</v>
      </c>
      <c r="E27" s="96">
        <v>101735</v>
      </c>
      <c r="F27" s="98">
        <v>1181</v>
      </c>
      <c r="G27" s="96">
        <v>319</v>
      </c>
      <c r="H27" s="96">
        <v>464</v>
      </c>
      <c r="I27" s="96">
        <v>92</v>
      </c>
      <c r="J27" s="96">
        <v>555</v>
      </c>
      <c r="K27" s="99">
        <v>99124</v>
      </c>
      <c r="L27" s="100">
        <v>7.6019236171935686E-4</v>
      </c>
      <c r="M27" s="101">
        <v>4.5859430516765548E-3</v>
      </c>
      <c r="N27" s="101">
        <v>0.81905769198988609</v>
      </c>
      <c r="O27" s="102">
        <v>0.824403827403282</v>
      </c>
    </row>
    <row r="28" spans="2:15" ht="15.75" thickBot="1">
      <c r="B28" s="103" t="s">
        <v>4</v>
      </c>
      <c r="C28" s="104">
        <v>1154804</v>
      </c>
      <c r="D28" s="104">
        <v>204587</v>
      </c>
      <c r="E28" s="105">
        <v>950217</v>
      </c>
      <c r="F28" s="106">
        <v>790925</v>
      </c>
      <c r="G28" s="104">
        <v>18976</v>
      </c>
      <c r="H28" s="104">
        <v>10372</v>
      </c>
      <c r="I28" s="104">
        <v>4415</v>
      </c>
      <c r="J28" s="104">
        <v>7347</v>
      </c>
      <c r="K28" s="107">
        <v>118182</v>
      </c>
      <c r="L28" s="2431"/>
      <c r="M28" s="2432"/>
      <c r="N28" s="2432"/>
      <c r="O28" s="2433"/>
    </row>
    <row r="29" spans="2:15">
      <c r="B29" s="108"/>
      <c r="C29" s="109"/>
      <c r="D29" s="109"/>
      <c r="E29" s="109"/>
      <c r="F29" s="109"/>
      <c r="G29" s="109"/>
      <c r="H29" s="109"/>
      <c r="I29" s="109"/>
      <c r="J29" s="109"/>
      <c r="K29" s="109"/>
      <c r="L29" s="110"/>
      <c r="M29" s="110"/>
      <c r="N29" s="110"/>
      <c r="O29" s="110"/>
    </row>
    <row r="30" spans="2:15" ht="36" customHeight="1">
      <c r="B30" s="2434" t="s">
        <v>101</v>
      </c>
      <c r="C30" s="2434"/>
      <c r="D30" s="2434"/>
      <c r="E30" s="2434"/>
      <c r="F30" s="2434"/>
      <c r="G30" s="2434"/>
      <c r="H30" s="2434"/>
      <c r="I30" s="2434"/>
      <c r="J30" s="2434"/>
      <c r="K30" s="2434"/>
      <c r="L30" s="2434"/>
      <c r="M30" s="2434"/>
      <c r="N30" s="2434"/>
      <c r="O30" s="2434"/>
    </row>
    <row r="32" spans="2:15">
      <c r="C32" s="111"/>
      <c r="I32" s="111"/>
      <c r="J32" s="111"/>
      <c r="K32" s="111"/>
    </row>
    <row r="34" spans="9:9">
      <c r="I34" s="112"/>
    </row>
  </sheetData>
  <mergeCells count="21">
    <mergeCell ref="M1:N1"/>
    <mergeCell ref="B3:O3"/>
    <mergeCell ref="B5:O5"/>
    <mergeCell ref="B6:B8"/>
    <mergeCell ref="C6:E7"/>
    <mergeCell ref="F6:K6"/>
    <mergeCell ref="L6:O6"/>
    <mergeCell ref="F7:H7"/>
    <mergeCell ref="I7:K7"/>
    <mergeCell ref="L7:O7"/>
    <mergeCell ref="L28:O28"/>
    <mergeCell ref="B30:O30"/>
    <mergeCell ref="L15:O15"/>
    <mergeCell ref="B18:O18"/>
    <mergeCell ref="B19:B21"/>
    <mergeCell ref="C19:E20"/>
    <mergeCell ref="F19:K19"/>
    <mergeCell ref="L19:O19"/>
    <mergeCell ref="F20:H20"/>
    <mergeCell ref="I20:K20"/>
    <mergeCell ref="L20:O20"/>
  </mergeCells>
  <pageMargins left="0.70866141732283472" right="0.70866141732283472" top="0.74803149606299213" bottom="0.74803149606299213" header="0.31496062992125984" footer="0.31496062992125984"/>
  <pageSetup paperSize="9"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workbookViewId="0"/>
  </sheetViews>
  <sheetFormatPr defaultColWidth="24" defaultRowHeight="14.25"/>
  <cols>
    <col min="1" max="1" width="4.85546875" style="127" customWidth="1"/>
    <col min="2" max="2" width="57.42578125" style="113" customWidth="1"/>
    <col min="3" max="4" width="11.7109375" style="113" customWidth="1"/>
    <col min="5" max="6" width="12.28515625" style="113" customWidth="1"/>
    <col min="7" max="7" width="11.85546875" style="113" customWidth="1"/>
    <col min="8" max="16384" width="24" style="113"/>
  </cols>
  <sheetData>
    <row r="1" spans="2:7" s="113" customFormat="1">
      <c r="F1" s="2409" t="s">
        <v>102</v>
      </c>
      <c r="G1" s="2409"/>
    </row>
    <row r="3" spans="2:7" s="113" customFormat="1">
      <c r="B3" s="2457" t="s">
        <v>103</v>
      </c>
      <c r="C3" s="2457"/>
      <c r="D3" s="2457"/>
      <c r="E3" s="2457"/>
      <c r="F3" s="2457"/>
      <c r="G3" s="2457"/>
    </row>
    <row r="4" spans="2:7" s="113" customFormat="1" ht="15" thickBot="1"/>
    <row r="5" spans="2:7" s="113" customFormat="1" ht="15" thickBot="1">
      <c r="B5" s="58" t="s">
        <v>104</v>
      </c>
      <c r="C5" s="114" t="s">
        <v>105</v>
      </c>
      <c r="D5" s="115" t="s">
        <v>106</v>
      </c>
      <c r="E5" s="114" t="s">
        <v>18</v>
      </c>
      <c r="F5" s="114" t="s">
        <v>19</v>
      </c>
      <c r="G5" s="114" t="s">
        <v>169</v>
      </c>
    </row>
    <row r="6" spans="2:7" s="113" customFormat="1">
      <c r="B6" s="116" t="s">
        <v>107</v>
      </c>
      <c r="C6" s="117">
        <v>7.7889439149514211E-2</v>
      </c>
      <c r="D6" s="117">
        <v>7.5685008083084926E-2</v>
      </c>
      <c r="E6" s="117">
        <v>7.7463661620191512E-2</v>
      </c>
      <c r="F6" s="117">
        <v>7.8207222468068965E-2</v>
      </c>
      <c r="G6" s="117">
        <v>7.751809615580213E-2</v>
      </c>
    </row>
    <row r="7" spans="2:7" s="113" customFormat="1" ht="38.25">
      <c r="B7" s="118" t="s">
        <v>108</v>
      </c>
      <c r="C7" s="119">
        <v>0.10823325752333145</v>
      </c>
      <c r="D7" s="119">
        <v>0.10483339907677702</v>
      </c>
      <c r="E7" s="119">
        <v>0.10813528249796607</v>
      </c>
      <c r="F7" s="119">
        <v>0.10731622239443264</v>
      </c>
      <c r="G7" s="119">
        <v>0.10527768839678363</v>
      </c>
    </row>
    <row r="8" spans="2:7" s="113" customFormat="1">
      <c r="B8" s="118" t="s">
        <v>109</v>
      </c>
      <c r="C8" s="120">
        <v>0.10276051824489144</v>
      </c>
      <c r="D8" s="120">
        <v>9.6764160583673806E-2</v>
      </c>
      <c r="E8" s="120">
        <v>9.4652211141083006E-2</v>
      </c>
      <c r="F8" s="120">
        <v>9.3738114473307474E-2</v>
      </c>
      <c r="G8" s="120">
        <v>9.1997416552512576E-2</v>
      </c>
    </row>
    <row r="9" spans="2:7" s="113" customFormat="1" ht="25.5">
      <c r="B9" s="118" t="s">
        <v>110</v>
      </c>
      <c r="C9" s="120">
        <v>0.14227461456340562</v>
      </c>
      <c r="D9" s="120">
        <v>0.13349141526344058</v>
      </c>
      <c r="E9" s="120">
        <v>0.13159818182265701</v>
      </c>
      <c r="F9" s="120">
        <v>0.12810734898760265</v>
      </c>
      <c r="G9" s="120">
        <v>0.12454623872366781</v>
      </c>
    </row>
    <row r="10" spans="2:7" s="113" customFormat="1">
      <c r="B10" s="118" t="s">
        <v>111</v>
      </c>
      <c r="C10" s="120">
        <v>5.0618083999257026E-2</v>
      </c>
      <c r="D10" s="120">
        <v>5.219206617989755E-2</v>
      </c>
      <c r="E10" s="120">
        <v>5.6775329039076408E-2</v>
      </c>
      <c r="F10" s="120">
        <v>5.732990020187767E-2</v>
      </c>
      <c r="G10" s="120">
        <v>5.7286344385182257E-2</v>
      </c>
    </row>
    <row r="11" spans="2:7" s="113" customFormat="1" ht="25.5">
      <c r="B11" s="118" t="s">
        <v>112</v>
      </c>
      <c r="C11" s="120">
        <v>0.75797047815478835</v>
      </c>
      <c r="D11" s="120">
        <v>0.78215950643873633</v>
      </c>
      <c r="E11" s="120">
        <v>0.81840308521402361</v>
      </c>
      <c r="F11" s="120">
        <v>0.83431614671894183</v>
      </c>
      <c r="G11" s="120">
        <v>0.84261166303028112</v>
      </c>
    </row>
    <row r="12" spans="2:7" s="113" customFormat="1" ht="25.5">
      <c r="B12" s="118" t="s">
        <v>178</v>
      </c>
      <c r="C12" s="120">
        <v>1.0057105978081839</v>
      </c>
      <c r="D12" s="120">
        <v>1.0470182493084752</v>
      </c>
      <c r="E12" s="121">
        <v>1.0556870590244309</v>
      </c>
      <c r="F12" s="121">
        <v>1.0604988417183976</v>
      </c>
      <c r="G12" s="121">
        <v>1.0309998063862447</v>
      </c>
    </row>
    <row r="13" spans="2:7" s="113" customFormat="1" ht="38.25">
      <c r="B13" s="118" t="s">
        <v>179</v>
      </c>
      <c r="C13" s="120">
        <v>0.79270806864569576</v>
      </c>
      <c r="D13" s="120">
        <v>0.81851343544722222</v>
      </c>
      <c r="E13" s="121">
        <v>0.83700899136657436</v>
      </c>
      <c r="F13" s="121">
        <v>0.84427034291937342</v>
      </c>
      <c r="G13" s="121">
        <v>0.83146498095595556</v>
      </c>
    </row>
    <row r="14" spans="2:7" s="113" customFormat="1">
      <c r="B14" s="118" t="s">
        <v>113</v>
      </c>
      <c r="C14" s="121">
        <v>0.92655073044245506</v>
      </c>
      <c r="D14" s="121">
        <v>0.90465292094046501</v>
      </c>
      <c r="E14" s="121">
        <v>0.89310651429698129</v>
      </c>
      <c r="F14" s="121">
        <v>0.86494529668301567</v>
      </c>
      <c r="G14" s="121">
        <v>0.85428638086040931</v>
      </c>
    </row>
    <row r="15" spans="2:7" s="113" customFormat="1">
      <c r="B15" s="118" t="s">
        <v>114</v>
      </c>
      <c r="C15" s="121">
        <v>0.45640309213165697</v>
      </c>
      <c r="D15" s="122">
        <v>0.48794615926881335</v>
      </c>
      <c r="E15" s="121">
        <v>0.53571296016079029</v>
      </c>
      <c r="F15" s="121">
        <v>0.52899745396205711</v>
      </c>
      <c r="G15" s="121">
        <v>0.53196000330209414</v>
      </c>
    </row>
    <row r="16" spans="2:7" s="113" customFormat="1" ht="38.25">
      <c r="B16" s="118" t="s">
        <v>180</v>
      </c>
      <c r="C16" s="120">
        <v>-3.7336065213694381E-3</v>
      </c>
      <c r="D16" s="123">
        <v>-2.9754155315854004E-2</v>
      </c>
      <c r="E16" s="121">
        <v>-3.6165393749436829E-2</v>
      </c>
      <c r="F16" s="121">
        <v>-3.8662508073777246E-2</v>
      </c>
      <c r="G16" s="121">
        <v>-2.03287797539537E-2</v>
      </c>
    </row>
    <row r="17" spans="2:7" s="113" customFormat="1" ht="38.25">
      <c r="B17" s="118" t="s">
        <v>181</v>
      </c>
      <c r="C17" s="120">
        <v>0.13552810629082124</v>
      </c>
      <c r="D17" s="123">
        <v>0.11484858557825453</v>
      </c>
      <c r="E17" s="121">
        <v>0.10585285177763834</v>
      </c>
      <c r="F17" s="121">
        <v>9.9520899131120721E-2</v>
      </c>
      <c r="G17" s="121">
        <v>0.110520409072459</v>
      </c>
    </row>
    <row r="18" spans="2:7" s="113" customFormat="1" ht="38.25">
      <c r="B18" s="118" t="s">
        <v>115</v>
      </c>
      <c r="C18" s="120">
        <v>0.30874779363797783</v>
      </c>
      <c r="D18" s="123">
        <v>0.28545426181105271</v>
      </c>
      <c r="E18" s="121">
        <v>0.25581837865544915</v>
      </c>
      <c r="F18" s="121">
        <v>0.23688372914337594</v>
      </c>
      <c r="G18" s="121">
        <v>0.227981295921105</v>
      </c>
    </row>
    <row r="19" spans="2:7" s="113" customFormat="1">
      <c r="B19" s="124" t="s">
        <v>116</v>
      </c>
      <c r="C19" s="121">
        <v>0.11671299321890902</v>
      </c>
      <c r="D19" s="121">
        <v>0.10805913394161383</v>
      </c>
      <c r="E19" s="121">
        <v>0.1106130714041922</v>
      </c>
      <c r="F19" s="121">
        <v>0.10980551545353461</v>
      </c>
      <c r="G19" s="121">
        <v>0.11204133498876531</v>
      </c>
    </row>
    <row r="20" spans="2:7" s="113" customFormat="1" ht="25.5">
      <c r="B20" s="124" t="s">
        <v>117</v>
      </c>
      <c r="C20" s="121">
        <v>0.12247223695599178</v>
      </c>
      <c r="D20" s="121">
        <v>0.11333898252146976</v>
      </c>
      <c r="E20" s="121">
        <v>0.11587440918039577</v>
      </c>
      <c r="F20" s="121">
        <v>0.11487517228486971</v>
      </c>
      <c r="G20" s="121">
        <v>0.11694489722981605</v>
      </c>
    </row>
    <row r="21" spans="2:7" s="113" customFormat="1" ht="26.25" thickBot="1">
      <c r="B21" s="125" t="s">
        <v>118</v>
      </c>
      <c r="C21" s="126">
        <v>8.8006899849106535E-2</v>
      </c>
      <c r="D21" s="126">
        <v>8.6777288517061596E-2</v>
      </c>
      <c r="E21" s="126">
        <v>9.0945225480440303E-2</v>
      </c>
      <c r="F21" s="126">
        <v>9.6759403736315197E-2</v>
      </c>
      <c r="G21" s="126">
        <v>0.1035756245459825</v>
      </c>
    </row>
    <row r="22" spans="2:7" s="113" customFormat="1">
      <c r="G22" s="127"/>
    </row>
    <row r="23" spans="2:7" s="113" customFormat="1">
      <c r="G23" s="127"/>
    </row>
    <row r="24" spans="2:7" s="113" customFormat="1">
      <c r="G24" s="127"/>
    </row>
    <row r="25" spans="2:7" s="113" customFormat="1" ht="15">
      <c r="C25" s="128"/>
      <c r="D25" s="128"/>
      <c r="G25" s="127"/>
    </row>
    <row r="26" spans="2:7" s="113" customFormat="1">
      <c r="G26" s="127"/>
    </row>
    <row r="28" spans="2:7" s="113" customFormat="1">
      <c r="D28" s="129"/>
    </row>
    <row r="31" spans="2:7" s="113" customFormat="1" ht="15">
      <c r="B31" s="130"/>
    </row>
  </sheetData>
  <mergeCells count="2">
    <mergeCell ref="F1:G1"/>
    <mergeCell ref="B3:G3"/>
  </mergeCells>
  <pageMargins left="0.70866141732283472" right="0.70866141732283472" top="0.74803149606299213" bottom="0.74803149606299213" header="0.31496062992125984" footer="0.31496062992125984"/>
  <pageSetup paperSize="9"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workbookViewId="0"/>
  </sheetViews>
  <sheetFormatPr defaultColWidth="24" defaultRowHeight="14.25"/>
  <cols>
    <col min="1" max="1" width="4.85546875" style="127" customWidth="1"/>
    <col min="2" max="2" width="57.28515625" style="113" customWidth="1"/>
    <col min="3" max="4" width="12.28515625" style="113" customWidth="1"/>
    <col min="5" max="5" width="11.85546875" style="113" customWidth="1"/>
    <col min="6" max="7" width="12.28515625" style="113" customWidth="1"/>
    <col min="8" max="8" width="11.85546875" style="113" customWidth="1"/>
    <col min="9" max="10" width="12.28515625" style="113" customWidth="1"/>
    <col min="11" max="11" width="11.85546875" style="113" customWidth="1"/>
    <col min="12" max="16384" width="24" style="113"/>
  </cols>
  <sheetData>
    <row r="1" spans="1:12">
      <c r="A1" s="113"/>
      <c r="D1" s="2409"/>
      <c r="E1" s="2409"/>
      <c r="G1" s="2409"/>
      <c r="H1" s="2409"/>
      <c r="J1" s="2409" t="s">
        <v>119</v>
      </c>
      <c r="K1" s="2409"/>
    </row>
    <row r="3" spans="1:12">
      <c r="A3" s="113"/>
      <c r="B3" s="2457" t="s">
        <v>120</v>
      </c>
      <c r="C3" s="2457"/>
      <c r="D3" s="2457"/>
      <c r="E3" s="2457"/>
      <c r="F3" s="2457"/>
      <c r="G3" s="2457"/>
      <c r="H3" s="2457"/>
      <c r="I3" s="2457"/>
      <c r="J3" s="2457"/>
      <c r="K3" s="2457"/>
    </row>
    <row r="4" spans="1:12" ht="15" thickBot="1">
      <c r="A4" s="113"/>
      <c r="B4" s="131"/>
      <c r="C4" s="132"/>
      <c r="D4" s="132"/>
      <c r="E4" s="132"/>
      <c r="F4" s="132"/>
      <c r="G4" s="132"/>
      <c r="H4" s="132"/>
      <c r="I4" s="132"/>
      <c r="J4" s="132"/>
      <c r="K4" s="132"/>
    </row>
    <row r="5" spans="1:12" ht="15" thickBot="1">
      <c r="B5" s="2458" t="s">
        <v>104</v>
      </c>
      <c r="C5" s="2460" t="s">
        <v>1</v>
      </c>
      <c r="D5" s="2461"/>
      <c r="E5" s="2462"/>
      <c r="F5" s="2460" t="s">
        <v>2</v>
      </c>
      <c r="G5" s="2461"/>
      <c r="H5" s="2462"/>
      <c r="I5" s="2461" t="s">
        <v>3</v>
      </c>
      <c r="J5" s="2461"/>
      <c r="K5" s="2461"/>
      <c r="L5" s="127"/>
    </row>
    <row r="6" spans="1:12" ht="15" thickBot="1">
      <c r="B6" s="2459"/>
      <c r="C6" s="133" t="s">
        <v>105</v>
      </c>
      <c r="D6" s="114" t="s">
        <v>19</v>
      </c>
      <c r="E6" s="134" t="s">
        <v>169</v>
      </c>
      <c r="F6" s="133" t="s">
        <v>105</v>
      </c>
      <c r="G6" s="114" t="s">
        <v>19</v>
      </c>
      <c r="H6" s="134" t="s">
        <v>169</v>
      </c>
      <c r="I6" s="133" t="s">
        <v>105</v>
      </c>
      <c r="J6" s="114" t="s">
        <v>19</v>
      </c>
      <c r="K6" s="114" t="s">
        <v>169</v>
      </c>
      <c r="L6" s="127"/>
    </row>
    <row r="7" spans="1:12">
      <c r="A7" s="113"/>
      <c r="B7" s="135" t="s">
        <v>107</v>
      </c>
      <c r="C7" s="136">
        <v>9.1590305217883583E-2</v>
      </c>
      <c r="D7" s="117">
        <v>8.9026681928692286E-2</v>
      </c>
      <c r="E7" s="137">
        <v>8.88632866346422E-2</v>
      </c>
      <c r="F7" s="136">
        <v>4.7930015323778379E-2</v>
      </c>
      <c r="G7" s="117">
        <v>4.6371691988562759E-2</v>
      </c>
      <c r="H7" s="137">
        <v>4.5146115887884128E-2</v>
      </c>
      <c r="I7" s="138">
        <v>9.5929039473756264E-2</v>
      </c>
      <c r="J7" s="117">
        <v>0.1084223783698003</v>
      </c>
      <c r="K7" s="117">
        <v>0.11079560650426191</v>
      </c>
      <c r="L7" s="127"/>
    </row>
    <row r="8" spans="1:12">
      <c r="A8" s="113"/>
      <c r="B8" s="139" t="s">
        <v>109</v>
      </c>
      <c r="C8" s="140">
        <v>0.1231615072024886</v>
      </c>
      <c r="D8" s="120">
        <v>0.10676366730017153</v>
      </c>
      <c r="E8" s="141">
        <v>0.10563046292998275</v>
      </c>
      <c r="F8" s="140">
        <v>5.8830419467709352E-2</v>
      </c>
      <c r="G8" s="120">
        <v>5.4674524482315565E-2</v>
      </c>
      <c r="H8" s="141">
        <v>5.1990236249378916E-2</v>
      </c>
      <c r="I8" s="142">
        <v>0.1256966649687529</v>
      </c>
      <c r="J8" s="120">
        <v>0.13596987787981399</v>
      </c>
      <c r="K8" s="120">
        <v>0.14135662831952056</v>
      </c>
    </row>
    <row r="9" spans="1:12">
      <c r="A9" s="113"/>
      <c r="B9" s="139" t="s">
        <v>111</v>
      </c>
      <c r="C9" s="140">
        <v>5.5055663338728807E-2</v>
      </c>
      <c r="D9" s="120">
        <v>6.2774914023821363E-2</v>
      </c>
      <c r="E9" s="141">
        <v>6.3422951831634891E-2</v>
      </c>
      <c r="F9" s="140">
        <v>3.6752021230389287E-2</v>
      </c>
      <c r="G9" s="120">
        <v>3.732891643938125E-2</v>
      </c>
      <c r="H9" s="141">
        <v>3.6201232265572252E-2</v>
      </c>
      <c r="I9" s="142">
        <v>8.0476598914430625E-2</v>
      </c>
      <c r="J9" s="120">
        <v>0.10416322206857638</v>
      </c>
      <c r="K9" s="120">
        <v>0.10554736555154969</v>
      </c>
    </row>
    <row r="10" spans="1:12" ht="25.5">
      <c r="A10" s="113"/>
      <c r="B10" s="139" t="s">
        <v>112</v>
      </c>
      <c r="C10" s="140">
        <v>0.7436601524151607</v>
      </c>
      <c r="D10" s="120">
        <v>0.83386684047101156</v>
      </c>
      <c r="E10" s="141">
        <v>0.84126571227416957</v>
      </c>
      <c r="F10" s="140">
        <v>0.81471483218109708</v>
      </c>
      <c r="G10" s="120">
        <v>0.84814074612686663</v>
      </c>
      <c r="H10" s="141">
        <v>0.86835758297642751</v>
      </c>
      <c r="I10" s="142">
        <v>0.7631788758882615</v>
      </c>
      <c r="J10" s="120">
        <v>0.79739998344071927</v>
      </c>
      <c r="K10" s="120">
        <v>0.78380198948874946</v>
      </c>
    </row>
    <row r="11" spans="1:12" ht="25.5">
      <c r="A11" s="113"/>
      <c r="B11" s="139" t="s">
        <v>178</v>
      </c>
      <c r="C11" s="143">
        <v>1.0370946642656742</v>
      </c>
      <c r="D11" s="121">
        <v>1.0797866051956473</v>
      </c>
      <c r="E11" s="144">
        <v>1.0434497592104837</v>
      </c>
      <c r="F11" s="143">
        <v>0.98317223393657682</v>
      </c>
      <c r="G11" s="121">
        <v>1.0470996566478787</v>
      </c>
      <c r="H11" s="144">
        <v>1.0637020073621071</v>
      </c>
      <c r="I11" s="145">
        <v>0.77512045199089707</v>
      </c>
      <c r="J11" s="121">
        <v>0.81442273339035531</v>
      </c>
      <c r="K11" s="121">
        <v>0.75702796271637818</v>
      </c>
    </row>
    <row r="12" spans="1:12" ht="38.25">
      <c r="A12" s="113"/>
      <c r="B12" s="139" t="s">
        <v>179</v>
      </c>
      <c r="C12" s="143">
        <v>0.79622396999830203</v>
      </c>
      <c r="D12" s="121">
        <v>0.84633462325941367</v>
      </c>
      <c r="E12" s="144">
        <v>0.83072738311155914</v>
      </c>
      <c r="F12" s="143">
        <v>0.81396490748486572</v>
      </c>
      <c r="G12" s="121">
        <v>0.86480852090072124</v>
      </c>
      <c r="H12" s="144">
        <v>0.87642315055058806</v>
      </c>
      <c r="I12" s="145">
        <v>0.70586636920694712</v>
      </c>
      <c r="J12" s="121">
        <v>0.75157879456618115</v>
      </c>
      <c r="K12" s="121">
        <v>0.71511584553928098</v>
      </c>
    </row>
    <row r="13" spans="1:12">
      <c r="A13" s="113"/>
      <c r="B13" s="139" t="s">
        <v>113</v>
      </c>
      <c r="C13" s="143">
        <v>1.1954983650072235</v>
      </c>
      <c r="D13" s="121">
        <v>1.0700957509524591</v>
      </c>
      <c r="E13" s="144">
        <v>1.0535840568671353</v>
      </c>
      <c r="F13" s="143">
        <v>0.46232351521848142</v>
      </c>
      <c r="G13" s="121">
        <v>0.42772689654758073</v>
      </c>
      <c r="H13" s="144">
        <v>0.42228152914311096</v>
      </c>
      <c r="I13" s="145">
        <v>1.1889938917747387</v>
      </c>
      <c r="J13" s="121">
        <v>1.0381560422290685</v>
      </c>
      <c r="K13" s="121">
        <v>1.0488375842282671</v>
      </c>
    </row>
    <row r="14" spans="1:12">
      <c r="A14" s="113"/>
      <c r="B14" s="139" t="s">
        <v>114</v>
      </c>
      <c r="C14" s="143">
        <v>0.53441174114267809</v>
      </c>
      <c r="D14" s="121">
        <v>0.62919502918938475</v>
      </c>
      <c r="E14" s="144">
        <v>0.63259602425065042</v>
      </c>
      <c r="F14" s="143">
        <v>0.28881867238672293</v>
      </c>
      <c r="G14" s="121">
        <v>0.29202950104463254</v>
      </c>
      <c r="H14" s="144">
        <v>0.29403818846207908</v>
      </c>
      <c r="I14" s="145">
        <v>0.76124574300708747</v>
      </c>
      <c r="J14" s="121">
        <v>0.79530613732054323</v>
      </c>
      <c r="K14" s="121">
        <v>0.78314009907279225</v>
      </c>
    </row>
    <row r="15" spans="1:12" ht="38.25">
      <c r="A15" s="113"/>
      <c r="B15" s="139" t="s">
        <v>180</v>
      </c>
      <c r="C15" s="143">
        <v>-3.0080425206076032E-2</v>
      </c>
      <c r="D15" s="121">
        <v>-6.2530937182912444E-2</v>
      </c>
      <c r="E15" s="144">
        <v>-3.5054315016188942E-2</v>
      </c>
      <c r="F15" s="143">
        <v>6.0399861802833939E-3</v>
      </c>
      <c r="G15" s="121">
        <v>-1.517528448902122E-2</v>
      </c>
      <c r="H15" s="144">
        <v>-2.0343633575874896E-2</v>
      </c>
      <c r="I15" s="145">
        <v>0.21850501254810989</v>
      </c>
      <c r="J15" s="121">
        <v>0.15357674322680723</v>
      </c>
      <c r="K15" s="121">
        <v>0.21222241203625208</v>
      </c>
    </row>
    <row r="16" spans="1:12" ht="38.25">
      <c r="A16" s="113"/>
      <c r="B16" s="139" t="s">
        <v>181</v>
      </c>
      <c r="C16" s="143">
        <v>0.16524397108317551</v>
      </c>
      <c r="D16" s="121">
        <v>0.12043174410782413</v>
      </c>
      <c r="E16" s="144">
        <v>0.13656544348789779</v>
      </c>
      <c r="F16" s="143">
        <v>6.6773532719920606E-2</v>
      </c>
      <c r="G16" s="121">
        <v>4.3558049077954672E-2</v>
      </c>
      <c r="H16" s="144">
        <v>3.94650380382729E-2</v>
      </c>
      <c r="I16" s="145">
        <v>0.28579598836909598</v>
      </c>
      <c r="J16" s="121">
        <v>0.20558401562867265</v>
      </c>
      <c r="K16" s="121">
        <v>0.24883028963529782</v>
      </c>
    </row>
    <row r="17" spans="1:11" ht="38.25">
      <c r="A17" s="113"/>
      <c r="B17" s="139" t="s">
        <v>115</v>
      </c>
      <c r="C17" s="143">
        <v>0.4163832719588399</v>
      </c>
      <c r="D17" s="121">
        <v>0.29884880208983194</v>
      </c>
      <c r="E17" s="144">
        <v>0.28733090536030176</v>
      </c>
      <c r="F17" s="143">
        <v>0.13333539436825451</v>
      </c>
      <c r="G17" s="121">
        <v>0.10889664871457373</v>
      </c>
      <c r="H17" s="144">
        <v>0.10185304092555468</v>
      </c>
      <c r="I17" s="145">
        <v>0.34172293289694339</v>
      </c>
      <c r="J17" s="121">
        <v>0.25760490111713324</v>
      </c>
      <c r="K17" s="121">
        <v>0.2664312864720278</v>
      </c>
    </row>
    <row r="18" spans="1:11">
      <c r="A18" s="113"/>
      <c r="B18" s="146" t="s">
        <v>116</v>
      </c>
      <c r="C18" s="143">
        <v>0.1386623666411218</v>
      </c>
      <c r="D18" s="121">
        <v>0.12777703143653688</v>
      </c>
      <c r="E18" s="144">
        <v>0.13175414846510741</v>
      </c>
      <c r="F18" s="143">
        <v>6.9208431102496817E-2</v>
      </c>
      <c r="G18" s="121">
        <v>6.0778663389327491E-2</v>
      </c>
      <c r="H18" s="144">
        <v>5.8974002638791413E-2</v>
      </c>
      <c r="I18" s="145">
        <v>0.16978887163489001</v>
      </c>
      <c r="J18" s="121">
        <v>0.17065434968692636</v>
      </c>
      <c r="K18" s="121">
        <v>0.17907946387062681</v>
      </c>
    </row>
    <row r="19" spans="1:11" ht="25.5">
      <c r="A19" s="113"/>
      <c r="B19" s="146" t="s">
        <v>117</v>
      </c>
      <c r="C19" s="143">
        <v>0.13862706535503252</v>
      </c>
      <c r="D19" s="121">
        <v>0.12751922304989446</v>
      </c>
      <c r="E19" s="144">
        <v>0.1315513150231217</v>
      </c>
      <c r="F19" s="143">
        <v>8.0292999222702527E-2</v>
      </c>
      <c r="G19" s="121">
        <v>7.1956666883735379E-2</v>
      </c>
      <c r="H19" s="144">
        <v>6.8964814838394187E-2</v>
      </c>
      <c r="I19" s="145">
        <v>0.16932856094902204</v>
      </c>
      <c r="J19" s="121">
        <v>0.17099785671305034</v>
      </c>
      <c r="K19" s="121">
        <v>0.17938189441930427</v>
      </c>
    </row>
    <row r="20" spans="1:11" ht="26.25" thickBot="1">
      <c r="A20" s="113"/>
      <c r="B20" s="147" t="s">
        <v>118</v>
      </c>
      <c r="C20" s="148">
        <v>9.8320731060026215E-2</v>
      </c>
      <c r="D20" s="126">
        <v>0.10872124095556894</v>
      </c>
      <c r="E20" s="149">
        <v>0.12012813357470536</v>
      </c>
      <c r="F20" s="148">
        <v>5.6108140628439031E-2</v>
      </c>
      <c r="G20" s="126">
        <v>6.1915582256842149E-2</v>
      </c>
      <c r="H20" s="149">
        <v>6.0410649346799197E-2</v>
      </c>
      <c r="I20" s="150">
        <v>0.15550725447345504</v>
      </c>
      <c r="J20" s="126">
        <v>0.12735866522982561</v>
      </c>
      <c r="K20" s="126">
        <v>0.11771612234702564</v>
      </c>
    </row>
    <row r="21" spans="1:11">
      <c r="A21" s="113"/>
      <c r="E21" s="127"/>
      <c r="H21" s="127"/>
      <c r="K21" s="127"/>
    </row>
    <row r="22" spans="1:11">
      <c r="A22" s="113"/>
      <c r="E22" s="127"/>
      <c r="H22" s="127"/>
      <c r="K22" s="127"/>
    </row>
    <row r="23" spans="1:11">
      <c r="A23" s="113"/>
      <c r="E23" s="127"/>
      <c r="H23" s="127"/>
      <c r="K23" s="127"/>
    </row>
    <row r="24" spans="1:11">
      <c r="A24" s="113"/>
      <c r="E24" s="127"/>
      <c r="H24" s="127"/>
      <c r="K24" s="127"/>
    </row>
    <row r="25" spans="1:11">
      <c r="A25" s="113"/>
      <c r="E25" s="127"/>
      <c r="H25" s="127"/>
      <c r="K25" s="127"/>
    </row>
    <row r="27" spans="1:11">
      <c r="A27" s="113"/>
    </row>
    <row r="30" spans="1:11" ht="15">
      <c r="A30" s="113"/>
      <c r="B30" s="130"/>
    </row>
  </sheetData>
  <mergeCells count="8">
    <mergeCell ref="D1:E1"/>
    <mergeCell ref="G1:H1"/>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5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heetViews>
  <sheetFormatPr defaultRowHeight="14.25"/>
  <cols>
    <col min="1" max="1" width="6.85546875" style="154" customWidth="1"/>
    <col min="2" max="2" width="56.7109375" style="153" customWidth="1"/>
    <col min="3" max="3" width="11.28515625" style="153" bestFit="1" customWidth="1"/>
    <col min="4" max="4" width="11.5703125" style="153" customWidth="1"/>
    <col min="5" max="5" width="11.28515625" style="153" bestFit="1" customWidth="1"/>
    <col min="6" max="6" width="12" style="153" customWidth="1"/>
    <col min="7" max="7" width="11.28515625" style="153" customWidth="1"/>
    <col min="8" max="11" width="11.28515625" style="153" bestFit="1" customWidth="1"/>
    <col min="12" max="12" width="9.140625" style="154"/>
    <col min="13" max="16384" width="9.140625" style="153"/>
  </cols>
  <sheetData>
    <row r="1" spans="1:12">
      <c r="A1" s="153"/>
      <c r="J1" s="2463" t="s">
        <v>121</v>
      </c>
      <c r="K1" s="2463"/>
    </row>
    <row r="2" spans="1:12">
      <c r="A2" s="153"/>
      <c r="J2" s="155"/>
      <c r="K2" s="155"/>
    </row>
    <row r="3" spans="1:12">
      <c r="A3" s="153"/>
      <c r="B3" s="2464" t="s">
        <v>122</v>
      </c>
      <c r="C3" s="2464"/>
      <c r="D3" s="2464"/>
      <c r="E3" s="2464"/>
      <c r="F3" s="2464"/>
      <c r="G3" s="2464"/>
      <c r="H3" s="2464"/>
      <c r="I3" s="2464"/>
      <c r="J3" s="2464"/>
      <c r="K3" s="2464"/>
    </row>
    <row r="4" spans="1:12" ht="15" thickBot="1">
      <c r="A4" s="153"/>
    </row>
    <row r="5" spans="1:12" ht="15" thickBot="1">
      <c r="A5" s="153"/>
      <c r="B5" s="2458" t="s">
        <v>104</v>
      </c>
      <c r="C5" s="2465" t="s">
        <v>22</v>
      </c>
      <c r="D5" s="2466"/>
      <c r="E5" s="2467"/>
      <c r="F5" s="2465" t="s">
        <v>23</v>
      </c>
      <c r="G5" s="2466"/>
      <c r="H5" s="2467"/>
      <c r="I5" s="2465" t="s">
        <v>24</v>
      </c>
      <c r="J5" s="2466"/>
      <c r="K5" s="2466"/>
    </row>
    <row r="6" spans="1:12" ht="15" thickBot="1">
      <c r="A6" s="153"/>
      <c r="B6" s="2459"/>
      <c r="C6" s="156" t="s">
        <v>105</v>
      </c>
      <c r="D6" s="157" t="s">
        <v>19</v>
      </c>
      <c r="E6" s="158" t="s">
        <v>169</v>
      </c>
      <c r="F6" s="156" t="s">
        <v>105</v>
      </c>
      <c r="G6" s="157" t="s">
        <v>19</v>
      </c>
      <c r="H6" s="158" t="s">
        <v>169</v>
      </c>
      <c r="I6" s="156" t="s">
        <v>105</v>
      </c>
      <c r="J6" s="157" t="s">
        <v>19</v>
      </c>
      <c r="K6" s="158" t="s">
        <v>169</v>
      </c>
    </row>
    <row r="7" spans="1:12">
      <c r="A7" s="153"/>
      <c r="B7" s="159" t="s">
        <v>123</v>
      </c>
      <c r="C7" s="160">
        <v>0.53636037091810529</v>
      </c>
      <c r="D7" s="161">
        <v>0.55575213244040489</v>
      </c>
      <c r="E7" s="161">
        <v>0.55887915693218781</v>
      </c>
      <c r="F7" s="160">
        <v>0.18190197751901727</v>
      </c>
      <c r="G7" s="161">
        <v>0.1724488482515274</v>
      </c>
      <c r="H7" s="161">
        <v>0.17355092883634973</v>
      </c>
      <c r="I7" s="160">
        <v>0.2817376515628775</v>
      </c>
      <c r="J7" s="161">
        <v>0.27179901930806777</v>
      </c>
      <c r="K7" s="162">
        <v>0.26756991423146242</v>
      </c>
      <c r="L7" s="163"/>
    </row>
    <row r="8" spans="1:12">
      <c r="A8" s="153"/>
      <c r="B8" s="164" t="s">
        <v>107</v>
      </c>
      <c r="C8" s="165">
        <v>7.9307064287598206E-2</v>
      </c>
      <c r="D8" s="166">
        <v>7.7242394201105957E-2</v>
      </c>
      <c r="E8" s="166">
        <v>7.7079956058796695E-2</v>
      </c>
      <c r="F8" s="165">
        <v>0.10338350045575692</v>
      </c>
      <c r="G8" s="166">
        <v>0.11283050563063501</v>
      </c>
      <c r="H8" s="166">
        <v>0.11203013326375499</v>
      </c>
      <c r="I8" s="165">
        <v>5.8730558249005596E-2</v>
      </c>
      <c r="J8" s="166">
        <v>5.8212522151995225E-2</v>
      </c>
      <c r="K8" s="167">
        <v>5.6048086178829538E-2</v>
      </c>
    </row>
    <row r="9" spans="1:12">
      <c r="A9" s="153"/>
      <c r="B9" s="164" t="s">
        <v>124</v>
      </c>
      <c r="C9" s="165">
        <v>0.10444931204085479</v>
      </c>
      <c r="D9" s="166">
        <v>9.274381383853364E-2</v>
      </c>
      <c r="E9" s="166">
        <v>9.1555435021479642E-2</v>
      </c>
      <c r="F9" s="165">
        <v>0.13659181598848114</v>
      </c>
      <c r="G9" s="166">
        <v>0.13392351024751237</v>
      </c>
      <c r="H9" s="166">
        <v>0.13500709886345447</v>
      </c>
      <c r="I9" s="165">
        <v>7.7702518402704354E-2</v>
      </c>
      <c r="J9" s="166">
        <v>7.027467249339843E-2</v>
      </c>
      <c r="K9" s="167">
        <v>6.5023696172523973E-2</v>
      </c>
    </row>
    <row r="10" spans="1:12">
      <c r="A10" s="153"/>
      <c r="B10" s="164" t="s">
        <v>111</v>
      </c>
      <c r="C10" s="165">
        <v>5.1521567608179122E-2</v>
      </c>
      <c r="D10" s="166">
        <v>5.3019329514608457E-2</v>
      </c>
      <c r="E10" s="166">
        <v>5.4811220261021983E-2</v>
      </c>
      <c r="F10" s="165">
        <v>6.2411395226741169E-2</v>
      </c>
      <c r="G10" s="166">
        <v>8.8631613806870735E-2</v>
      </c>
      <c r="H10" s="166">
        <v>8.5071522665000884E-2</v>
      </c>
      <c r="I10" s="165">
        <v>4.1283799345473139E-2</v>
      </c>
      <c r="J10" s="166">
        <v>4.6283739639420715E-2</v>
      </c>
      <c r="K10" s="167">
        <v>4.44341960993399E-2</v>
      </c>
    </row>
    <row r="11" spans="1:12" ht="25.5">
      <c r="A11" s="153"/>
      <c r="B11" s="164" t="s">
        <v>117</v>
      </c>
      <c r="C11" s="165">
        <v>0.11767057711944903</v>
      </c>
      <c r="D11" s="166">
        <v>0.10865262057142649</v>
      </c>
      <c r="E11" s="166">
        <v>0.11506111160452108</v>
      </c>
      <c r="F11" s="165">
        <v>0.1343206579345583</v>
      </c>
      <c r="G11" s="166">
        <v>0.1252039050876872</v>
      </c>
      <c r="H11" s="166">
        <v>0.12221424783040151</v>
      </c>
      <c r="I11" s="165">
        <v>0.11845942808321051</v>
      </c>
      <c r="J11" s="166">
        <v>0.11737968707718696</v>
      </c>
      <c r="K11" s="167">
        <v>0.1149859283943316</v>
      </c>
    </row>
    <row r="12" spans="1:12" ht="25.5">
      <c r="A12" s="153"/>
      <c r="B12" s="164" t="s">
        <v>125</v>
      </c>
      <c r="C12" s="165">
        <v>0.75928756961632893</v>
      </c>
      <c r="D12" s="166">
        <v>0.83285764305082877</v>
      </c>
      <c r="E12" s="166">
        <v>0.84189383230731318</v>
      </c>
      <c r="F12" s="165">
        <v>0.75687917103668434</v>
      </c>
      <c r="G12" s="166">
        <v>0.7667593861752755</v>
      </c>
      <c r="H12" s="166">
        <v>0.82980920415941795</v>
      </c>
      <c r="I12" s="165">
        <v>0.75583854238322257</v>
      </c>
      <c r="J12" s="166">
        <v>0.8283570749826501</v>
      </c>
      <c r="K12" s="167">
        <v>0.86196401432056524</v>
      </c>
    </row>
    <row r="13" spans="1:12" ht="38.25">
      <c r="A13" s="153"/>
      <c r="B13" s="164" t="s">
        <v>182</v>
      </c>
      <c r="C13" s="165">
        <v>1.2031120431666309</v>
      </c>
      <c r="D13" s="166">
        <v>1.2268685184771331</v>
      </c>
      <c r="E13" s="166">
        <v>1.1644375176434747</v>
      </c>
      <c r="F13" s="165">
        <v>0.81922081414447356</v>
      </c>
      <c r="G13" s="166">
        <v>0.92013296085213025</v>
      </c>
      <c r="H13" s="166">
        <v>0.93115155100684199</v>
      </c>
      <c r="I13" s="165">
        <v>1.1133530163426812</v>
      </c>
      <c r="J13" s="166">
        <v>1.1525200487166845</v>
      </c>
      <c r="K13" s="167">
        <v>1.1453392202990529</v>
      </c>
    </row>
    <row r="14" spans="1:12" ht="39" thickBot="1">
      <c r="A14" s="153"/>
      <c r="B14" s="168" t="s">
        <v>183</v>
      </c>
      <c r="C14" s="169">
        <v>0.83787022669004363</v>
      </c>
      <c r="D14" s="170">
        <v>0.86069370536920076</v>
      </c>
      <c r="E14" s="170">
        <v>0.83976648691402722</v>
      </c>
      <c r="F14" s="169">
        <v>0.71179684130067156</v>
      </c>
      <c r="G14" s="170">
        <v>0.80801185496298078</v>
      </c>
      <c r="H14" s="170">
        <v>0.80163799978310812</v>
      </c>
      <c r="I14" s="169">
        <v>0.80373444117258785</v>
      </c>
      <c r="J14" s="170">
        <v>0.85497571297644548</v>
      </c>
      <c r="K14" s="171">
        <v>0.86248532925342747</v>
      </c>
    </row>
    <row r="16" spans="1:12">
      <c r="A16" s="153"/>
      <c r="D16" s="129"/>
      <c r="E16" s="129"/>
    </row>
  </sheetData>
  <mergeCells count="6">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heetViews>
  <sheetFormatPr defaultRowHeight="14.25"/>
  <cols>
    <col min="1" max="1" width="9.140625" style="191"/>
    <col min="2" max="2" width="55.5703125" style="113" customWidth="1"/>
    <col min="3" max="3" width="11.85546875" style="113" customWidth="1"/>
    <col min="4" max="4" width="13.42578125" style="113" customWidth="1"/>
    <col min="5" max="5" width="15" style="113" customWidth="1"/>
    <col min="6" max="6" width="15.7109375" style="113" customWidth="1"/>
    <col min="7" max="7" width="12.28515625" style="113" customWidth="1"/>
    <col min="8" max="8" width="12.85546875" style="113" customWidth="1"/>
    <col min="9" max="9" width="18.42578125" style="113" customWidth="1"/>
    <col min="10" max="10" width="15" style="113" customWidth="1"/>
    <col min="11" max="11" width="17.5703125" style="113" customWidth="1"/>
    <col min="12" max="12" width="9.140625" style="127"/>
    <col min="13" max="16384" width="9.140625" style="113"/>
  </cols>
  <sheetData>
    <row r="1" spans="1:12">
      <c r="A1" s="113"/>
      <c r="J1" s="2409" t="s">
        <v>128</v>
      </c>
      <c r="K1" s="2409"/>
      <c r="L1" s="113"/>
    </row>
    <row r="2" spans="1:12">
      <c r="A2" s="113"/>
      <c r="K2" s="172"/>
      <c r="L2" s="113"/>
    </row>
    <row r="3" spans="1:12">
      <c r="A3" s="113"/>
      <c r="B3" s="2464" t="s">
        <v>173</v>
      </c>
      <c r="C3" s="2464"/>
      <c r="D3" s="2464"/>
      <c r="E3" s="2464"/>
      <c r="F3" s="2464"/>
      <c r="G3" s="2464"/>
      <c r="H3" s="2464"/>
      <c r="I3" s="2464"/>
      <c r="J3" s="2464"/>
      <c r="K3" s="2464"/>
      <c r="L3" s="113"/>
    </row>
    <row r="4" spans="1:12" ht="15" thickBot="1">
      <c r="A4" s="113"/>
      <c r="B4" s="173"/>
      <c r="C4" s="173"/>
      <c r="D4" s="173"/>
      <c r="E4" s="173"/>
      <c r="F4" s="173"/>
      <c r="G4" s="173"/>
      <c r="H4" s="173"/>
      <c r="I4" s="173"/>
      <c r="J4" s="173"/>
      <c r="K4" s="173"/>
      <c r="L4" s="113"/>
    </row>
    <row r="5" spans="1:12" ht="64.5" thickBot="1">
      <c r="A5" s="113"/>
      <c r="B5" s="152" t="s">
        <v>104</v>
      </c>
      <c r="C5" s="32" t="s">
        <v>5</v>
      </c>
      <c r="D5" s="174" t="s">
        <v>13</v>
      </c>
      <c r="E5" s="57" t="s">
        <v>129</v>
      </c>
      <c r="F5" s="57" t="s">
        <v>14</v>
      </c>
      <c r="G5" s="57" t="s">
        <v>15</v>
      </c>
      <c r="H5" s="175" t="s">
        <v>42</v>
      </c>
      <c r="I5" s="175" t="s">
        <v>16</v>
      </c>
      <c r="J5" s="175" t="s">
        <v>130</v>
      </c>
      <c r="K5" s="175" t="s">
        <v>176</v>
      </c>
    </row>
    <row r="6" spans="1:12">
      <c r="A6" s="113"/>
      <c r="B6" s="2471" t="s">
        <v>174</v>
      </c>
      <c r="C6" s="176" t="s">
        <v>105</v>
      </c>
      <c r="D6" s="177">
        <v>0.28054688656482774</v>
      </c>
      <c r="E6" s="178">
        <v>2.8112975140802847E-2</v>
      </c>
      <c r="F6" s="178">
        <v>0.13223088023626425</v>
      </c>
      <c r="G6" s="178">
        <v>0.31134588027880483</v>
      </c>
      <c r="H6" s="178">
        <v>6.3141121012081719E-2</v>
      </c>
      <c r="I6" s="178">
        <v>1.893281570109661E-2</v>
      </c>
      <c r="J6" s="178">
        <v>3.1085177112688607E-2</v>
      </c>
      <c r="K6" s="179">
        <v>1</v>
      </c>
    </row>
    <row r="7" spans="1:12">
      <c r="A7" s="113"/>
      <c r="B7" s="2472"/>
      <c r="C7" s="180" t="s">
        <v>19</v>
      </c>
      <c r="D7" s="177">
        <v>0.25933011501966546</v>
      </c>
      <c r="E7" s="178">
        <v>2.646139364076797E-2</v>
      </c>
      <c r="F7" s="178">
        <v>0.13401776393328205</v>
      </c>
      <c r="G7" s="178">
        <v>0.32091969718101621</v>
      </c>
      <c r="H7" s="178">
        <v>6.09404837122587E-2</v>
      </c>
      <c r="I7" s="178">
        <v>2.1281371743562386E-2</v>
      </c>
      <c r="J7" s="178">
        <v>3.016982017049739E-2</v>
      </c>
      <c r="K7" s="179">
        <v>1</v>
      </c>
    </row>
    <row r="8" spans="1:12" ht="15" thickBot="1">
      <c r="A8" s="113"/>
      <c r="B8" s="2473"/>
      <c r="C8" s="181" t="s">
        <v>169</v>
      </c>
      <c r="D8" s="182">
        <v>0.25697112640447356</v>
      </c>
      <c r="E8" s="183">
        <v>2.6131345652877204E-2</v>
      </c>
      <c r="F8" s="183">
        <v>0.13863850922152263</v>
      </c>
      <c r="G8" s="183">
        <v>0.32450551857193755</v>
      </c>
      <c r="H8" s="183">
        <v>6.2121800926824733E-2</v>
      </c>
      <c r="I8" s="183">
        <v>2.2182614435771856E-2</v>
      </c>
      <c r="J8" s="183">
        <v>2.9792237240544594E-2</v>
      </c>
      <c r="K8" s="184">
        <v>1</v>
      </c>
    </row>
    <row r="9" spans="1:12">
      <c r="A9" s="113"/>
      <c r="B9" s="2468" t="s">
        <v>107</v>
      </c>
      <c r="C9" s="176" t="s">
        <v>105</v>
      </c>
      <c r="D9" s="177">
        <v>0.16177344852009604</v>
      </c>
      <c r="E9" s="178">
        <v>0.1534461439649171</v>
      </c>
      <c r="F9" s="178">
        <v>0.12011077997235525</v>
      </c>
      <c r="G9" s="178">
        <v>0.13707662653042063</v>
      </c>
      <c r="H9" s="178">
        <v>8.0431589581089216E-2</v>
      </c>
      <c r="I9" s="178">
        <v>0.29038204529255812</v>
      </c>
      <c r="J9" s="178">
        <v>0.22735344744964184</v>
      </c>
      <c r="K9" s="179">
        <v>0.14144511750843666</v>
      </c>
    </row>
    <row r="10" spans="1:12">
      <c r="A10" s="113"/>
      <c r="B10" s="2469"/>
      <c r="C10" s="180" t="s">
        <v>19</v>
      </c>
      <c r="D10" s="185">
        <v>0.18257319197478655</v>
      </c>
      <c r="E10" s="122">
        <v>0.12963776125493318</v>
      </c>
      <c r="F10" s="122">
        <v>0.12481253146775903</v>
      </c>
      <c r="G10" s="122">
        <v>0.13062824223926905</v>
      </c>
      <c r="H10" s="122">
        <v>8.6020945877340632E-2</v>
      </c>
      <c r="I10" s="122">
        <v>0.26736754732229828</v>
      </c>
      <c r="J10" s="122">
        <v>0.24721387143680407</v>
      </c>
      <c r="K10" s="121">
        <v>0.14260544321449348</v>
      </c>
    </row>
    <row r="11" spans="1:12" ht="15" thickBot="1">
      <c r="A11" s="113"/>
      <c r="B11" s="2470"/>
      <c r="C11" s="181" t="s">
        <v>169</v>
      </c>
      <c r="D11" s="186">
        <v>0.17795045340532567</v>
      </c>
      <c r="E11" s="187">
        <v>0.13039179201962903</v>
      </c>
      <c r="F11" s="187">
        <v>0.1203197970104853</v>
      </c>
      <c r="G11" s="187">
        <v>0.13663628742684045</v>
      </c>
      <c r="H11" s="187">
        <v>8.3286347708222366E-2</v>
      </c>
      <c r="I11" s="187">
        <v>0.2622532559200707</v>
      </c>
      <c r="J11" s="187">
        <v>0.25144458964583349</v>
      </c>
      <c r="K11" s="188">
        <v>0.14056451403983541</v>
      </c>
    </row>
    <row r="12" spans="1:12">
      <c r="A12" s="113"/>
      <c r="B12" s="2468" t="s">
        <v>124</v>
      </c>
      <c r="C12" s="176" t="s">
        <v>105</v>
      </c>
      <c r="D12" s="189">
        <v>0.19978061077995937</v>
      </c>
      <c r="E12" s="178">
        <v>0.1661603899209034</v>
      </c>
      <c r="F12" s="178">
        <v>0.19923866825473041</v>
      </c>
      <c r="G12" s="178">
        <v>0.18950105905703987</v>
      </c>
      <c r="H12" s="178">
        <v>9.157978436278795E-2</v>
      </c>
      <c r="I12" s="178">
        <v>0.33929168083744921</v>
      </c>
      <c r="J12" s="178">
        <v>0.32396316992925001</v>
      </c>
      <c r="K12" s="179">
        <v>0.195567936503387</v>
      </c>
    </row>
    <row r="13" spans="1:12">
      <c r="A13" s="127"/>
      <c r="B13" s="2469"/>
      <c r="C13" s="180" t="s">
        <v>19</v>
      </c>
      <c r="D13" s="185">
        <v>0.20527843822144873</v>
      </c>
      <c r="E13" s="122">
        <v>0.13111388535371693</v>
      </c>
      <c r="F13" s="122">
        <v>0.18916813541149602</v>
      </c>
      <c r="G13" s="122">
        <v>0.15711283676322815</v>
      </c>
      <c r="H13" s="122">
        <v>9.9554918316273638E-2</v>
      </c>
      <c r="I13" s="122">
        <v>0.31901978937041314</v>
      </c>
      <c r="J13" s="122">
        <v>0.30761529351557676</v>
      </c>
      <c r="K13" s="121">
        <v>0.17592754770940719</v>
      </c>
    </row>
    <row r="14" spans="1:12" ht="15" thickBot="1">
      <c r="A14" s="127"/>
      <c r="B14" s="2470"/>
      <c r="C14" s="181" t="s">
        <v>169</v>
      </c>
      <c r="D14" s="186">
        <v>0.19766959388981872</v>
      </c>
      <c r="E14" s="187">
        <v>0.13245871225364589</v>
      </c>
      <c r="F14" s="187">
        <v>0.16668780285190579</v>
      </c>
      <c r="G14" s="187">
        <v>0.17241378694120985</v>
      </c>
      <c r="H14" s="187">
        <v>9.6619845677095056E-2</v>
      </c>
      <c r="I14" s="187">
        <v>0.30043871740515055</v>
      </c>
      <c r="J14" s="187">
        <v>0.30690699511869696</v>
      </c>
      <c r="K14" s="188">
        <v>0.1714412403698615</v>
      </c>
      <c r="L14" s="113"/>
    </row>
    <row r="15" spans="1:12">
      <c r="A15" s="127"/>
      <c r="B15" s="2468" t="s">
        <v>111</v>
      </c>
      <c r="C15" s="176" t="s">
        <v>105</v>
      </c>
      <c r="D15" s="189">
        <v>0.11731139008563603</v>
      </c>
      <c r="E15" s="178">
        <v>0.11779293578174882</v>
      </c>
      <c r="F15" s="178">
        <v>6.9287901166312629E-2</v>
      </c>
      <c r="G15" s="178">
        <v>7.3860493459924584E-2</v>
      </c>
      <c r="H15" s="178">
        <v>5.575494310125826E-2</v>
      </c>
      <c r="I15" s="178">
        <v>0.2667642338468515</v>
      </c>
      <c r="J15" s="178">
        <v>7.3590946712763186E-2</v>
      </c>
      <c r="K15" s="179">
        <v>8.4118985788581943E-2</v>
      </c>
      <c r="L15" s="113"/>
    </row>
    <row r="16" spans="1:12">
      <c r="A16" s="127"/>
      <c r="B16" s="2469"/>
      <c r="C16" s="180" t="s">
        <v>19</v>
      </c>
      <c r="D16" s="185">
        <v>0.15305279918909442</v>
      </c>
      <c r="E16" s="122">
        <v>9.3553685535491135E-2</v>
      </c>
      <c r="F16" s="122">
        <v>7.3629238777225881E-2</v>
      </c>
      <c r="G16" s="122">
        <v>9.2338001168557227E-2</v>
      </c>
      <c r="H16" s="122">
        <v>5.9326526655976E-2</v>
      </c>
      <c r="I16" s="122">
        <v>0.22318001019272699</v>
      </c>
      <c r="J16" s="122">
        <v>0.23404136514882423</v>
      </c>
      <c r="K16" s="121">
        <v>0.10350903513626936</v>
      </c>
      <c r="L16" s="113"/>
    </row>
    <row r="17" spans="1:13" ht="15" thickBot="1">
      <c r="A17" s="127"/>
      <c r="B17" s="2470"/>
      <c r="C17" s="181" t="s">
        <v>169</v>
      </c>
      <c r="D17" s="186">
        <v>0.14851933767102957</v>
      </c>
      <c r="E17" s="187">
        <v>9.2789470169589383E-2</v>
      </c>
      <c r="F17" s="187">
        <v>8.1062296177618176E-2</v>
      </c>
      <c r="G17" s="187">
        <v>9.0901601548572311E-2</v>
      </c>
      <c r="H17" s="187">
        <v>5.559182063484143E-2</v>
      </c>
      <c r="I17" s="187">
        <v>0.22910554884830739</v>
      </c>
      <c r="J17" s="187">
        <v>0.23660048255622082</v>
      </c>
      <c r="K17" s="188">
        <v>0.10324534793347341</v>
      </c>
    </row>
    <row r="18" spans="1:13">
      <c r="A18" s="127"/>
      <c r="B18" s="2468" t="s">
        <v>131</v>
      </c>
      <c r="C18" s="176" t="s">
        <v>105</v>
      </c>
      <c r="D18" s="189">
        <v>0.1905390122756398</v>
      </c>
      <c r="E18" s="178">
        <v>9.800302822577607E-2</v>
      </c>
      <c r="F18" s="178">
        <v>0.18214350113446567</v>
      </c>
      <c r="G18" s="178">
        <v>0.14991679396237337</v>
      </c>
      <c r="H18" s="178">
        <v>9.3236713997320794E-2</v>
      </c>
      <c r="I18" s="178">
        <v>0.28527109101472931</v>
      </c>
      <c r="J18" s="178">
        <v>0.29756867998099173</v>
      </c>
      <c r="K18" s="179">
        <v>0.16889232359679979</v>
      </c>
    </row>
    <row r="19" spans="1:13">
      <c r="A19" s="127"/>
      <c r="B19" s="2469"/>
      <c r="C19" s="180" t="s">
        <v>19</v>
      </c>
      <c r="D19" s="185">
        <v>0.19881333621133487</v>
      </c>
      <c r="E19" s="122">
        <v>7.7997899597505735E-2</v>
      </c>
      <c r="F19" s="122">
        <v>0.19989701183031117</v>
      </c>
      <c r="G19" s="122">
        <v>0.13171108779622775</v>
      </c>
      <c r="H19" s="122">
        <v>0.10082164951248009</v>
      </c>
      <c r="I19" s="122">
        <v>0.23853833209186021</v>
      </c>
      <c r="J19" s="122">
        <v>0.25189671247771184</v>
      </c>
      <c r="K19" s="121">
        <v>0.15957555023948358</v>
      </c>
      <c r="M19" s="190"/>
    </row>
    <row r="20" spans="1:13" ht="15" thickBot="1">
      <c r="A20" s="127"/>
      <c r="B20" s="2470"/>
      <c r="C20" s="181" t="s">
        <v>169</v>
      </c>
      <c r="D20" s="186">
        <v>0.1873483454700032</v>
      </c>
      <c r="E20" s="187">
        <v>7.8111267669360551E-2</v>
      </c>
      <c r="F20" s="187">
        <v>0.24021185836450323</v>
      </c>
      <c r="G20" s="187">
        <v>0.15615667654868809</v>
      </c>
      <c r="H20" s="187">
        <v>0.10290986658599942</v>
      </c>
      <c r="I20" s="187">
        <v>0.24523005418374913</v>
      </c>
      <c r="J20" s="187">
        <v>0.25746823120928319</v>
      </c>
      <c r="K20" s="188">
        <v>0.16593066392549793</v>
      </c>
      <c r="M20" s="190"/>
    </row>
    <row r="21" spans="1:13">
      <c r="A21" s="127"/>
      <c r="B21" s="2468" t="s">
        <v>112</v>
      </c>
      <c r="C21" s="176" t="s">
        <v>105</v>
      </c>
      <c r="D21" s="189">
        <v>0.80975550073913405</v>
      </c>
      <c r="E21" s="178">
        <v>0.92348208882972282</v>
      </c>
      <c r="F21" s="178">
        <v>0.6028487392758084</v>
      </c>
      <c r="G21" s="178">
        <v>0.72335546414630081</v>
      </c>
      <c r="H21" s="178">
        <v>0.87826795117210799</v>
      </c>
      <c r="I21" s="178">
        <v>0.85584781971614821</v>
      </c>
      <c r="J21" s="178">
        <v>0.70178794552261392</v>
      </c>
      <c r="K21" s="179">
        <v>0.72325310599156933</v>
      </c>
    </row>
    <row r="22" spans="1:13">
      <c r="A22" s="127"/>
      <c r="B22" s="2469"/>
      <c r="C22" s="180" t="s">
        <v>19</v>
      </c>
      <c r="D22" s="185">
        <v>0.88939293165233269</v>
      </c>
      <c r="E22" s="122">
        <v>0.98874166458570334</v>
      </c>
      <c r="F22" s="122">
        <v>0.65979680561028564</v>
      </c>
      <c r="G22" s="122">
        <v>0.83142946770242687</v>
      </c>
      <c r="H22" s="122">
        <v>0.8640552102515191</v>
      </c>
      <c r="I22" s="122">
        <v>0.8380907900727701</v>
      </c>
      <c r="J22" s="122">
        <v>0.803646231666586</v>
      </c>
      <c r="K22" s="121">
        <v>0.81059188894081369</v>
      </c>
    </row>
    <row r="23" spans="1:13" ht="15" thickBot="1">
      <c r="A23" s="113"/>
      <c r="B23" s="2470"/>
      <c r="C23" s="181" t="s">
        <v>169</v>
      </c>
      <c r="D23" s="186">
        <v>0.90024191330364889</v>
      </c>
      <c r="E23" s="187">
        <v>0.98439573963199256</v>
      </c>
      <c r="F23" s="187">
        <v>0.72182724201712423</v>
      </c>
      <c r="G23" s="187">
        <v>0.79249049540006378</v>
      </c>
      <c r="H23" s="187">
        <v>0.86200042159626888</v>
      </c>
      <c r="I23" s="187">
        <v>0.87290099686590805</v>
      </c>
      <c r="J23" s="187">
        <v>0.81928595191708387</v>
      </c>
      <c r="K23" s="188">
        <v>0.8198990729219312</v>
      </c>
    </row>
    <row r="24" spans="1:13">
      <c r="A24" s="113"/>
      <c r="B24" s="2468" t="s">
        <v>132</v>
      </c>
      <c r="C24" s="176" t="s">
        <v>105</v>
      </c>
      <c r="D24" s="189">
        <v>0.98554189653074908</v>
      </c>
      <c r="E24" s="178">
        <v>1.7250830808880047</v>
      </c>
      <c r="F24" s="178">
        <v>1.1067521861800489</v>
      </c>
      <c r="G24" s="178">
        <v>1.1135633639793381</v>
      </c>
      <c r="H24" s="178">
        <v>1.1480177427455251</v>
      </c>
      <c r="I24" s="178">
        <v>1.0936963665563033</v>
      </c>
      <c r="J24" s="178">
        <v>0.9111953626044752</v>
      </c>
      <c r="K24" s="179">
        <v>1.0580013549224465</v>
      </c>
    </row>
    <row r="25" spans="1:13">
      <c r="A25" s="113"/>
      <c r="B25" s="2469"/>
      <c r="C25" s="180" t="s">
        <v>19</v>
      </c>
      <c r="D25" s="185">
        <v>1.0503550229376382</v>
      </c>
      <c r="E25" s="122">
        <v>1.8589280870351481</v>
      </c>
      <c r="F25" s="122">
        <v>1.0427222147396833</v>
      </c>
      <c r="G25" s="122">
        <v>1.2342170844700764</v>
      </c>
      <c r="H25" s="122">
        <v>1.1261821662007787</v>
      </c>
      <c r="I25" s="122">
        <v>1.2041898067977317</v>
      </c>
      <c r="J25" s="122">
        <v>1.0396816347891431</v>
      </c>
      <c r="K25" s="121">
        <v>1.1212788136857224</v>
      </c>
    </row>
    <row r="26" spans="1:13" ht="15" thickBot="1">
      <c r="A26" s="113"/>
      <c r="B26" s="2470"/>
      <c r="C26" s="181" t="s">
        <v>169</v>
      </c>
      <c r="D26" s="186">
        <v>1.0877969407615866</v>
      </c>
      <c r="E26" s="187">
        <v>1.8908078204674379</v>
      </c>
      <c r="F26" s="187">
        <v>0.85340106217450973</v>
      </c>
      <c r="G26" s="187">
        <v>1.1132320560749147</v>
      </c>
      <c r="H26" s="187">
        <v>1.0700486825191051</v>
      </c>
      <c r="I26" s="187">
        <v>1.1432292035746625</v>
      </c>
      <c r="J26" s="187">
        <v>1.0315660728973604</v>
      </c>
      <c r="K26" s="188">
        <v>1.0894944841351206</v>
      </c>
    </row>
    <row r="27" spans="1:13">
      <c r="A27" s="113"/>
      <c r="B27" s="2468" t="s">
        <v>133</v>
      </c>
      <c r="C27" s="176" t="s">
        <v>105</v>
      </c>
      <c r="D27" s="189">
        <v>0.8009063333045664</v>
      </c>
      <c r="E27" s="178">
        <v>0.93435846859881544</v>
      </c>
      <c r="F27" s="178">
        <v>0.76230480065362827</v>
      </c>
      <c r="G27" s="178">
        <v>0.77476287547428202</v>
      </c>
      <c r="H27" s="178">
        <v>0.82299029669642965</v>
      </c>
      <c r="I27" s="178">
        <v>0.9390188757332566</v>
      </c>
      <c r="J27" s="178">
        <v>0.78936247983749008</v>
      </c>
      <c r="K27" s="179">
        <v>0.77885348532043341</v>
      </c>
    </row>
    <row r="28" spans="1:13">
      <c r="A28" s="113"/>
      <c r="B28" s="2469"/>
      <c r="C28" s="180" t="s">
        <v>19</v>
      </c>
      <c r="D28" s="185">
        <v>0.86658240649265605</v>
      </c>
      <c r="E28" s="122">
        <v>0.89332425171566354</v>
      </c>
      <c r="F28" s="122">
        <v>0.77096282641279967</v>
      </c>
      <c r="G28" s="122">
        <v>0.87844416435355499</v>
      </c>
      <c r="H28" s="122">
        <v>0.83524282009832485</v>
      </c>
      <c r="I28" s="122">
        <v>0.96033188912657186</v>
      </c>
      <c r="J28" s="122">
        <v>0.90926650608625104</v>
      </c>
      <c r="K28" s="121">
        <v>0.84152496173733871</v>
      </c>
    </row>
    <row r="29" spans="1:13" ht="15" thickBot="1">
      <c r="A29" s="113"/>
      <c r="B29" s="2470"/>
      <c r="C29" s="181" t="s">
        <v>169</v>
      </c>
      <c r="D29" s="186">
        <v>0.88615099738145053</v>
      </c>
      <c r="E29" s="187">
        <v>0.89222501835756129</v>
      </c>
      <c r="F29" s="187">
        <v>0.71683849941621114</v>
      </c>
      <c r="G29" s="187">
        <v>0.81438266978476348</v>
      </c>
      <c r="H29" s="187">
        <v>0.81415795051500972</v>
      </c>
      <c r="I29" s="187">
        <v>0.93391746077133309</v>
      </c>
      <c r="J29" s="187">
        <v>0.90166853240467504</v>
      </c>
      <c r="K29" s="188">
        <v>0.82873025435276004</v>
      </c>
    </row>
    <row r="30" spans="1:13">
      <c r="A30" s="113"/>
      <c r="D30" s="190"/>
      <c r="E30" s="190"/>
      <c r="F30" s="190"/>
      <c r="G30" s="190"/>
      <c r="H30" s="190"/>
      <c r="I30" s="190"/>
      <c r="J30" s="190"/>
      <c r="K30" s="190"/>
    </row>
    <row r="32" spans="1:13">
      <c r="A32" s="113"/>
      <c r="D32" s="190"/>
      <c r="E32" s="190"/>
      <c r="F32" s="190"/>
      <c r="G32" s="190"/>
      <c r="H32" s="190"/>
      <c r="I32" s="190"/>
      <c r="J32" s="190"/>
      <c r="K32" s="190"/>
    </row>
    <row r="33" spans="1:12">
      <c r="A33" s="113"/>
      <c r="D33" s="190"/>
      <c r="E33" s="190"/>
      <c r="F33" s="190"/>
      <c r="G33" s="190"/>
      <c r="H33" s="190"/>
      <c r="I33" s="190"/>
      <c r="J33" s="190"/>
      <c r="K33" s="190"/>
      <c r="L33" s="113"/>
    </row>
  </sheetData>
  <mergeCells count="10">
    <mergeCell ref="B18:B20"/>
    <mergeCell ref="B21:B23"/>
    <mergeCell ref="B24:B26"/>
    <mergeCell ref="B27:B29"/>
    <mergeCell ref="J1:K1"/>
    <mergeCell ref="B3:K3"/>
    <mergeCell ref="B6:B8"/>
    <mergeCell ref="B9:B11"/>
    <mergeCell ref="B12:B14"/>
    <mergeCell ref="B15:B17"/>
  </mergeCells>
  <pageMargins left="0.70866141732283472" right="0.70866141732283472" top="0.74803149606299213" bottom="0.74803149606299213" header="0.31496062992125984" footer="0.31496062992125984"/>
  <pageSetup paperSize="9" scale="4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workbookViewId="0"/>
  </sheetViews>
  <sheetFormatPr defaultRowHeight="14.25"/>
  <cols>
    <col min="1" max="1" width="9.140625" style="192"/>
    <col min="2" max="2" width="60.5703125" style="192" customWidth="1"/>
    <col min="3" max="3" width="12.42578125" style="192" customWidth="1"/>
    <col min="4" max="4" width="12.7109375" style="192" customWidth="1"/>
    <col min="5" max="5" width="15.5703125" style="192" customWidth="1"/>
    <col min="6" max="6" width="12.28515625" style="192" customWidth="1"/>
    <col min="7" max="7" width="10.140625" style="192" customWidth="1"/>
    <col min="8" max="9" width="16.140625" style="192" customWidth="1"/>
    <col min="10" max="10" width="15.7109375" style="192" customWidth="1"/>
    <col min="11" max="11" width="9.140625" style="193"/>
    <col min="12" max="16384" width="9.140625" style="192"/>
  </cols>
  <sheetData>
    <row r="1" spans="2:11">
      <c r="I1" s="2474" t="s">
        <v>134</v>
      </c>
      <c r="J1" s="2474"/>
    </row>
    <row r="2" spans="2:11">
      <c r="J2" s="194"/>
    </row>
    <row r="3" spans="2:11">
      <c r="B3" s="2475" t="s">
        <v>135</v>
      </c>
      <c r="C3" s="2475"/>
      <c r="D3" s="2475"/>
      <c r="E3" s="2475"/>
      <c r="F3" s="2475"/>
      <c r="G3" s="2475"/>
      <c r="H3" s="2475"/>
      <c r="I3" s="2475"/>
      <c r="J3" s="2475"/>
    </row>
    <row r="4" spans="2:11" ht="15" thickBot="1"/>
    <row r="5" spans="2:11" ht="64.5" thickBot="1">
      <c r="B5" s="195" t="s">
        <v>104</v>
      </c>
      <c r="C5" s="32" t="s">
        <v>5</v>
      </c>
      <c r="D5" s="196" t="s">
        <v>136</v>
      </c>
      <c r="E5" s="197" t="s">
        <v>7</v>
      </c>
      <c r="F5" s="151" t="s">
        <v>57</v>
      </c>
      <c r="G5" s="197" t="s">
        <v>8</v>
      </c>
      <c r="H5" s="197" t="s">
        <v>9</v>
      </c>
      <c r="I5" s="197" t="s">
        <v>11</v>
      </c>
      <c r="J5" s="151" t="s">
        <v>137</v>
      </c>
    </row>
    <row r="6" spans="2:11">
      <c r="B6" s="2468" t="s">
        <v>138</v>
      </c>
      <c r="C6" s="198" t="s">
        <v>105</v>
      </c>
      <c r="D6" s="199">
        <v>0.22087387725061222</v>
      </c>
      <c r="E6" s="200">
        <v>0.43519226261730637</v>
      </c>
      <c r="F6" s="200">
        <v>9.3877227929048498E-2</v>
      </c>
      <c r="G6" s="200">
        <v>0.20157570030583596</v>
      </c>
      <c r="H6" s="200">
        <v>9.1073759642636316E-3</v>
      </c>
      <c r="I6" s="200">
        <v>1.9990178527993181E-2</v>
      </c>
      <c r="J6" s="201">
        <v>1</v>
      </c>
      <c r="K6" s="202"/>
    </row>
    <row r="7" spans="2:11">
      <c r="B7" s="2469"/>
      <c r="C7" s="203" t="s">
        <v>19</v>
      </c>
      <c r="D7" s="204">
        <v>0.23154153885798159</v>
      </c>
      <c r="E7" s="122">
        <v>0.44662765675287519</v>
      </c>
      <c r="F7" s="122">
        <v>9.0815906512116296E-2</v>
      </c>
      <c r="G7" s="122">
        <v>0.18765467136559652</v>
      </c>
      <c r="H7" s="122">
        <v>5.8617040895153913E-3</v>
      </c>
      <c r="I7" s="122">
        <v>1.69961847723204E-2</v>
      </c>
      <c r="J7" s="121">
        <v>1</v>
      </c>
      <c r="K7" s="202"/>
    </row>
    <row r="8" spans="2:11" ht="15" thickBot="1">
      <c r="B8" s="2470"/>
      <c r="C8" s="203" t="s">
        <v>169</v>
      </c>
      <c r="D8" s="205">
        <v>0.23366642348826058</v>
      </c>
      <c r="E8" s="187">
        <v>0.45370929342367744</v>
      </c>
      <c r="F8" s="187">
        <v>8.911013345561962E-2</v>
      </c>
      <c r="G8" s="187">
        <v>0.18304592311773488</v>
      </c>
      <c r="H8" s="187">
        <v>5.1124121171681209E-3</v>
      </c>
      <c r="I8" s="187">
        <v>1.6082242097761049E-2</v>
      </c>
      <c r="J8" s="188">
        <v>1</v>
      </c>
      <c r="K8" s="202"/>
    </row>
    <row r="9" spans="2:11">
      <c r="B9" s="2468" t="s">
        <v>107</v>
      </c>
      <c r="C9" s="198" t="s">
        <v>105</v>
      </c>
      <c r="D9" s="206">
        <v>3.1130992082418856E-2</v>
      </c>
      <c r="E9" s="178">
        <v>5.7712944996862518E-2</v>
      </c>
      <c r="F9" s="178">
        <v>5.1036220666183296E-2</v>
      </c>
      <c r="G9" s="178">
        <v>7.0097216341632934E-2</v>
      </c>
      <c r="H9" s="178">
        <v>0.18660151396611402</v>
      </c>
      <c r="I9" s="178">
        <v>0.10766356698529676</v>
      </c>
      <c r="J9" s="179">
        <v>5.737056480026579E-2</v>
      </c>
      <c r="K9" s="202"/>
    </row>
    <row r="10" spans="2:11">
      <c r="B10" s="2469"/>
      <c r="C10" s="203" t="s">
        <v>19</v>
      </c>
      <c r="D10" s="204">
        <v>2.9021632202837069E-2</v>
      </c>
      <c r="E10" s="122">
        <v>5.5497840740191699E-2</v>
      </c>
      <c r="F10" s="122">
        <v>5.2160840005031579E-2</v>
      </c>
      <c r="G10" s="122">
        <v>6.7732087342334907E-2</v>
      </c>
      <c r="H10" s="122">
        <v>0.24789878341280946</v>
      </c>
      <c r="I10" s="122">
        <v>0.11691312158270223</v>
      </c>
      <c r="J10" s="121">
        <v>5.4932574728139519E-2</v>
      </c>
      <c r="K10" s="202"/>
    </row>
    <row r="11" spans="2:11" ht="15" thickBot="1">
      <c r="B11" s="2470"/>
      <c r="C11" s="203" t="s">
        <v>169</v>
      </c>
      <c r="D11" s="205">
        <v>2.7927289376226013E-2</v>
      </c>
      <c r="E11" s="187">
        <v>5.372427548489548E-2</v>
      </c>
      <c r="F11" s="187">
        <v>5.1209943750623904E-2</v>
      </c>
      <c r="G11" s="187">
        <v>6.7418053167674574E-2</v>
      </c>
      <c r="H11" s="187">
        <v>0.267045320217841</v>
      </c>
      <c r="I11" s="187">
        <v>0.11909243284230223</v>
      </c>
      <c r="J11" s="188">
        <v>5.3683063748526813E-2</v>
      </c>
      <c r="K11" s="202"/>
    </row>
    <row r="12" spans="2:11">
      <c r="B12" s="2468" t="s">
        <v>124</v>
      </c>
      <c r="C12" s="198" t="s">
        <v>105</v>
      </c>
      <c r="D12" s="199">
        <v>3.6963554792929024E-2</v>
      </c>
      <c r="E12" s="200">
        <v>6.1741146853376123E-2</v>
      </c>
      <c r="F12" s="200">
        <v>4.5082993012580598E-2</v>
      </c>
      <c r="G12" s="200">
        <v>7.023291944006424E-2</v>
      </c>
      <c r="H12" s="200">
        <v>0.19371655580789379</v>
      </c>
      <c r="I12" s="200">
        <v>0.11948866734489791</v>
      </c>
      <c r="J12" s="201">
        <v>6.0657931268933367E-2</v>
      </c>
      <c r="K12" s="202"/>
    </row>
    <row r="13" spans="2:11">
      <c r="B13" s="2469"/>
      <c r="C13" s="203" t="s">
        <v>19</v>
      </c>
      <c r="D13" s="204">
        <v>3.3049920689625853E-2</v>
      </c>
      <c r="E13" s="122">
        <v>5.8327725443396573E-2</v>
      </c>
      <c r="F13" s="122">
        <v>4.5879272966057538E-2</v>
      </c>
      <c r="G13" s="122">
        <v>6.7241023296272781E-2</v>
      </c>
      <c r="H13" s="122">
        <v>0.25607650292465772</v>
      </c>
      <c r="I13" s="122">
        <v>0.1401903644463709</v>
      </c>
      <c r="J13" s="121">
        <v>5.7122601153467512E-2</v>
      </c>
      <c r="K13" s="202"/>
    </row>
    <row r="14" spans="2:11" ht="15" thickBot="1">
      <c r="B14" s="2470"/>
      <c r="C14" s="203" t="s">
        <v>169</v>
      </c>
      <c r="D14" s="205">
        <v>3.1347769415727665E-2</v>
      </c>
      <c r="E14" s="187">
        <v>5.6947887810919591E-2</v>
      </c>
      <c r="F14" s="187">
        <v>4.534490696007528E-2</v>
      </c>
      <c r="G14" s="187">
        <v>6.6747570720194729E-2</v>
      </c>
      <c r="H14" s="187">
        <v>0.2739959833302173</v>
      </c>
      <c r="I14" s="187">
        <v>0.13833292272946446</v>
      </c>
      <c r="J14" s="188">
        <v>5.5978721988390968E-2</v>
      </c>
      <c r="K14" s="202"/>
    </row>
    <row r="15" spans="2:11">
      <c r="B15" s="2468" t="s">
        <v>111</v>
      </c>
      <c r="C15" s="198" t="s">
        <v>105</v>
      </c>
      <c r="D15" s="199">
        <v>1.7012106382638455E-2</v>
      </c>
      <c r="E15" s="200">
        <v>4.45470365939954E-2</v>
      </c>
      <c r="F15" s="200">
        <v>3.7523339446180581E-2</v>
      </c>
      <c r="G15" s="200">
        <v>5.9822668532576971E-2</v>
      </c>
      <c r="H15" s="200">
        <v>0.1535215302569527</v>
      </c>
      <c r="I15" s="200">
        <v>8.5702587902446531E-2</v>
      </c>
      <c r="J15" s="201">
        <v>4.4222174052039168E-2</v>
      </c>
      <c r="K15" s="202"/>
    </row>
    <row r="16" spans="2:11">
      <c r="B16" s="2469"/>
      <c r="C16" s="203" t="s">
        <v>19</v>
      </c>
      <c r="D16" s="204">
        <v>1.6278786868078172E-2</v>
      </c>
      <c r="E16" s="122">
        <v>4.2267404099749696E-2</v>
      </c>
      <c r="F16" s="122">
        <v>3.7710469144362622E-2</v>
      </c>
      <c r="G16" s="122">
        <v>5.7414369706202582E-2</v>
      </c>
      <c r="H16" s="122">
        <v>0.23340109456280464</v>
      </c>
      <c r="I16" s="122">
        <v>9.1198003125721058E-2</v>
      </c>
      <c r="J16" s="121">
        <v>4.1970433831215292E-2</v>
      </c>
      <c r="K16" s="202"/>
    </row>
    <row r="17" spans="2:11" ht="15" thickBot="1">
      <c r="B17" s="2470"/>
      <c r="C17" s="203" t="s">
        <v>169</v>
      </c>
      <c r="D17" s="205">
        <v>1.5596922735061592E-2</v>
      </c>
      <c r="E17" s="187">
        <v>4.0884946000551516E-2</v>
      </c>
      <c r="F17" s="187">
        <v>3.732435802304887E-2</v>
      </c>
      <c r="G17" s="187">
        <v>5.7258483692455613E-2</v>
      </c>
      <c r="H17" s="187">
        <v>0.25676832982528092</v>
      </c>
      <c r="I17" s="187">
        <v>9.38309724409713E-2</v>
      </c>
      <c r="J17" s="188">
        <v>4.1017295364284417E-2</v>
      </c>
      <c r="K17" s="202"/>
    </row>
    <row r="18" spans="2:11" s="208" customFormat="1">
      <c r="B18" s="2468" t="s">
        <v>131</v>
      </c>
      <c r="C18" s="198" t="s">
        <v>105</v>
      </c>
      <c r="D18" s="199">
        <v>3.1768236205938445E-2</v>
      </c>
      <c r="E18" s="200">
        <v>5.6542556404528946E-2</v>
      </c>
      <c r="F18" s="200">
        <v>7.1046931245954639E-2</v>
      </c>
      <c r="G18" s="200">
        <v>0.10431132831015151</v>
      </c>
      <c r="H18" s="200">
        <v>0.18233566133142914</v>
      </c>
      <c r="I18" s="200">
        <v>0.10112495528476265</v>
      </c>
      <c r="J18" s="201">
        <v>6.0432205723442808E-2</v>
      </c>
      <c r="K18" s="207"/>
    </row>
    <row r="19" spans="2:11" s="208" customFormat="1">
      <c r="B19" s="2469"/>
      <c r="C19" s="203" t="s">
        <v>19</v>
      </c>
      <c r="D19" s="204">
        <v>2.8449126129597501E-2</v>
      </c>
      <c r="E19" s="122">
        <v>5.3201416880332891E-2</v>
      </c>
      <c r="F19" s="122">
        <v>7.292982375644258E-2</v>
      </c>
      <c r="G19" s="122">
        <v>0.10285281776074463</v>
      </c>
      <c r="H19" s="122">
        <v>0.24319926787931068</v>
      </c>
      <c r="I19" s="122">
        <v>0.10750686865557547</v>
      </c>
      <c r="J19" s="121">
        <v>5.6491973085697464E-2</v>
      </c>
      <c r="K19" s="207"/>
    </row>
    <row r="20" spans="2:11" s="208" customFormat="1" ht="15" thickBot="1">
      <c r="B20" s="2470"/>
      <c r="C20" s="203" t="s">
        <v>169</v>
      </c>
      <c r="D20" s="205">
        <v>2.7892587561738635E-2</v>
      </c>
      <c r="E20" s="187">
        <v>5.2242700683662817E-2</v>
      </c>
      <c r="F20" s="187">
        <v>7.1332651715198356E-2</v>
      </c>
      <c r="G20" s="187">
        <v>0.10138889091868335</v>
      </c>
      <c r="H20" s="187">
        <v>0.26145009352360588</v>
      </c>
      <c r="I20" s="187">
        <v>0.11254357829115266</v>
      </c>
      <c r="J20" s="188">
        <v>5.5463976707318279E-2</v>
      </c>
      <c r="K20" s="207"/>
    </row>
    <row r="21" spans="2:11">
      <c r="B21" s="2468" t="s">
        <v>125</v>
      </c>
      <c r="C21" s="198" t="s">
        <v>105</v>
      </c>
      <c r="D21" s="199">
        <v>0.84220774373070006</v>
      </c>
      <c r="E21" s="200">
        <v>0.93475660784079961</v>
      </c>
      <c r="F21" s="200">
        <v>1.1320504087193461</v>
      </c>
      <c r="G21" s="200">
        <v>0.99806781350521645</v>
      </c>
      <c r="H21" s="200">
        <v>0.96327086339055246</v>
      </c>
      <c r="I21" s="200">
        <v>0.90103580011091255</v>
      </c>
      <c r="J21" s="201">
        <v>0.94580483706091645</v>
      </c>
      <c r="K21" s="202"/>
    </row>
    <row r="22" spans="2:11">
      <c r="B22" s="2469"/>
      <c r="C22" s="203" t="s">
        <v>19</v>
      </c>
      <c r="D22" s="204">
        <v>0.87811503317606343</v>
      </c>
      <c r="E22" s="122">
        <v>0.95148302661054218</v>
      </c>
      <c r="F22" s="122">
        <v>1.1369151390786267</v>
      </c>
      <c r="G22" s="122">
        <v>1.0073030424284062</v>
      </c>
      <c r="H22" s="122">
        <v>0.96806532650028299</v>
      </c>
      <c r="I22" s="122">
        <v>0.8339597521156793</v>
      </c>
      <c r="J22" s="121">
        <v>0.96166094713641992</v>
      </c>
      <c r="K22" s="202"/>
    </row>
    <row r="23" spans="2:11" ht="15" thickBot="1">
      <c r="B23" s="2470"/>
      <c r="C23" s="203" t="s">
        <v>169</v>
      </c>
      <c r="D23" s="205">
        <v>0.89088601507367404</v>
      </c>
      <c r="E23" s="187">
        <v>0.94339364548993876</v>
      </c>
      <c r="F23" s="187">
        <v>1.1293427902655662</v>
      </c>
      <c r="G23" s="187">
        <v>1.0100450464375776</v>
      </c>
      <c r="H23" s="187">
        <v>0.9746322445026524</v>
      </c>
      <c r="I23" s="187">
        <v>0.86091170845287091</v>
      </c>
      <c r="J23" s="188">
        <v>0.95899052071356261</v>
      </c>
      <c r="K23" s="202"/>
    </row>
    <row r="24" spans="2:11">
      <c r="B24" s="2468" t="s">
        <v>126</v>
      </c>
      <c r="C24" s="198" t="s">
        <v>105</v>
      </c>
      <c r="D24" s="199">
        <v>0.98626991114726215</v>
      </c>
      <c r="E24" s="200">
        <v>1.026566447896655</v>
      </c>
      <c r="F24" s="200">
        <v>1.2482289187878515</v>
      </c>
      <c r="G24" s="200">
        <v>1.1365576739871641</v>
      </c>
      <c r="H24" s="200">
        <v>1.0416482793387991</v>
      </c>
      <c r="I24" s="200">
        <v>1.0937394185248412</v>
      </c>
      <c r="J24" s="201">
        <v>1.0893122663349568</v>
      </c>
      <c r="K24" s="202"/>
    </row>
    <row r="25" spans="2:11">
      <c r="B25" s="2469"/>
      <c r="C25" s="203" t="s">
        <v>19</v>
      </c>
      <c r="D25" s="204">
        <v>1.027666732631676</v>
      </c>
      <c r="E25" s="122">
        <v>1.0484589249358378</v>
      </c>
      <c r="F25" s="122">
        <v>1.25555017832532</v>
      </c>
      <c r="G25" s="122">
        <v>1.1494812457282018</v>
      </c>
      <c r="H25" s="122">
        <v>1.0404590592582066</v>
      </c>
      <c r="I25" s="122">
        <v>1.1165692567793624</v>
      </c>
      <c r="J25" s="121">
        <v>1.1120663409905311</v>
      </c>
      <c r="K25" s="202"/>
    </row>
    <row r="26" spans="2:11" ht="15" thickBot="1">
      <c r="B26" s="2470"/>
      <c r="C26" s="203" t="s">
        <v>169</v>
      </c>
      <c r="D26" s="205">
        <v>1.0087156008121401</v>
      </c>
      <c r="E26" s="187">
        <v>1.0333892575120032</v>
      </c>
      <c r="F26" s="187">
        <v>1.2485739956089197</v>
      </c>
      <c r="G26" s="187">
        <v>1.153832306673326</v>
      </c>
      <c r="H26" s="187">
        <v>1.0437507808356414</v>
      </c>
      <c r="I26" s="187">
        <v>1.0912859872191842</v>
      </c>
      <c r="J26" s="188">
        <v>1.1020670380452884</v>
      </c>
      <c r="K26" s="202"/>
    </row>
    <row r="27" spans="2:11">
      <c r="B27" s="2471" t="s">
        <v>127</v>
      </c>
      <c r="C27" s="271" t="s">
        <v>105</v>
      </c>
      <c r="D27" s="206">
        <v>0.66830901752839134</v>
      </c>
      <c r="E27" s="178">
        <v>0.8358868936510222</v>
      </c>
      <c r="F27" s="178">
        <v>0.92223854785776327</v>
      </c>
      <c r="G27" s="178">
        <v>0.91306393666154118</v>
      </c>
      <c r="H27" s="178">
        <v>0.92988280930775546</v>
      </c>
      <c r="I27" s="178">
        <v>0.88193376128544032</v>
      </c>
      <c r="J27" s="179">
        <v>0.84008713944095781</v>
      </c>
      <c r="K27" s="202"/>
    </row>
    <row r="28" spans="2:11">
      <c r="B28" s="2472"/>
      <c r="C28" s="272" t="s">
        <v>19</v>
      </c>
      <c r="D28" s="204">
        <v>0.67248110223888469</v>
      </c>
      <c r="E28" s="122">
        <v>0.85071473193913105</v>
      </c>
      <c r="F28" s="122">
        <v>0.93212365361753158</v>
      </c>
      <c r="G28" s="122">
        <v>0.92143653830690331</v>
      </c>
      <c r="H28" s="122">
        <v>0.94100649140258641</v>
      </c>
      <c r="I28" s="122">
        <v>0.89321459319364938</v>
      </c>
      <c r="J28" s="121">
        <v>0.85152135266861939</v>
      </c>
      <c r="K28" s="202"/>
    </row>
    <row r="29" spans="2:11" ht="15" thickBot="1">
      <c r="B29" s="2473"/>
      <c r="C29" s="209" t="s">
        <v>169</v>
      </c>
      <c r="D29" s="205">
        <v>0.66574220864948341</v>
      </c>
      <c r="E29" s="187">
        <v>0.84258388757517888</v>
      </c>
      <c r="F29" s="187">
        <v>0.93009252271993892</v>
      </c>
      <c r="G29" s="187">
        <v>0.92754316476505738</v>
      </c>
      <c r="H29" s="187">
        <v>0.9514530378926277</v>
      </c>
      <c r="I29" s="187">
        <v>0.89415475327755456</v>
      </c>
      <c r="J29" s="188">
        <v>0.82873025435276004</v>
      </c>
      <c r="K29" s="202"/>
    </row>
    <row r="31" spans="2:11">
      <c r="D31" s="210"/>
      <c r="E31" s="210"/>
      <c r="F31" s="210"/>
      <c r="G31" s="210"/>
      <c r="H31" s="210"/>
      <c r="I31" s="210"/>
    </row>
    <row r="33" spans="4:10" s="192" customFormat="1">
      <c r="D33" s="210"/>
      <c r="E33" s="210"/>
      <c r="F33" s="210"/>
      <c r="G33" s="210"/>
      <c r="H33" s="210"/>
      <c r="I33" s="210"/>
      <c r="J33" s="210"/>
    </row>
    <row r="34" spans="4:10" s="192" customFormat="1">
      <c r="D34" s="210"/>
      <c r="E34" s="210"/>
      <c r="F34" s="210"/>
      <c r="G34" s="210"/>
      <c r="H34" s="210"/>
      <c r="I34" s="210"/>
    </row>
    <row r="35" spans="4:10" s="192" customFormat="1">
      <c r="D35" s="210"/>
      <c r="E35" s="210"/>
      <c r="F35" s="210"/>
      <c r="G35" s="210"/>
      <c r="H35" s="210"/>
      <c r="I35" s="210"/>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A57"/>
  <sheetViews>
    <sheetView workbookViewId="0"/>
  </sheetViews>
  <sheetFormatPr defaultColWidth="33.140625" defaultRowHeight="12.75"/>
  <cols>
    <col min="1" max="1" width="6.7109375" style="211" customWidth="1"/>
    <col min="2" max="2" width="25.28515625" style="211" customWidth="1"/>
    <col min="3" max="3" width="14.7109375" style="211" customWidth="1"/>
    <col min="4" max="4" width="8.42578125" style="211" customWidth="1"/>
    <col min="5" max="5" width="19.28515625" style="211" customWidth="1"/>
    <col min="6" max="185" width="9.140625" style="211" customWidth="1"/>
    <col min="186" max="186" width="29.140625" style="211" customWidth="1"/>
    <col min="187" max="187" width="33.140625" style="211" customWidth="1"/>
    <col min="188" max="188" width="16" style="211" customWidth="1"/>
    <col min="189" max="189" width="29.140625" style="211" customWidth="1"/>
    <col min="190" max="190" width="33.140625" style="211" customWidth="1"/>
    <col min="191" max="191" width="16" style="211" customWidth="1"/>
    <col min="192" max="192" width="29.140625" style="211" customWidth="1"/>
    <col min="193" max="193" width="33.140625" style="211" customWidth="1"/>
    <col min="194" max="194" width="16" style="211" customWidth="1"/>
    <col min="195" max="195" width="29.140625" style="211" customWidth="1"/>
    <col min="196" max="196" width="33.140625" style="211" customWidth="1"/>
    <col min="197" max="197" width="16" style="211" customWidth="1"/>
    <col min="198" max="198" width="29.140625" style="211" customWidth="1"/>
    <col min="199" max="199" width="33.140625" style="211" customWidth="1"/>
    <col min="200" max="200" width="16" style="211" customWidth="1"/>
    <col min="201" max="201" width="29.140625" style="211" customWidth="1"/>
    <col min="202" max="202" width="33.140625" style="211" customWidth="1"/>
    <col min="203" max="203" width="16" style="211" customWidth="1"/>
    <col min="204" max="204" width="29.140625" style="211" customWidth="1"/>
    <col min="205" max="205" width="33.140625" style="211" customWidth="1"/>
    <col min="206" max="206" width="16" style="211" customWidth="1"/>
    <col min="207" max="207" width="29.140625" style="211" customWidth="1"/>
    <col min="208" max="208" width="33.140625" style="211" customWidth="1"/>
    <col min="209" max="209" width="16" style="211" customWidth="1"/>
    <col min="210" max="210" width="29.140625" style="211" customWidth="1"/>
    <col min="211" max="211" width="33.140625" style="211" customWidth="1"/>
    <col min="212" max="212" width="16" style="211" customWidth="1"/>
    <col min="213" max="213" width="29.140625" style="211" customWidth="1"/>
    <col min="214" max="214" width="33.140625" style="211" customWidth="1"/>
    <col min="215" max="215" width="16" style="211" customWidth="1"/>
    <col min="216" max="216" width="29.140625" style="211" customWidth="1"/>
    <col min="217" max="217" width="33.140625" style="211" customWidth="1"/>
    <col min="218" max="218" width="16" style="211" customWidth="1"/>
    <col min="219" max="219" width="29.140625" style="211" customWidth="1"/>
    <col min="220" max="220" width="33.140625" style="211" customWidth="1"/>
    <col min="221" max="221" width="16" style="211" customWidth="1"/>
    <col min="222" max="222" width="29.140625" style="211" customWidth="1"/>
    <col min="223" max="223" width="33.140625" style="211" customWidth="1"/>
    <col min="224" max="224" width="16" style="211" customWidth="1"/>
    <col min="225" max="225" width="29.140625" style="211" customWidth="1"/>
    <col min="226" max="226" width="33.140625" style="211" customWidth="1"/>
    <col min="227" max="227" width="16" style="211" customWidth="1"/>
    <col min="228" max="228" width="29.140625" style="211" customWidth="1"/>
    <col min="229" max="229" width="33.140625" style="211" customWidth="1"/>
    <col min="230" max="230" width="16" style="211" customWidth="1"/>
    <col min="231" max="231" width="29.140625" style="211" customWidth="1"/>
    <col min="232" max="232" width="33.140625" style="211" customWidth="1"/>
    <col min="233" max="233" width="16" style="211" customWidth="1"/>
    <col min="234" max="234" width="29.140625" style="211" customWidth="1"/>
    <col min="235" max="16384" width="33.140625" style="211"/>
  </cols>
  <sheetData>
    <row r="1" spans="2:13">
      <c r="D1" s="2476" t="s">
        <v>139</v>
      </c>
      <c r="E1" s="2476"/>
      <c r="F1" s="212"/>
    </row>
    <row r="3" spans="2:13" ht="42" customHeight="1">
      <c r="B3" s="2477" t="s">
        <v>172</v>
      </c>
      <c r="C3" s="2477"/>
      <c r="D3" s="2477"/>
      <c r="E3" s="2477"/>
    </row>
    <row r="4" spans="2:13" ht="13.5" thickBot="1">
      <c r="D4" s="213"/>
      <c r="E4" s="213"/>
    </row>
    <row r="5" spans="2:13" ht="39" thickBot="1">
      <c r="B5" s="214" t="s">
        <v>140</v>
      </c>
      <c r="C5" s="215" t="s">
        <v>141</v>
      </c>
      <c r="D5" s="216" t="s">
        <v>142</v>
      </c>
      <c r="E5" s="217" t="s">
        <v>143</v>
      </c>
    </row>
    <row r="6" spans="2:13">
      <c r="B6" s="218" t="s">
        <v>144</v>
      </c>
      <c r="C6" s="276">
        <v>779.12699999999995</v>
      </c>
      <c r="D6" s="219">
        <v>6.1450392429302685E-3</v>
      </c>
      <c r="E6" s="220">
        <v>76177</v>
      </c>
    </row>
    <row r="7" spans="2:13">
      <c r="B7" s="221" t="s">
        <v>145</v>
      </c>
      <c r="C7" s="277">
        <v>7802.2560000000003</v>
      </c>
      <c r="D7" s="222">
        <v>6.153703992210275E-2</v>
      </c>
      <c r="E7" s="223">
        <v>234681</v>
      </c>
      <c r="G7" s="224"/>
      <c r="H7" s="224"/>
      <c r="I7" s="224"/>
      <c r="K7" s="225"/>
      <c r="L7" s="225"/>
      <c r="M7" s="225"/>
    </row>
    <row r="8" spans="2:13">
      <c r="B8" s="221" t="s">
        <v>146</v>
      </c>
      <c r="C8" s="277">
        <v>20396.554</v>
      </c>
      <c r="D8" s="222">
        <v>0.16086931238494667</v>
      </c>
      <c r="E8" s="223">
        <v>258985</v>
      </c>
      <c r="G8" s="224"/>
      <c r="H8" s="224"/>
      <c r="I8" s="224"/>
      <c r="K8" s="225"/>
      <c r="L8" s="225"/>
      <c r="M8" s="225"/>
    </row>
    <row r="9" spans="2:13" ht="25.5">
      <c r="B9" s="221" t="s">
        <v>147</v>
      </c>
      <c r="C9" s="277">
        <v>43439.849000000002</v>
      </c>
      <c r="D9" s="222">
        <v>0.34261369046633633</v>
      </c>
      <c r="E9" s="223">
        <v>271828</v>
      </c>
      <c r="G9" s="224"/>
      <c r="H9" s="224"/>
      <c r="I9" s="224"/>
      <c r="K9" s="225"/>
      <c r="L9" s="225"/>
      <c r="M9" s="225"/>
    </row>
    <row r="10" spans="2:13" ht="25.5">
      <c r="B10" s="221" t="s">
        <v>148</v>
      </c>
      <c r="C10" s="277">
        <v>22688.205000000002</v>
      </c>
      <c r="D10" s="222">
        <v>0.17894375381246799</v>
      </c>
      <c r="E10" s="223">
        <v>74088</v>
      </c>
      <c r="G10" s="224"/>
      <c r="H10" s="224"/>
      <c r="I10" s="224"/>
      <c r="K10" s="225"/>
      <c r="L10" s="225"/>
      <c r="M10" s="225"/>
    </row>
    <row r="11" spans="2:13" ht="25.5">
      <c r="B11" s="221" t="s">
        <v>149</v>
      </c>
      <c r="C11" s="277">
        <v>17461.925999999999</v>
      </c>
      <c r="D11" s="222">
        <v>0.13772365805208184</v>
      </c>
      <c r="E11" s="223">
        <v>33741</v>
      </c>
      <c r="G11" s="224"/>
      <c r="H11" s="224"/>
      <c r="I11" s="224"/>
      <c r="K11" s="225"/>
      <c r="L11" s="225"/>
      <c r="M11" s="225"/>
    </row>
    <row r="12" spans="2:13" ht="13.5" thickBot="1">
      <c r="B12" s="226" t="s">
        <v>150</v>
      </c>
      <c r="C12" s="278">
        <v>14221.672</v>
      </c>
      <c r="D12" s="279">
        <v>0.11216750611913412</v>
      </c>
      <c r="E12" s="280">
        <v>17404</v>
      </c>
      <c r="G12" s="224"/>
      <c r="H12" s="224"/>
      <c r="I12" s="224"/>
      <c r="K12" s="225"/>
      <c r="L12" s="225"/>
      <c r="M12" s="225"/>
    </row>
    <row r="13" spans="2:13" ht="13.5" thickBot="1">
      <c r="B13" s="227" t="s">
        <v>4</v>
      </c>
      <c r="C13" s="274">
        <v>126789.58900000001</v>
      </c>
      <c r="D13" s="273">
        <v>1</v>
      </c>
      <c r="E13" s="275">
        <v>966904</v>
      </c>
      <c r="G13" s="224"/>
      <c r="H13" s="224"/>
      <c r="I13" s="224"/>
      <c r="J13" s="228"/>
      <c r="K13" s="225"/>
      <c r="L13" s="225"/>
      <c r="M13" s="225"/>
    </row>
    <row r="14" spans="2:13">
      <c r="C14" s="224"/>
      <c r="D14" s="224"/>
      <c r="E14" s="224"/>
      <c r="F14" s="224"/>
    </row>
    <row r="15" spans="2:13">
      <c r="C15" s="229"/>
    </row>
    <row r="16" spans="2:13">
      <c r="C16" s="229"/>
      <c r="D16" s="229"/>
      <c r="E16" s="229"/>
    </row>
    <row r="17" spans="2:5">
      <c r="C17" s="229"/>
      <c r="D17" s="230"/>
      <c r="E17" s="230"/>
    </row>
    <row r="18" spans="2:5">
      <c r="C18" s="229"/>
      <c r="D18" s="230"/>
      <c r="E18" s="230"/>
    </row>
    <row r="19" spans="2:5">
      <c r="C19" s="229"/>
      <c r="D19" s="230"/>
      <c r="E19" s="230"/>
    </row>
    <row r="20" spans="2:5">
      <c r="C20" s="229"/>
      <c r="D20" s="230"/>
      <c r="E20" s="230"/>
    </row>
    <row r="21" spans="2:5">
      <c r="C21" s="229"/>
      <c r="D21" s="230"/>
      <c r="E21" s="230"/>
    </row>
    <row r="22" spans="2:5">
      <c r="C22" s="229"/>
    </row>
    <row r="31" spans="2:5">
      <c r="B31" s="224"/>
    </row>
    <row r="32" spans="2:5">
      <c r="B32" s="224"/>
    </row>
    <row r="33" spans="2:2">
      <c r="B33" s="224"/>
    </row>
    <row r="34" spans="2:2">
      <c r="B34" s="224"/>
    </row>
    <row r="35" spans="2:2">
      <c r="B35" s="224"/>
    </row>
    <row r="57" spans="54:235">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c r="DL57" s="231"/>
      <c r="DM57" s="231"/>
      <c r="DN57" s="231"/>
      <c r="DO57" s="231"/>
      <c r="DP57" s="231"/>
      <c r="DQ57" s="231"/>
      <c r="DR57" s="231"/>
      <c r="DS57" s="231"/>
      <c r="DT57" s="231"/>
      <c r="DU57" s="231"/>
      <c r="DV57" s="231"/>
      <c r="DW57" s="231"/>
      <c r="DX57" s="231"/>
      <c r="DY57" s="231"/>
      <c r="DZ57" s="231"/>
      <c r="EA57" s="231"/>
      <c r="EB57" s="231"/>
      <c r="EC57" s="231"/>
      <c r="ED57" s="231"/>
      <c r="EE57" s="231"/>
      <c r="EF57" s="231"/>
      <c r="EG57" s="231"/>
      <c r="EH57" s="231"/>
      <c r="EI57" s="231"/>
      <c r="EJ57" s="231"/>
      <c r="EK57" s="231"/>
      <c r="EL57" s="231"/>
      <c r="EM57" s="231"/>
      <c r="EN57" s="231"/>
      <c r="EO57" s="231"/>
      <c r="EP57" s="231"/>
      <c r="EQ57" s="231"/>
      <c r="ER57" s="231"/>
      <c r="ES57" s="231"/>
      <c r="ET57" s="231"/>
      <c r="EU57" s="231"/>
      <c r="EV57" s="231"/>
      <c r="EW57" s="231"/>
      <c r="EX57" s="231"/>
      <c r="EY57" s="231"/>
      <c r="EZ57" s="231"/>
      <c r="FA57" s="231"/>
      <c r="FB57" s="231"/>
      <c r="FC57" s="231"/>
      <c r="FD57" s="231"/>
      <c r="FE57" s="231"/>
      <c r="FF57" s="231"/>
      <c r="FG57" s="231"/>
      <c r="FH57" s="231"/>
      <c r="FI57" s="231"/>
      <c r="FJ57" s="231"/>
      <c r="FK57" s="231"/>
      <c r="FL57" s="231"/>
      <c r="FM57" s="231"/>
      <c r="FN57" s="231"/>
      <c r="FO57" s="231"/>
      <c r="FP57" s="231"/>
      <c r="FQ57" s="231"/>
      <c r="FR57" s="231"/>
      <c r="FS57" s="231"/>
      <c r="FT57" s="231"/>
      <c r="FU57" s="231"/>
      <c r="FV57" s="231"/>
      <c r="FW57" s="231"/>
      <c r="FX57" s="231"/>
      <c r="FY57" s="231"/>
      <c r="FZ57" s="231"/>
      <c r="GA57" s="231"/>
      <c r="GB57" s="231"/>
      <c r="GC57" s="231"/>
      <c r="GD57" s="231"/>
      <c r="GE57" s="231"/>
      <c r="GF57" s="231"/>
      <c r="GG57" s="231"/>
      <c r="GH57" s="231"/>
      <c r="GI57" s="231"/>
      <c r="GJ57" s="231"/>
      <c r="GK57" s="231"/>
      <c r="GL57" s="231"/>
      <c r="GM57" s="231"/>
      <c r="GN57" s="231"/>
      <c r="GO57" s="231"/>
      <c r="GP57" s="231"/>
      <c r="GQ57" s="231"/>
      <c r="GR57" s="231"/>
      <c r="GS57" s="231"/>
      <c r="GT57" s="231"/>
      <c r="GU57" s="231"/>
      <c r="GV57" s="231"/>
      <c r="GW57" s="231"/>
      <c r="GX57" s="231"/>
      <c r="GY57" s="231"/>
      <c r="GZ57" s="231"/>
      <c r="HA57" s="231"/>
      <c r="HB57" s="231"/>
      <c r="HC57" s="231"/>
      <c r="HD57" s="231"/>
      <c r="HE57" s="231"/>
      <c r="HF57" s="231"/>
      <c r="HG57" s="231"/>
      <c r="HH57" s="231"/>
      <c r="HI57" s="231"/>
      <c r="HJ57" s="231"/>
      <c r="HK57" s="231"/>
      <c r="HL57" s="231"/>
      <c r="HM57" s="231"/>
      <c r="HN57" s="231"/>
      <c r="HO57" s="231"/>
      <c r="HP57" s="231"/>
      <c r="HQ57" s="231"/>
      <c r="HR57" s="231"/>
      <c r="HS57" s="231"/>
      <c r="HT57" s="231"/>
      <c r="HU57" s="231"/>
      <c r="HV57" s="231"/>
      <c r="HW57" s="231"/>
      <c r="HX57" s="231"/>
      <c r="HY57" s="231"/>
      <c r="HZ57" s="231"/>
      <c r="IA57" s="231"/>
    </row>
  </sheetData>
  <mergeCells count="2">
    <mergeCell ref="D1:E1"/>
    <mergeCell ref="B3:E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RowHeight="14.25"/>
  <cols>
    <col min="1" max="1" width="10.28515625" style="233" customWidth="1"/>
    <col min="2" max="2" width="19.28515625" style="233" customWidth="1"/>
    <col min="3" max="3" width="13.5703125" style="233" customWidth="1"/>
    <col min="4" max="4" width="15.140625" style="233" customWidth="1"/>
    <col min="5" max="5" width="17.140625" style="233" customWidth="1"/>
    <col min="6" max="6" width="12.7109375" style="233" customWidth="1"/>
    <col min="7" max="8" width="15.42578125" style="233" customWidth="1"/>
    <col min="9" max="9" width="16.140625" style="233" customWidth="1"/>
    <col min="10" max="10" width="18.140625" style="233" customWidth="1"/>
    <col min="11" max="16384" width="9.140625" style="233"/>
  </cols>
  <sheetData>
    <row r="1" spans="1:256" s="234" customFormat="1" ht="15">
      <c r="A1" s="232"/>
      <c r="B1" s="233"/>
      <c r="C1" s="233"/>
      <c r="D1" s="233"/>
      <c r="E1" s="233"/>
      <c r="F1" s="233"/>
      <c r="G1" s="233"/>
      <c r="H1" s="233"/>
      <c r="I1" s="2489" t="s">
        <v>151</v>
      </c>
      <c r="J1" s="2489"/>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c r="EC1" s="233"/>
      <c r="ED1" s="233"/>
      <c r="EE1" s="233"/>
      <c r="EF1" s="233"/>
      <c r="EG1" s="233"/>
      <c r="EH1" s="233"/>
      <c r="EI1" s="233"/>
      <c r="EJ1" s="233"/>
      <c r="EK1" s="233"/>
      <c r="EL1" s="233"/>
      <c r="EM1" s="233"/>
      <c r="EN1" s="233"/>
      <c r="EO1" s="233"/>
      <c r="EP1" s="233"/>
      <c r="EQ1" s="233"/>
      <c r="ER1" s="233"/>
      <c r="ES1" s="233"/>
      <c r="ET1" s="233"/>
      <c r="EU1" s="233"/>
      <c r="EV1" s="233"/>
      <c r="EW1" s="233"/>
      <c r="EX1" s="233"/>
      <c r="EY1" s="233"/>
      <c r="EZ1" s="233"/>
      <c r="FA1" s="233"/>
      <c r="FB1" s="233"/>
      <c r="FC1" s="233"/>
      <c r="FD1" s="233"/>
      <c r="FE1" s="233"/>
      <c r="FF1" s="233"/>
      <c r="FG1" s="233"/>
      <c r="FH1" s="233"/>
      <c r="FI1" s="233"/>
      <c r="FJ1" s="233"/>
      <c r="FK1" s="233"/>
      <c r="FL1" s="233"/>
      <c r="FM1" s="233"/>
      <c r="FN1" s="233"/>
      <c r="FO1" s="233"/>
      <c r="FP1" s="233"/>
      <c r="FQ1" s="233"/>
      <c r="FR1" s="233"/>
      <c r="FS1" s="233"/>
      <c r="FT1" s="233"/>
      <c r="FU1" s="233"/>
      <c r="FV1" s="233"/>
      <c r="FW1" s="233"/>
      <c r="FX1" s="233"/>
      <c r="FY1" s="233"/>
      <c r="FZ1" s="233"/>
      <c r="GA1" s="233"/>
      <c r="GB1" s="233"/>
      <c r="GC1" s="233"/>
      <c r="GD1" s="233"/>
      <c r="GE1" s="233"/>
      <c r="GF1" s="233"/>
      <c r="GG1" s="233"/>
      <c r="GH1" s="233"/>
      <c r="GI1" s="233"/>
      <c r="GJ1" s="233"/>
      <c r="GK1" s="233"/>
      <c r="GL1" s="233"/>
      <c r="GM1" s="233"/>
      <c r="GN1" s="233"/>
      <c r="GO1" s="233"/>
      <c r="GP1" s="233"/>
      <c r="GQ1" s="233"/>
      <c r="GR1" s="233"/>
      <c r="GS1" s="233"/>
      <c r="GT1" s="233"/>
      <c r="GU1" s="233"/>
      <c r="GV1" s="233"/>
      <c r="GW1" s="233"/>
      <c r="GX1" s="233"/>
      <c r="GY1" s="233"/>
      <c r="GZ1" s="233"/>
      <c r="HA1" s="233"/>
      <c r="HB1" s="233"/>
      <c r="HC1" s="233"/>
      <c r="HD1" s="233"/>
      <c r="HE1" s="233"/>
      <c r="HF1" s="233"/>
      <c r="HG1" s="233"/>
      <c r="HH1" s="233"/>
      <c r="HI1" s="233"/>
      <c r="HJ1" s="233"/>
      <c r="HK1" s="233"/>
      <c r="HL1" s="233"/>
      <c r="HM1" s="233"/>
      <c r="HN1" s="233"/>
      <c r="HO1" s="233"/>
      <c r="HP1" s="233"/>
      <c r="HQ1" s="233"/>
      <c r="HR1" s="233"/>
      <c r="HS1" s="233"/>
      <c r="HT1" s="233"/>
      <c r="HU1" s="233"/>
      <c r="HV1" s="233"/>
      <c r="HW1" s="233"/>
      <c r="HX1" s="233"/>
      <c r="HY1" s="233"/>
      <c r="HZ1" s="233"/>
      <c r="IA1" s="233"/>
      <c r="IB1" s="233"/>
      <c r="IC1" s="233"/>
      <c r="ID1" s="233"/>
      <c r="IE1" s="233"/>
      <c r="IF1" s="233"/>
      <c r="IG1" s="233"/>
      <c r="IH1" s="233"/>
      <c r="II1" s="233"/>
      <c r="IJ1" s="233"/>
      <c r="IK1" s="233"/>
      <c r="IL1" s="233"/>
      <c r="IM1" s="233"/>
      <c r="IN1" s="233"/>
      <c r="IO1" s="233"/>
      <c r="IP1" s="233"/>
      <c r="IQ1" s="233"/>
      <c r="IR1" s="233"/>
      <c r="IS1" s="233"/>
      <c r="IT1" s="233"/>
      <c r="IU1" s="233"/>
      <c r="IV1" s="233"/>
    </row>
    <row r="3" spans="1:256" s="234" customFormat="1" ht="31.5" customHeight="1">
      <c r="A3" s="2482" t="s">
        <v>175</v>
      </c>
      <c r="B3" s="2482"/>
      <c r="C3" s="2482"/>
      <c r="D3" s="2482"/>
      <c r="E3" s="2482"/>
      <c r="F3" s="2482"/>
      <c r="G3" s="2482"/>
      <c r="H3" s="2482"/>
      <c r="I3" s="2482"/>
      <c r="J3" s="2482"/>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row>
    <row r="4" spans="1:256" s="234" customFormat="1" ht="15.75" thickBo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3"/>
      <c r="EY4" s="233"/>
      <c r="EZ4" s="233"/>
      <c r="FA4" s="233"/>
      <c r="FB4" s="233"/>
      <c r="FC4" s="233"/>
      <c r="FD4" s="233"/>
      <c r="FE4" s="233"/>
      <c r="FF4" s="233"/>
      <c r="FG4" s="233"/>
      <c r="FH4" s="233"/>
      <c r="FI4" s="233"/>
      <c r="FJ4" s="233"/>
      <c r="FK4" s="233"/>
      <c r="FL4" s="233"/>
      <c r="FM4" s="233"/>
      <c r="FN4" s="233"/>
      <c r="FO4" s="233"/>
      <c r="FP4" s="233"/>
      <c r="FQ4" s="233"/>
      <c r="FR4" s="233"/>
      <c r="FS4" s="233"/>
      <c r="FT4" s="233"/>
      <c r="FU4" s="233"/>
      <c r="FV4" s="233"/>
      <c r="FW4" s="233"/>
      <c r="FX4" s="233"/>
      <c r="FY4" s="233"/>
      <c r="FZ4" s="233"/>
      <c r="GA4" s="233"/>
      <c r="GB4" s="233"/>
      <c r="GC4" s="233"/>
      <c r="GD4" s="233"/>
      <c r="GE4" s="233"/>
      <c r="GF4" s="233"/>
      <c r="GG4" s="233"/>
      <c r="GH4" s="233"/>
      <c r="GI4" s="233"/>
      <c r="GJ4" s="233"/>
      <c r="GK4" s="233"/>
      <c r="GL4" s="233"/>
      <c r="GM4" s="233"/>
      <c r="GN4" s="233"/>
      <c r="GO4" s="233"/>
      <c r="GP4" s="233"/>
      <c r="GQ4" s="233"/>
      <c r="GR4" s="233"/>
      <c r="GS4" s="233"/>
      <c r="GT4" s="233"/>
      <c r="GU4" s="233"/>
      <c r="GV4" s="233"/>
      <c r="GW4" s="233"/>
      <c r="GX4" s="233"/>
      <c r="GY4" s="233"/>
      <c r="GZ4" s="233"/>
      <c r="HA4" s="233"/>
      <c r="HB4" s="233"/>
      <c r="HC4" s="233"/>
      <c r="HD4" s="233"/>
      <c r="HE4" s="233"/>
      <c r="HF4" s="233"/>
      <c r="HG4" s="233"/>
      <c r="HH4" s="233"/>
      <c r="HI4" s="233"/>
      <c r="HJ4" s="233"/>
      <c r="HK4" s="233"/>
      <c r="HL4" s="233"/>
      <c r="HM4" s="233"/>
      <c r="HN4" s="233"/>
      <c r="HO4" s="233"/>
      <c r="HP4" s="233"/>
      <c r="HQ4" s="233"/>
      <c r="HR4" s="233"/>
      <c r="HS4" s="233"/>
      <c r="HT4" s="233"/>
      <c r="HU4" s="233"/>
      <c r="HV4" s="233"/>
      <c r="HW4" s="233"/>
      <c r="HX4" s="233"/>
      <c r="HY4" s="233"/>
      <c r="HZ4" s="233"/>
      <c r="IA4" s="233"/>
      <c r="IB4" s="233"/>
      <c r="IC4" s="233"/>
      <c r="ID4" s="233"/>
      <c r="IE4" s="233"/>
      <c r="IF4" s="233"/>
      <c r="IG4" s="233"/>
      <c r="IH4" s="233"/>
      <c r="II4" s="233"/>
      <c r="IJ4" s="233"/>
      <c r="IK4" s="233"/>
      <c r="IL4" s="233"/>
      <c r="IM4" s="233"/>
      <c r="IN4" s="233"/>
      <c r="IO4" s="233"/>
      <c r="IP4" s="233"/>
      <c r="IQ4" s="233"/>
      <c r="IR4" s="233"/>
      <c r="IS4" s="233"/>
      <c r="IT4" s="233"/>
      <c r="IU4" s="233"/>
      <c r="IV4" s="233"/>
    </row>
    <row r="5" spans="1:256" s="234" customFormat="1" ht="64.5" thickBot="1">
      <c r="A5" s="2483" t="s">
        <v>152</v>
      </c>
      <c r="B5" s="2490"/>
      <c r="C5" s="235" t="s">
        <v>13</v>
      </c>
      <c r="D5" s="197" t="s">
        <v>153</v>
      </c>
      <c r="E5" s="197" t="s">
        <v>14</v>
      </c>
      <c r="F5" s="197" t="s">
        <v>15</v>
      </c>
      <c r="G5" s="236" t="s">
        <v>42</v>
      </c>
      <c r="H5" s="236" t="s">
        <v>16</v>
      </c>
      <c r="I5" s="236" t="s">
        <v>45</v>
      </c>
      <c r="J5" s="237" t="s">
        <v>177</v>
      </c>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c r="FF5" s="233"/>
      <c r="FG5" s="233"/>
      <c r="FH5" s="233"/>
      <c r="FI5" s="233"/>
      <c r="FJ5" s="233"/>
      <c r="FK5" s="233"/>
      <c r="FL5" s="233"/>
      <c r="FM5" s="233"/>
      <c r="FN5" s="233"/>
      <c r="FO5" s="233"/>
      <c r="FP5" s="233"/>
      <c r="FQ5" s="233"/>
      <c r="FR5" s="233"/>
      <c r="FS5" s="233"/>
      <c r="FT5" s="233"/>
      <c r="FU5" s="233"/>
      <c r="FV5" s="233"/>
      <c r="FW5" s="233"/>
      <c r="FX5" s="233"/>
      <c r="FY5" s="233"/>
      <c r="FZ5" s="233"/>
      <c r="GA5" s="233"/>
      <c r="GB5" s="233"/>
      <c r="GC5" s="233"/>
      <c r="GD5" s="233"/>
      <c r="GE5" s="233"/>
      <c r="GF5" s="233"/>
      <c r="GG5" s="233"/>
      <c r="GH5" s="233"/>
      <c r="GI5" s="233"/>
      <c r="GJ5" s="233"/>
      <c r="GK5" s="233"/>
      <c r="GL5" s="233"/>
      <c r="GM5" s="233"/>
      <c r="GN5" s="233"/>
      <c r="GO5" s="233"/>
      <c r="GP5" s="233"/>
      <c r="GQ5" s="233"/>
      <c r="GR5" s="233"/>
      <c r="GS5" s="233"/>
      <c r="GT5" s="233"/>
      <c r="GU5" s="233"/>
      <c r="GV5" s="233"/>
      <c r="GW5" s="233"/>
      <c r="GX5" s="233"/>
      <c r="GY5" s="233"/>
      <c r="GZ5" s="233"/>
      <c r="HA5" s="233"/>
      <c r="HB5" s="233"/>
      <c r="HC5" s="233"/>
      <c r="HD5" s="233"/>
      <c r="HE5" s="233"/>
      <c r="HF5" s="233"/>
      <c r="HG5" s="233"/>
      <c r="HH5" s="233"/>
      <c r="HI5" s="233"/>
      <c r="HJ5" s="233"/>
      <c r="HK5" s="233"/>
      <c r="HL5" s="233"/>
      <c r="HM5" s="233"/>
      <c r="HN5" s="233"/>
      <c r="HO5" s="233"/>
      <c r="HP5" s="233"/>
      <c r="HQ5" s="233"/>
      <c r="HR5" s="233"/>
      <c r="HS5" s="233"/>
      <c r="HT5" s="233"/>
      <c r="HU5" s="233"/>
      <c r="HV5" s="233"/>
      <c r="HW5" s="233"/>
      <c r="HX5" s="233"/>
      <c r="HY5" s="233"/>
      <c r="HZ5" s="233"/>
      <c r="IA5" s="233"/>
      <c r="IB5" s="233"/>
      <c r="IC5" s="233"/>
      <c r="ID5" s="233"/>
      <c r="IE5" s="233"/>
      <c r="IF5" s="233"/>
      <c r="IG5" s="233"/>
      <c r="IH5" s="233"/>
      <c r="II5" s="233"/>
      <c r="IJ5" s="233"/>
      <c r="IK5" s="233"/>
      <c r="IL5" s="233"/>
      <c r="IM5" s="233"/>
      <c r="IN5" s="233"/>
      <c r="IO5" s="233"/>
      <c r="IP5" s="233"/>
      <c r="IQ5" s="233"/>
      <c r="IR5" s="233"/>
      <c r="IS5" s="233"/>
      <c r="IT5" s="233"/>
      <c r="IU5" s="233"/>
      <c r="IV5" s="233"/>
    </row>
    <row r="6" spans="1:256" s="234" customFormat="1" ht="51">
      <c r="A6" s="2478" t="s">
        <v>154</v>
      </c>
      <c r="B6" s="238" t="s">
        <v>155</v>
      </c>
      <c r="C6" s="2491">
        <v>0.16106615651748718</v>
      </c>
      <c r="D6" s="2492"/>
      <c r="E6" s="2492"/>
      <c r="F6" s="2492"/>
      <c r="G6" s="2492"/>
      <c r="H6" s="2492"/>
      <c r="I6" s="2492"/>
      <c r="J6" s="2493"/>
      <c r="K6" s="233"/>
      <c r="L6" s="239"/>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233"/>
      <c r="GK6" s="233"/>
      <c r="GL6" s="233"/>
      <c r="GM6" s="233"/>
      <c r="GN6" s="233"/>
      <c r="GO6" s="233"/>
      <c r="GP6" s="233"/>
      <c r="GQ6" s="233"/>
      <c r="GR6" s="233"/>
      <c r="GS6" s="233"/>
      <c r="GT6" s="233"/>
      <c r="GU6" s="233"/>
      <c r="GV6" s="233"/>
      <c r="GW6" s="233"/>
      <c r="GX6" s="233"/>
      <c r="GY6" s="233"/>
      <c r="GZ6" s="233"/>
      <c r="HA6" s="233"/>
      <c r="HB6" s="233"/>
      <c r="HC6" s="233"/>
      <c r="HD6" s="233"/>
      <c r="HE6" s="233"/>
      <c r="HF6" s="233"/>
      <c r="HG6" s="233"/>
      <c r="HH6" s="233"/>
      <c r="HI6" s="233"/>
      <c r="HJ6" s="233"/>
      <c r="HK6" s="233"/>
      <c r="HL6" s="233"/>
      <c r="HM6" s="233"/>
      <c r="HN6" s="233"/>
      <c r="HO6" s="233"/>
      <c r="HP6" s="233"/>
      <c r="HQ6" s="233"/>
      <c r="HR6" s="233"/>
      <c r="HS6" s="233"/>
      <c r="HT6" s="233"/>
      <c r="HU6" s="233"/>
      <c r="HV6" s="233"/>
      <c r="HW6" s="233"/>
      <c r="HX6" s="233"/>
      <c r="HY6" s="233"/>
      <c r="HZ6" s="233"/>
      <c r="IA6" s="233"/>
      <c r="IB6" s="233"/>
      <c r="IC6" s="233"/>
      <c r="ID6" s="233"/>
      <c r="IE6" s="233"/>
      <c r="IF6" s="233"/>
      <c r="IG6" s="233"/>
      <c r="IH6" s="233"/>
      <c r="II6" s="233"/>
      <c r="IJ6" s="233"/>
      <c r="IK6" s="233"/>
      <c r="IL6" s="233"/>
      <c r="IM6" s="233"/>
      <c r="IN6" s="233"/>
      <c r="IO6" s="233"/>
      <c r="IP6" s="233"/>
      <c r="IQ6" s="233"/>
      <c r="IR6" s="233"/>
      <c r="IS6" s="233"/>
      <c r="IT6" s="233"/>
      <c r="IU6" s="233"/>
      <c r="IV6" s="233"/>
    </row>
    <row r="7" spans="1:256" s="234" customFormat="1" ht="38.25">
      <c r="A7" s="2479"/>
      <c r="B7" s="240" t="s">
        <v>156</v>
      </c>
      <c r="C7" s="241">
        <v>0.19766959388981872</v>
      </c>
      <c r="D7" s="242">
        <v>0.13245871225364589</v>
      </c>
      <c r="E7" s="242">
        <v>0.16668780285190579</v>
      </c>
      <c r="F7" s="242">
        <v>0.17241378694120985</v>
      </c>
      <c r="G7" s="242">
        <v>9.6619845677095056E-2</v>
      </c>
      <c r="H7" s="242">
        <v>0.30043871740515055</v>
      </c>
      <c r="I7" s="242">
        <v>0.30690699511869696</v>
      </c>
      <c r="J7" s="243">
        <v>0.1714412403698615</v>
      </c>
      <c r="K7" s="233"/>
      <c r="L7" s="233"/>
      <c r="M7" s="244"/>
      <c r="N7" s="244"/>
      <c r="O7" s="244"/>
      <c r="P7" s="244"/>
      <c r="Q7" s="244"/>
      <c r="R7" s="244"/>
      <c r="S7" s="244"/>
      <c r="T7" s="244"/>
      <c r="U7" s="244"/>
      <c r="V7" s="244"/>
      <c r="W7" s="244"/>
      <c r="X7" s="244"/>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c r="II7" s="233"/>
      <c r="IJ7" s="233"/>
      <c r="IK7" s="233"/>
      <c r="IL7" s="233"/>
      <c r="IM7" s="233"/>
      <c r="IN7" s="233"/>
      <c r="IO7" s="233"/>
      <c r="IP7" s="233"/>
      <c r="IQ7" s="233"/>
      <c r="IR7" s="233"/>
      <c r="IS7" s="233"/>
      <c r="IT7" s="233"/>
      <c r="IU7" s="233"/>
      <c r="IV7" s="233"/>
    </row>
    <row r="8" spans="1:256" s="234" customFormat="1" ht="26.25" thickBot="1">
      <c r="A8" s="2480"/>
      <c r="B8" s="245" t="s">
        <v>107</v>
      </c>
      <c r="C8" s="246">
        <v>0.17795045340532567</v>
      </c>
      <c r="D8" s="247">
        <v>0.13039179201962903</v>
      </c>
      <c r="E8" s="247">
        <v>0.1203197970104853</v>
      </c>
      <c r="F8" s="247">
        <v>0.13663628742684045</v>
      </c>
      <c r="G8" s="247">
        <v>8.3286347708222366E-2</v>
      </c>
      <c r="H8" s="247">
        <v>0.2622532559200707</v>
      </c>
      <c r="I8" s="247">
        <v>0.25144458964583349</v>
      </c>
      <c r="J8" s="248">
        <v>0.14056451403983541</v>
      </c>
      <c r="K8" s="233"/>
      <c r="L8" s="233"/>
      <c r="M8" s="244"/>
      <c r="N8" s="244"/>
      <c r="O8" s="244"/>
      <c r="P8" s="244"/>
      <c r="Q8" s="244"/>
      <c r="R8" s="244"/>
      <c r="S8" s="244"/>
      <c r="T8" s="244"/>
      <c r="U8" s="244"/>
      <c r="V8" s="244"/>
      <c r="W8" s="244"/>
      <c r="X8" s="244"/>
      <c r="Y8" s="244"/>
      <c r="Z8" s="244"/>
      <c r="AA8" s="244"/>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c r="II8" s="233"/>
      <c r="IJ8" s="233"/>
      <c r="IK8" s="233"/>
      <c r="IL8" s="233"/>
      <c r="IM8" s="233"/>
      <c r="IN8" s="233"/>
      <c r="IO8" s="233"/>
      <c r="IP8" s="233"/>
      <c r="IQ8" s="233"/>
      <c r="IR8" s="233"/>
      <c r="IS8" s="233"/>
      <c r="IT8" s="233"/>
      <c r="IU8" s="233"/>
      <c r="IV8" s="233"/>
    </row>
    <row r="9" spans="1:256" s="234" customFormat="1" ht="51">
      <c r="A9" s="2487" t="s">
        <v>157</v>
      </c>
      <c r="B9" s="249" t="s">
        <v>155</v>
      </c>
      <c r="C9" s="250">
        <v>0.1577333004354794</v>
      </c>
      <c r="D9" s="251">
        <v>0.16080891617637258</v>
      </c>
      <c r="E9" s="251">
        <v>0.15952085553072556</v>
      </c>
      <c r="F9" s="251">
        <v>0.1575777556697929</v>
      </c>
      <c r="G9" s="251">
        <v>0.16043211881215744</v>
      </c>
      <c r="H9" s="251">
        <v>0.16088041422909774</v>
      </c>
      <c r="I9" s="251">
        <v>0.16081495395175535</v>
      </c>
      <c r="J9" s="252">
        <v>0.1503872626527343</v>
      </c>
      <c r="K9" s="233"/>
      <c r="L9" s="233"/>
      <c r="M9" s="244"/>
      <c r="N9" s="244"/>
      <c r="O9" s="244"/>
      <c r="P9" s="244"/>
      <c r="Q9" s="244"/>
      <c r="R9" s="244"/>
      <c r="S9" s="244"/>
      <c r="T9" s="244"/>
      <c r="U9" s="244"/>
      <c r="V9" s="244"/>
      <c r="W9" s="244"/>
      <c r="X9" s="244"/>
      <c r="Y9" s="244"/>
      <c r="Z9" s="244"/>
      <c r="AA9" s="244"/>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c r="II9" s="233"/>
      <c r="IJ9" s="233"/>
      <c r="IK9" s="233"/>
      <c r="IL9" s="233"/>
      <c r="IM9" s="233"/>
      <c r="IN9" s="233"/>
      <c r="IO9" s="233"/>
      <c r="IP9" s="233"/>
      <c r="IQ9" s="233"/>
      <c r="IR9" s="233"/>
      <c r="IS9" s="233"/>
      <c r="IT9" s="233"/>
      <c r="IU9" s="233"/>
      <c r="IV9" s="233"/>
    </row>
    <row r="10" spans="1:256" s="234" customFormat="1" ht="38.25">
      <c r="A10" s="2479"/>
      <c r="B10" s="253" t="s">
        <v>156</v>
      </c>
      <c r="C10" s="254">
        <v>0.22893598665905499</v>
      </c>
      <c r="D10" s="242">
        <v>0.18303884188327926</v>
      </c>
      <c r="E10" s="242">
        <v>0.21150808056959172</v>
      </c>
      <c r="F10" s="242">
        <v>0.22009612472381362</v>
      </c>
      <c r="G10" s="242">
        <v>0.14549916562029747</v>
      </c>
      <c r="H10" s="242">
        <v>0.34298759185497135</v>
      </c>
      <c r="I10" s="242">
        <v>0.34706358257736691</v>
      </c>
      <c r="J10" s="255">
        <v>0.21873952944401873</v>
      </c>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c r="II10" s="233"/>
      <c r="IJ10" s="233"/>
      <c r="IK10" s="233"/>
      <c r="IL10" s="233"/>
      <c r="IM10" s="233"/>
      <c r="IN10" s="233"/>
      <c r="IO10" s="233"/>
      <c r="IP10" s="233"/>
      <c r="IQ10" s="233"/>
      <c r="IR10" s="233"/>
      <c r="IS10" s="233"/>
      <c r="IT10" s="233"/>
      <c r="IU10" s="233"/>
      <c r="IV10" s="233"/>
    </row>
    <row r="11" spans="1:256" s="234" customFormat="1" ht="26.25" thickBot="1">
      <c r="A11" s="2488"/>
      <c r="B11" s="256" t="s">
        <v>107</v>
      </c>
      <c r="C11" s="257">
        <v>0.17339133197682369</v>
      </c>
      <c r="D11" s="258">
        <v>0.15230813080840794</v>
      </c>
      <c r="E11" s="258">
        <v>0.13914602894359554</v>
      </c>
      <c r="F11" s="258">
        <v>0.15443447626521398</v>
      </c>
      <c r="G11" s="258">
        <v>0.10181838080446201</v>
      </c>
      <c r="H11" s="258">
        <v>0.27746268167377641</v>
      </c>
      <c r="I11" s="258">
        <v>0.2641614265722097</v>
      </c>
      <c r="J11" s="259">
        <v>0.15841495159011348</v>
      </c>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233"/>
      <c r="FE11" s="233"/>
      <c r="FF11" s="233"/>
      <c r="FG11" s="233"/>
      <c r="FH11" s="233"/>
      <c r="FI11" s="233"/>
      <c r="FJ11" s="233"/>
      <c r="FK11" s="233"/>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c r="II11" s="233"/>
      <c r="IJ11" s="233"/>
      <c r="IK11" s="233"/>
      <c r="IL11" s="233"/>
      <c r="IM11" s="233"/>
      <c r="IN11" s="233"/>
      <c r="IO11" s="233"/>
      <c r="IP11" s="233"/>
      <c r="IQ11" s="233"/>
      <c r="IR11" s="233"/>
      <c r="IS11" s="233"/>
      <c r="IT11" s="233"/>
      <c r="IU11" s="233"/>
      <c r="IV11" s="233"/>
    </row>
    <row r="12" spans="1:256" s="234" customFormat="1" ht="51">
      <c r="A12" s="2478" t="s">
        <v>158</v>
      </c>
      <c r="B12" s="249" t="s">
        <v>155</v>
      </c>
      <c r="C12" s="260">
        <v>0.15106758827146385</v>
      </c>
      <c r="D12" s="261">
        <v>0.16029443549414341</v>
      </c>
      <c r="E12" s="261">
        <v>0.15643025355720236</v>
      </c>
      <c r="F12" s="261">
        <v>0.15060095397440434</v>
      </c>
      <c r="G12" s="261">
        <v>0.15916404340149801</v>
      </c>
      <c r="H12" s="261">
        <v>0.16050892965231889</v>
      </c>
      <c r="I12" s="261">
        <v>0.16031254882029164</v>
      </c>
      <c r="J12" s="262">
        <v>0.12847522580971732</v>
      </c>
      <c r="K12" s="233"/>
      <c r="L12" s="233"/>
      <c r="M12" s="244"/>
      <c r="N12" s="244"/>
      <c r="O12" s="244"/>
      <c r="P12" s="244"/>
      <c r="Q12" s="244"/>
      <c r="R12" s="244"/>
      <c r="S12" s="244"/>
      <c r="T12" s="244"/>
      <c r="U12" s="244"/>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c r="II12" s="233"/>
      <c r="IJ12" s="233"/>
      <c r="IK12" s="233"/>
      <c r="IL12" s="233"/>
      <c r="IM12" s="233"/>
      <c r="IN12" s="233"/>
      <c r="IO12" s="233"/>
      <c r="IP12" s="233"/>
      <c r="IQ12" s="233"/>
      <c r="IR12" s="233"/>
      <c r="IS12" s="233"/>
      <c r="IT12" s="233"/>
      <c r="IU12" s="233"/>
      <c r="IV12" s="233"/>
    </row>
    <row r="13" spans="1:256" s="234" customFormat="1" ht="38.25">
      <c r="A13" s="2479"/>
      <c r="B13" s="253" t="s">
        <v>156</v>
      </c>
      <c r="C13" s="254">
        <v>0.32270190489322081</v>
      </c>
      <c r="D13" s="242">
        <v>0.28419910114254598</v>
      </c>
      <c r="E13" s="242">
        <v>0.30114863600496355</v>
      </c>
      <c r="F13" s="242">
        <v>0.31546080028902113</v>
      </c>
      <c r="G13" s="242">
        <v>0.2432578055067024</v>
      </c>
      <c r="H13" s="242">
        <v>0.42808534075461296</v>
      </c>
      <c r="I13" s="242">
        <v>0.42737675749470683</v>
      </c>
      <c r="J13" s="255">
        <v>0.31333610759233316</v>
      </c>
      <c r="K13" s="233"/>
      <c r="L13" s="233"/>
      <c r="M13" s="233"/>
      <c r="N13" s="244"/>
      <c r="O13" s="244"/>
      <c r="P13" s="244"/>
      <c r="Q13" s="244"/>
      <c r="R13" s="244"/>
      <c r="S13" s="244"/>
      <c r="T13" s="244"/>
      <c r="U13" s="244"/>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3"/>
      <c r="GW13" s="233"/>
      <c r="GX13" s="233"/>
      <c r="GY13" s="233"/>
      <c r="GZ13" s="233"/>
      <c r="HA13" s="233"/>
      <c r="HB13" s="233"/>
      <c r="HC13" s="233"/>
      <c r="HD13" s="233"/>
      <c r="HE13" s="233"/>
      <c r="HF13" s="233"/>
      <c r="HG13" s="233"/>
      <c r="HH13" s="233"/>
      <c r="HI13" s="233"/>
      <c r="HJ13" s="233"/>
      <c r="HK13" s="233"/>
      <c r="HL13" s="233"/>
      <c r="HM13" s="233"/>
      <c r="HN13" s="233"/>
      <c r="HO13" s="233"/>
      <c r="HP13" s="233"/>
      <c r="HQ13" s="233"/>
      <c r="HR13" s="233"/>
      <c r="HS13" s="233"/>
      <c r="HT13" s="233"/>
      <c r="HU13" s="233"/>
      <c r="HV13" s="233"/>
      <c r="HW13" s="233"/>
      <c r="HX13" s="233"/>
      <c r="HY13" s="233"/>
      <c r="HZ13" s="233"/>
      <c r="IA13" s="233"/>
      <c r="IB13" s="233"/>
      <c r="IC13" s="233"/>
      <c r="ID13" s="233"/>
      <c r="IE13" s="233"/>
      <c r="IF13" s="233"/>
      <c r="IG13" s="233"/>
      <c r="IH13" s="233"/>
      <c r="II13" s="233"/>
      <c r="IJ13" s="233"/>
      <c r="IK13" s="233"/>
      <c r="IL13" s="233"/>
      <c r="IM13" s="233"/>
      <c r="IN13" s="233"/>
      <c r="IO13" s="233"/>
      <c r="IP13" s="233"/>
      <c r="IQ13" s="233"/>
      <c r="IR13" s="233"/>
      <c r="IS13" s="233"/>
      <c r="IT13" s="233"/>
      <c r="IU13" s="233"/>
      <c r="IV13" s="233"/>
    </row>
    <row r="14" spans="1:256" s="234" customFormat="1" ht="26.25" thickBot="1">
      <c r="A14" s="2480"/>
      <c r="B14" s="256" t="s">
        <v>107</v>
      </c>
      <c r="C14" s="263">
        <v>0.2084902042272509</v>
      </c>
      <c r="D14" s="247">
        <v>0.19614080838596579</v>
      </c>
      <c r="E14" s="247">
        <v>0.1767984928098161</v>
      </c>
      <c r="F14" s="247">
        <v>0.19003085394196101</v>
      </c>
      <c r="G14" s="247">
        <v>0.1388824469969413</v>
      </c>
      <c r="H14" s="247">
        <v>0.30788153318118783</v>
      </c>
      <c r="I14" s="247">
        <v>0.28959510042496217</v>
      </c>
      <c r="J14" s="264">
        <v>0.19411582669066968</v>
      </c>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c r="EC14" s="233"/>
      <c r="ED14" s="233"/>
      <c r="EE14" s="233"/>
      <c r="EF14" s="233"/>
      <c r="EG14" s="233"/>
      <c r="EH14" s="233"/>
      <c r="EI14" s="233"/>
      <c r="EJ14" s="233"/>
      <c r="EK14" s="233"/>
      <c r="EL14" s="233"/>
      <c r="EM14" s="233"/>
      <c r="EN14" s="233"/>
      <c r="EO14" s="233"/>
      <c r="EP14" s="233"/>
      <c r="EQ14" s="233"/>
      <c r="ER14" s="233"/>
      <c r="ES14" s="233"/>
      <c r="ET14" s="233"/>
      <c r="EU14" s="233"/>
      <c r="EV14" s="233"/>
      <c r="EW14" s="233"/>
      <c r="EX14" s="233"/>
      <c r="EY14" s="233"/>
      <c r="EZ14" s="233"/>
      <c r="FA14" s="233"/>
      <c r="FB14" s="233"/>
      <c r="FC14" s="233"/>
      <c r="FD14" s="233"/>
      <c r="FE14" s="233"/>
      <c r="FF14" s="233"/>
      <c r="FG14" s="233"/>
      <c r="FH14" s="233"/>
      <c r="FI14" s="233"/>
      <c r="FJ14" s="233"/>
      <c r="FK14" s="233"/>
      <c r="FL14" s="233"/>
      <c r="FM14" s="233"/>
      <c r="FN14" s="233"/>
      <c r="FO14" s="233"/>
      <c r="FP14" s="233"/>
      <c r="FQ14" s="233"/>
      <c r="FR14" s="233"/>
      <c r="FS14" s="233"/>
      <c r="FT14" s="233"/>
      <c r="FU14" s="233"/>
      <c r="FV14" s="233"/>
      <c r="FW14" s="233"/>
      <c r="FX14" s="233"/>
      <c r="FY14" s="233"/>
      <c r="FZ14" s="233"/>
      <c r="GA14" s="233"/>
      <c r="GB14" s="233"/>
      <c r="GC14" s="233"/>
      <c r="GD14" s="233"/>
      <c r="GE14" s="233"/>
      <c r="GF14" s="233"/>
      <c r="GG14" s="233"/>
      <c r="GH14" s="233"/>
      <c r="GI14" s="233"/>
      <c r="GJ14" s="233"/>
      <c r="GK14" s="233"/>
      <c r="GL14" s="233"/>
      <c r="GM14" s="233"/>
      <c r="GN14" s="233"/>
      <c r="GO14" s="233"/>
      <c r="GP14" s="233"/>
      <c r="GQ14" s="233"/>
      <c r="GR14" s="233"/>
      <c r="GS14" s="233"/>
      <c r="GT14" s="233"/>
      <c r="GU14" s="233"/>
      <c r="GV14" s="233"/>
      <c r="GW14" s="233"/>
      <c r="GX14" s="233"/>
      <c r="GY14" s="233"/>
      <c r="GZ14" s="233"/>
      <c r="HA14" s="233"/>
      <c r="HB14" s="233"/>
      <c r="HC14" s="233"/>
      <c r="HD14" s="233"/>
      <c r="HE14" s="233"/>
      <c r="HF14" s="233"/>
      <c r="HG14" s="233"/>
      <c r="HH14" s="233"/>
      <c r="HI14" s="233"/>
      <c r="HJ14" s="233"/>
      <c r="HK14" s="233"/>
      <c r="HL14" s="233"/>
      <c r="HM14" s="233"/>
      <c r="HN14" s="233"/>
      <c r="HO14" s="233"/>
      <c r="HP14" s="233"/>
      <c r="HQ14" s="233"/>
      <c r="HR14" s="233"/>
      <c r="HS14" s="233"/>
      <c r="HT14" s="233"/>
      <c r="HU14" s="233"/>
      <c r="HV14" s="233"/>
      <c r="HW14" s="233"/>
      <c r="HX14" s="233"/>
      <c r="HY14" s="233"/>
      <c r="HZ14" s="233"/>
      <c r="IA14" s="233"/>
      <c r="IB14" s="233"/>
      <c r="IC14" s="233"/>
      <c r="ID14" s="233"/>
      <c r="IE14" s="233"/>
      <c r="IF14" s="233"/>
      <c r="IG14" s="233"/>
      <c r="IH14" s="233"/>
      <c r="II14" s="233"/>
      <c r="IJ14" s="233"/>
      <c r="IK14" s="233"/>
      <c r="IL14" s="233"/>
      <c r="IM14" s="233"/>
      <c r="IN14" s="233"/>
      <c r="IO14" s="233"/>
      <c r="IP14" s="233"/>
      <c r="IQ14" s="233"/>
      <c r="IR14" s="233"/>
      <c r="IS14" s="233"/>
      <c r="IT14" s="233"/>
      <c r="IU14" s="233"/>
      <c r="IV14" s="233"/>
    </row>
    <row r="15" spans="1:256">
      <c r="C15" s="244"/>
      <c r="D15" s="244"/>
      <c r="E15" s="244"/>
      <c r="F15" s="244"/>
      <c r="G15" s="244"/>
      <c r="H15" s="244"/>
      <c r="I15" s="244"/>
      <c r="J15" s="244"/>
    </row>
    <row r="16" spans="1:256" s="234" customFormat="1" ht="15">
      <c r="A16" s="233"/>
      <c r="B16" s="244"/>
      <c r="C16" s="244"/>
      <c r="D16" s="244"/>
      <c r="E16" s="244"/>
      <c r="F16" s="244"/>
      <c r="G16" s="244"/>
      <c r="H16" s="244"/>
      <c r="I16" s="244"/>
      <c r="J16" s="244"/>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3"/>
      <c r="EY16" s="233"/>
      <c r="EZ16" s="233"/>
      <c r="FA16" s="233"/>
      <c r="FB16" s="233"/>
      <c r="FC16" s="233"/>
      <c r="FD16" s="233"/>
      <c r="FE16" s="233"/>
      <c r="FF16" s="233"/>
      <c r="FG16" s="233"/>
      <c r="FH16" s="233"/>
      <c r="FI16" s="233"/>
      <c r="FJ16" s="233"/>
      <c r="FK16" s="233"/>
      <c r="FL16" s="233"/>
      <c r="FM16" s="233"/>
      <c r="FN16" s="233"/>
      <c r="FO16" s="233"/>
      <c r="FP16" s="233"/>
      <c r="FQ16" s="233"/>
      <c r="FR16" s="233"/>
      <c r="FS16" s="233"/>
      <c r="FT16" s="233"/>
      <c r="FU16" s="233"/>
      <c r="FV16" s="233"/>
      <c r="FW16" s="233"/>
      <c r="FX16" s="233"/>
      <c r="FY16" s="233"/>
      <c r="FZ16" s="233"/>
      <c r="GA16" s="233"/>
      <c r="GB16" s="233"/>
      <c r="GC16" s="233"/>
      <c r="GD16" s="233"/>
      <c r="GE16" s="233"/>
      <c r="GF16" s="233"/>
      <c r="GG16" s="233"/>
      <c r="GH16" s="233"/>
      <c r="GI16" s="233"/>
      <c r="GJ16" s="233"/>
      <c r="GK16" s="233"/>
      <c r="GL16" s="233"/>
      <c r="GM16" s="233"/>
      <c r="GN16" s="233"/>
      <c r="GO16" s="233"/>
      <c r="GP16" s="233"/>
      <c r="GQ16" s="233"/>
      <c r="GR16" s="233"/>
      <c r="GS16" s="233"/>
      <c r="GT16" s="233"/>
      <c r="GU16" s="233"/>
      <c r="GV16" s="233"/>
      <c r="GW16" s="233"/>
      <c r="GX16" s="233"/>
      <c r="GY16" s="233"/>
      <c r="GZ16" s="233"/>
      <c r="HA16" s="233"/>
      <c r="HB16" s="233"/>
      <c r="HC16" s="233"/>
      <c r="HD16" s="233"/>
      <c r="HE16" s="233"/>
      <c r="HF16" s="233"/>
      <c r="HG16" s="233"/>
      <c r="HH16" s="233"/>
      <c r="HI16" s="233"/>
      <c r="HJ16" s="233"/>
      <c r="HK16" s="233"/>
      <c r="HL16" s="233"/>
      <c r="HM16" s="233"/>
      <c r="HN16" s="233"/>
      <c r="HO16" s="233"/>
      <c r="HP16" s="233"/>
      <c r="HQ16" s="233"/>
      <c r="HR16" s="233"/>
      <c r="HS16" s="233"/>
      <c r="HT16" s="233"/>
      <c r="HU16" s="233"/>
      <c r="HV16" s="233"/>
      <c r="HW16" s="233"/>
      <c r="HX16" s="233"/>
      <c r="HY16" s="233"/>
      <c r="HZ16" s="233"/>
      <c r="IA16" s="233"/>
      <c r="IB16" s="233"/>
      <c r="IC16" s="233"/>
      <c r="ID16" s="233"/>
      <c r="IE16" s="233"/>
      <c r="IF16" s="233"/>
      <c r="IG16" s="233"/>
      <c r="IH16" s="233"/>
      <c r="II16" s="233"/>
      <c r="IJ16" s="233"/>
      <c r="IK16" s="233"/>
      <c r="IL16" s="233"/>
      <c r="IM16" s="233"/>
      <c r="IN16" s="233"/>
      <c r="IO16" s="233"/>
      <c r="IP16" s="233"/>
      <c r="IQ16" s="233"/>
      <c r="IR16" s="233"/>
      <c r="IS16" s="233"/>
      <c r="IT16" s="233"/>
      <c r="IU16" s="233"/>
      <c r="IV16" s="233"/>
    </row>
    <row r="17" spans="1:256" s="234" customFormat="1" ht="15">
      <c r="A17" s="2482" t="s">
        <v>159</v>
      </c>
      <c r="B17" s="2482"/>
      <c r="C17" s="2482"/>
      <c r="D17" s="2482"/>
      <c r="E17" s="2482"/>
      <c r="F17" s="2482"/>
      <c r="G17" s="2482"/>
      <c r="H17" s="2482"/>
      <c r="I17" s="2482"/>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c r="FN17" s="233"/>
      <c r="FO17" s="233"/>
      <c r="FP17" s="233"/>
      <c r="FQ17" s="233"/>
      <c r="FR17" s="233"/>
      <c r="FS17" s="233"/>
      <c r="FT17" s="233"/>
      <c r="FU17" s="233"/>
      <c r="FV17" s="233"/>
      <c r="FW17" s="233"/>
      <c r="FX17" s="233"/>
      <c r="FY17" s="233"/>
      <c r="FZ17" s="233"/>
      <c r="GA17" s="233"/>
      <c r="GB17" s="233"/>
      <c r="GC17" s="233"/>
      <c r="GD17" s="233"/>
      <c r="GE17" s="233"/>
      <c r="GF17" s="233"/>
      <c r="GG17" s="233"/>
      <c r="GH17" s="233"/>
      <c r="GI17" s="233"/>
      <c r="GJ17" s="233"/>
      <c r="GK17" s="233"/>
      <c r="GL17" s="233"/>
      <c r="GM17" s="233"/>
      <c r="GN17" s="233"/>
      <c r="GO17" s="233"/>
      <c r="GP17" s="233"/>
      <c r="GQ17" s="233"/>
      <c r="GR17" s="233"/>
      <c r="GS17" s="233"/>
      <c r="GT17" s="233"/>
      <c r="GU17" s="233"/>
      <c r="GV17" s="233"/>
      <c r="GW17" s="233"/>
      <c r="GX17" s="233"/>
      <c r="GY17" s="233"/>
      <c r="GZ17" s="233"/>
      <c r="HA17" s="233"/>
      <c r="HB17" s="233"/>
      <c r="HC17" s="233"/>
      <c r="HD17" s="233"/>
      <c r="HE17" s="233"/>
      <c r="HF17" s="233"/>
      <c r="HG17" s="233"/>
      <c r="HH17" s="233"/>
      <c r="HI17" s="233"/>
      <c r="HJ17" s="233"/>
      <c r="HK17" s="233"/>
      <c r="HL17" s="233"/>
      <c r="HM17" s="233"/>
      <c r="HN17" s="233"/>
      <c r="HO17" s="233"/>
      <c r="HP17" s="233"/>
      <c r="HQ17" s="233"/>
      <c r="HR17" s="233"/>
      <c r="HS17" s="233"/>
      <c r="HT17" s="233"/>
      <c r="HU17" s="233"/>
      <c r="HV17" s="233"/>
      <c r="HW17" s="233"/>
      <c r="HX17" s="233"/>
      <c r="HY17" s="233"/>
      <c r="HZ17" s="233"/>
      <c r="IA17" s="233"/>
      <c r="IB17" s="233"/>
      <c r="IC17" s="233"/>
      <c r="ID17" s="233"/>
      <c r="IE17" s="233"/>
      <c r="IF17" s="233"/>
      <c r="IG17" s="233"/>
      <c r="IH17" s="233"/>
      <c r="II17" s="233"/>
      <c r="IJ17" s="233"/>
      <c r="IK17" s="233"/>
      <c r="IL17" s="233"/>
      <c r="IM17" s="233"/>
      <c r="IN17" s="233"/>
      <c r="IO17" s="233"/>
      <c r="IP17" s="233"/>
      <c r="IQ17" s="233"/>
      <c r="IR17" s="233"/>
      <c r="IS17" s="233"/>
      <c r="IT17" s="233"/>
      <c r="IU17" s="233"/>
      <c r="IV17" s="233"/>
    </row>
    <row r="18" spans="1:256" s="234" customFormat="1" ht="15.75" thickBot="1">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233"/>
      <c r="FE18" s="233"/>
      <c r="FF18" s="233"/>
      <c r="FG18" s="233"/>
      <c r="FH18" s="233"/>
      <c r="FI18" s="233"/>
      <c r="FJ18" s="233"/>
      <c r="FK18" s="233"/>
      <c r="FL18" s="233"/>
      <c r="FM18" s="233"/>
      <c r="FN18" s="233"/>
      <c r="FO18" s="233"/>
      <c r="FP18" s="233"/>
      <c r="FQ18" s="233"/>
      <c r="FR18" s="233"/>
      <c r="FS18" s="233"/>
      <c r="FT18" s="233"/>
      <c r="FU18" s="233"/>
      <c r="FV18" s="233"/>
      <c r="FW18" s="233"/>
      <c r="FX18" s="233"/>
      <c r="FY18" s="233"/>
      <c r="FZ18" s="233"/>
      <c r="GA18" s="233"/>
      <c r="GB18" s="233"/>
      <c r="GC18" s="233"/>
      <c r="GD18" s="233"/>
      <c r="GE18" s="233"/>
      <c r="GF18" s="233"/>
      <c r="GG18" s="233"/>
      <c r="GH18" s="233"/>
      <c r="GI18" s="233"/>
      <c r="GJ18" s="233"/>
      <c r="GK18" s="233"/>
      <c r="GL18" s="233"/>
      <c r="GM18" s="233"/>
      <c r="GN18" s="233"/>
      <c r="GO18" s="233"/>
      <c r="GP18" s="233"/>
      <c r="GQ18" s="233"/>
      <c r="GR18" s="233"/>
      <c r="GS18" s="233"/>
      <c r="GT18" s="233"/>
      <c r="GU18" s="233"/>
      <c r="GV18" s="233"/>
      <c r="GW18" s="233"/>
      <c r="GX18" s="233"/>
      <c r="GY18" s="233"/>
      <c r="GZ18" s="233"/>
      <c r="HA18" s="233"/>
      <c r="HB18" s="233"/>
      <c r="HC18" s="233"/>
      <c r="HD18" s="233"/>
      <c r="HE18" s="233"/>
      <c r="HF18" s="233"/>
      <c r="HG18" s="233"/>
      <c r="HH18" s="233"/>
      <c r="HI18" s="233"/>
      <c r="HJ18" s="233"/>
      <c r="HK18" s="233"/>
      <c r="HL18" s="233"/>
      <c r="HM18" s="233"/>
      <c r="HN18" s="233"/>
      <c r="HO18" s="233"/>
      <c r="HP18" s="233"/>
      <c r="HQ18" s="233"/>
      <c r="HR18" s="233"/>
      <c r="HS18" s="233"/>
      <c r="HT18" s="233"/>
      <c r="HU18" s="233"/>
      <c r="HV18" s="233"/>
      <c r="HW18" s="233"/>
      <c r="HX18" s="233"/>
      <c r="HY18" s="233"/>
      <c r="HZ18" s="233"/>
      <c r="IA18" s="233"/>
      <c r="IB18" s="233"/>
      <c r="IC18" s="233"/>
      <c r="ID18" s="233"/>
      <c r="IE18" s="233"/>
      <c r="IF18" s="233"/>
      <c r="IG18" s="233"/>
      <c r="IH18" s="233"/>
      <c r="II18" s="233"/>
      <c r="IJ18" s="233"/>
      <c r="IK18" s="233"/>
      <c r="IL18" s="233"/>
      <c r="IM18" s="233"/>
      <c r="IN18" s="233"/>
      <c r="IO18" s="233"/>
      <c r="IP18" s="233"/>
      <c r="IQ18" s="233"/>
      <c r="IR18" s="233"/>
      <c r="IS18" s="233"/>
      <c r="IT18" s="233"/>
      <c r="IU18" s="233"/>
      <c r="IV18" s="233"/>
    </row>
    <row r="19" spans="1:256" s="234" customFormat="1" ht="51.75" thickBot="1">
      <c r="A19" s="2483" t="s">
        <v>152</v>
      </c>
      <c r="B19" s="2458"/>
      <c r="C19" s="265" t="s">
        <v>136</v>
      </c>
      <c r="D19" s="266" t="s">
        <v>7</v>
      </c>
      <c r="E19" s="267" t="s">
        <v>160</v>
      </c>
      <c r="F19" s="266" t="s">
        <v>8</v>
      </c>
      <c r="G19" s="266" t="s">
        <v>9</v>
      </c>
      <c r="H19" s="266" t="s">
        <v>11</v>
      </c>
      <c r="I19" s="268" t="s">
        <v>161</v>
      </c>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3"/>
      <c r="GE19" s="233"/>
      <c r="GF19" s="233"/>
      <c r="GG19" s="233"/>
      <c r="GH19" s="233"/>
      <c r="GI19" s="233"/>
      <c r="GJ19" s="233"/>
      <c r="GK19" s="233"/>
      <c r="GL19" s="233"/>
      <c r="GM19" s="233"/>
      <c r="GN19" s="233"/>
      <c r="GO19" s="233"/>
      <c r="GP19" s="233"/>
      <c r="GQ19" s="233"/>
      <c r="GR19" s="233"/>
      <c r="GS19" s="233"/>
      <c r="GT19" s="233"/>
      <c r="GU19" s="233"/>
      <c r="GV19" s="233"/>
      <c r="GW19" s="233"/>
      <c r="GX19" s="233"/>
      <c r="GY19" s="233"/>
      <c r="GZ19" s="233"/>
      <c r="HA19" s="233"/>
      <c r="HB19" s="233"/>
      <c r="HC19" s="233"/>
      <c r="HD19" s="233"/>
      <c r="HE19" s="233"/>
      <c r="HF19" s="233"/>
      <c r="HG19" s="233"/>
      <c r="HH19" s="233"/>
      <c r="HI19" s="233"/>
      <c r="HJ19" s="233"/>
      <c r="HK19" s="233"/>
      <c r="HL19" s="233"/>
      <c r="HM19" s="233"/>
      <c r="HN19" s="233"/>
      <c r="HO19" s="233"/>
      <c r="HP19" s="233"/>
      <c r="HQ19" s="233"/>
      <c r="HR19" s="233"/>
      <c r="HS19" s="233"/>
      <c r="HT19" s="233"/>
      <c r="HU19" s="233"/>
      <c r="HV19" s="233"/>
      <c r="HW19" s="233"/>
      <c r="HX19" s="233"/>
      <c r="HY19" s="233"/>
      <c r="HZ19" s="233"/>
      <c r="IA19" s="233"/>
      <c r="IB19" s="233"/>
      <c r="IC19" s="233"/>
      <c r="ID19" s="233"/>
      <c r="IE19" s="233"/>
      <c r="IF19" s="233"/>
      <c r="IG19" s="233"/>
      <c r="IH19" s="233"/>
      <c r="II19" s="233"/>
      <c r="IJ19" s="233"/>
      <c r="IK19" s="233"/>
      <c r="IL19" s="233"/>
      <c r="IM19" s="233"/>
      <c r="IN19" s="233"/>
      <c r="IO19" s="233"/>
      <c r="IP19" s="233"/>
      <c r="IQ19" s="233"/>
      <c r="IR19" s="233"/>
      <c r="IS19" s="233"/>
      <c r="IT19" s="233"/>
      <c r="IU19" s="233"/>
      <c r="IV19" s="233"/>
    </row>
    <row r="20" spans="1:256" s="234" customFormat="1" ht="51">
      <c r="A20" s="2478" t="s">
        <v>154</v>
      </c>
      <c r="B20" s="238" t="s">
        <v>155</v>
      </c>
      <c r="C20" s="2484">
        <v>0.16106615651748718</v>
      </c>
      <c r="D20" s="2485"/>
      <c r="E20" s="2485"/>
      <c r="F20" s="2485"/>
      <c r="G20" s="2485"/>
      <c r="H20" s="2485"/>
      <c r="I20" s="2486"/>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3"/>
      <c r="GE20" s="233"/>
      <c r="GF20" s="233"/>
      <c r="GG20" s="233"/>
      <c r="GH20" s="233"/>
      <c r="GI20" s="233"/>
      <c r="GJ20" s="233"/>
      <c r="GK20" s="233"/>
      <c r="GL20" s="233"/>
      <c r="GM20" s="233"/>
      <c r="GN20" s="233"/>
      <c r="GO20" s="233"/>
      <c r="GP20" s="233"/>
      <c r="GQ20" s="233"/>
      <c r="GR20" s="233"/>
      <c r="GS20" s="233"/>
      <c r="GT20" s="233"/>
      <c r="GU20" s="233"/>
      <c r="GV20" s="233"/>
      <c r="GW20" s="233"/>
      <c r="GX20" s="233"/>
      <c r="GY20" s="233"/>
      <c r="GZ20" s="233"/>
      <c r="HA20" s="233"/>
      <c r="HB20" s="233"/>
      <c r="HC20" s="233"/>
      <c r="HD20" s="233"/>
      <c r="HE20" s="233"/>
      <c r="HF20" s="233"/>
      <c r="HG20" s="233"/>
      <c r="HH20" s="233"/>
      <c r="HI20" s="233"/>
      <c r="HJ20" s="233"/>
      <c r="HK20" s="233"/>
      <c r="HL20" s="233"/>
      <c r="HM20" s="233"/>
      <c r="HN20" s="233"/>
      <c r="HO20" s="233"/>
      <c r="HP20" s="233"/>
      <c r="HQ20" s="233"/>
      <c r="HR20" s="233"/>
      <c r="HS20" s="233"/>
      <c r="HT20" s="233"/>
      <c r="HU20" s="233"/>
      <c r="HV20" s="233"/>
      <c r="HW20" s="233"/>
      <c r="HX20" s="233"/>
      <c r="HY20" s="233"/>
      <c r="HZ20" s="233"/>
      <c r="IA20" s="233"/>
      <c r="IB20" s="233"/>
      <c r="IC20" s="233"/>
      <c r="ID20" s="233"/>
      <c r="IE20" s="233"/>
      <c r="IF20" s="233"/>
      <c r="IG20" s="233"/>
      <c r="IH20" s="233"/>
      <c r="II20" s="233"/>
      <c r="IJ20" s="233"/>
      <c r="IK20" s="233"/>
      <c r="IL20" s="233"/>
      <c r="IM20" s="233"/>
      <c r="IN20" s="233"/>
      <c r="IO20" s="233"/>
      <c r="IP20" s="233"/>
      <c r="IQ20" s="233"/>
      <c r="IR20" s="233"/>
      <c r="IS20" s="233"/>
      <c r="IT20" s="233"/>
      <c r="IU20" s="233"/>
      <c r="IV20" s="233"/>
    </row>
    <row r="21" spans="1:256" s="234" customFormat="1" ht="38.25">
      <c r="A21" s="2479"/>
      <c r="B21" s="240" t="s">
        <v>156</v>
      </c>
      <c r="C21" s="241">
        <v>3.1347769415727665E-2</v>
      </c>
      <c r="D21" s="242">
        <v>5.6947887810919591E-2</v>
      </c>
      <c r="E21" s="242">
        <v>4.534490696007528E-2</v>
      </c>
      <c r="F21" s="242">
        <v>6.6747570720194729E-2</v>
      </c>
      <c r="G21" s="242">
        <v>0.2739959833302173</v>
      </c>
      <c r="H21" s="242">
        <v>0.13833292272946446</v>
      </c>
      <c r="I21" s="243">
        <v>5.5978721988390968E-2</v>
      </c>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233"/>
      <c r="EN21" s="233"/>
      <c r="EO21" s="233"/>
      <c r="EP21" s="233"/>
      <c r="EQ21" s="233"/>
      <c r="ER21" s="233"/>
      <c r="ES21" s="233"/>
      <c r="ET21" s="233"/>
      <c r="EU21" s="233"/>
      <c r="EV21" s="233"/>
      <c r="EW21" s="233"/>
      <c r="EX21" s="233"/>
      <c r="EY21" s="233"/>
      <c r="EZ21" s="233"/>
      <c r="FA21" s="233"/>
      <c r="FB21" s="233"/>
      <c r="FC21" s="233"/>
      <c r="FD21" s="233"/>
      <c r="FE21" s="233"/>
      <c r="FF21" s="233"/>
      <c r="FG21" s="233"/>
      <c r="FH21" s="233"/>
      <c r="FI21" s="233"/>
      <c r="FJ21" s="233"/>
      <c r="FK21" s="233"/>
      <c r="FL21" s="233"/>
      <c r="FM21" s="233"/>
      <c r="FN21" s="233"/>
      <c r="FO21" s="233"/>
      <c r="FP21" s="233"/>
      <c r="FQ21" s="233"/>
      <c r="FR21" s="233"/>
      <c r="FS21" s="233"/>
      <c r="FT21" s="233"/>
      <c r="FU21" s="233"/>
      <c r="FV21" s="233"/>
      <c r="FW21" s="233"/>
      <c r="FX21" s="233"/>
      <c r="FY21" s="233"/>
      <c r="FZ21" s="233"/>
      <c r="GA21" s="233"/>
      <c r="GB21" s="233"/>
      <c r="GC21" s="233"/>
      <c r="GD21" s="233"/>
      <c r="GE21" s="233"/>
      <c r="GF21" s="233"/>
      <c r="GG21" s="233"/>
      <c r="GH21" s="233"/>
      <c r="GI21" s="233"/>
      <c r="GJ21" s="233"/>
      <c r="GK21" s="233"/>
      <c r="GL21" s="233"/>
      <c r="GM21" s="233"/>
      <c r="GN21" s="233"/>
      <c r="GO21" s="233"/>
      <c r="GP21" s="233"/>
      <c r="GQ21" s="233"/>
      <c r="GR21" s="233"/>
      <c r="GS21" s="233"/>
      <c r="GT21" s="233"/>
      <c r="GU21" s="233"/>
      <c r="GV21" s="233"/>
      <c r="GW21" s="233"/>
      <c r="GX21" s="233"/>
      <c r="GY21" s="233"/>
      <c r="GZ21" s="233"/>
      <c r="HA21" s="233"/>
      <c r="HB21" s="233"/>
      <c r="HC21" s="233"/>
      <c r="HD21" s="233"/>
      <c r="HE21" s="233"/>
      <c r="HF21" s="233"/>
      <c r="HG21" s="233"/>
      <c r="HH21" s="233"/>
      <c r="HI21" s="233"/>
      <c r="HJ21" s="233"/>
      <c r="HK21" s="233"/>
      <c r="HL21" s="233"/>
      <c r="HM21" s="233"/>
      <c r="HN21" s="233"/>
      <c r="HO21" s="233"/>
      <c r="HP21" s="233"/>
      <c r="HQ21" s="233"/>
      <c r="HR21" s="233"/>
      <c r="HS21" s="233"/>
      <c r="HT21" s="233"/>
      <c r="HU21" s="233"/>
      <c r="HV21" s="233"/>
      <c r="HW21" s="233"/>
      <c r="HX21" s="233"/>
      <c r="HY21" s="233"/>
      <c r="HZ21" s="233"/>
      <c r="IA21" s="233"/>
      <c r="IB21" s="233"/>
      <c r="IC21" s="233"/>
      <c r="ID21" s="233"/>
      <c r="IE21" s="233"/>
      <c r="IF21" s="233"/>
      <c r="IG21" s="233"/>
      <c r="IH21" s="233"/>
      <c r="II21" s="233"/>
      <c r="IJ21" s="233"/>
      <c r="IK21" s="233"/>
      <c r="IL21" s="233"/>
      <c r="IM21" s="233"/>
      <c r="IN21" s="233"/>
      <c r="IO21" s="233"/>
      <c r="IP21" s="233"/>
      <c r="IQ21" s="233"/>
      <c r="IR21" s="233"/>
      <c r="IS21" s="233"/>
      <c r="IT21" s="233"/>
      <c r="IU21" s="233"/>
      <c r="IV21" s="233"/>
    </row>
    <row r="22" spans="1:256" s="234" customFormat="1" ht="26.25" thickBot="1">
      <c r="A22" s="2480"/>
      <c r="B22" s="245" t="s">
        <v>107</v>
      </c>
      <c r="C22" s="246">
        <v>2.7927289376226013E-2</v>
      </c>
      <c r="D22" s="247">
        <v>5.372427548489548E-2</v>
      </c>
      <c r="E22" s="247">
        <v>5.1209943750623904E-2</v>
      </c>
      <c r="F22" s="247">
        <v>6.7418053167674574E-2</v>
      </c>
      <c r="G22" s="247">
        <v>0.267045320217841</v>
      </c>
      <c r="H22" s="247">
        <v>0.11909243284230223</v>
      </c>
      <c r="I22" s="248">
        <v>5.3683063748526813E-2</v>
      </c>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233"/>
      <c r="FE22" s="233"/>
      <c r="FF22" s="233"/>
      <c r="FG22" s="233"/>
      <c r="FH22" s="233"/>
      <c r="FI22" s="233"/>
      <c r="FJ22" s="233"/>
      <c r="FK22" s="233"/>
      <c r="FL22" s="233"/>
      <c r="FM22" s="233"/>
      <c r="FN22" s="233"/>
      <c r="FO22" s="233"/>
      <c r="FP22" s="233"/>
      <c r="FQ22" s="233"/>
      <c r="FR22" s="233"/>
      <c r="FS22" s="233"/>
      <c r="FT22" s="233"/>
      <c r="FU22" s="233"/>
      <c r="FV22" s="233"/>
      <c r="FW22" s="233"/>
      <c r="FX22" s="233"/>
      <c r="FY22" s="233"/>
      <c r="FZ22" s="233"/>
      <c r="GA22" s="233"/>
      <c r="GB22" s="233"/>
      <c r="GC22" s="233"/>
      <c r="GD22" s="233"/>
      <c r="GE22" s="233"/>
      <c r="GF22" s="233"/>
      <c r="GG22" s="233"/>
      <c r="GH22" s="233"/>
      <c r="GI22" s="233"/>
      <c r="GJ22" s="233"/>
      <c r="GK22" s="233"/>
      <c r="GL22" s="233"/>
      <c r="GM22" s="233"/>
      <c r="GN22" s="233"/>
      <c r="GO22" s="233"/>
      <c r="GP22" s="233"/>
      <c r="GQ22" s="233"/>
      <c r="GR22" s="233"/>
      <c r="GS22" s="233"/>
      <c r="GT22" s="233"/>
      <c r="GU22" s="233"/>
      <c r="GV22" s="233"/>
      <c r="GW22" s="233"/>
      <c r="GX22" s="233"/>
      <c r="GY22" s="233"/>
      <c r="GZ22" s="233"/>
      <c r="HA22" s="233"/>
      <c r="HB22" s="233"/>
      <c r="HC22" s="233"/>
      <c r="HD22" s="233"/>
      <c r="HE22" s="233"/>
      <c r="HF22" s="233"/>
      <c r="HG22" s="233"/>
      <c r="HH22" s="233"/>
      <c r="HI22" s="233"/>
      <c r="HJ22" s="233"/>
      <c r="HK22" s="233"/>
      <c r="HL22" s="233"/>
      <c r="HM22" s="233"/>
      <c r="HN22" s="233"/>
      <c r="HO22" s="233"/>
      <c r="HP22" s="233"/>
      <c r="HQ22" s="233"/>
      <c r="HR22" s="233"/>
      <c r="HS22" s="233"/>
      <c r="HT22" s="233"/>
      <c r="HU22" s="233"/>
      <c r="HV22" s="233"/>
      <c r="HW22" s="233"/>
      <c r="HX22" s="233"/>
      <c r="HY22" s="233"/>
      <c r="HZ22" s="233"/>
      <c r="IA22" s="233"/>
      <c r="IB22" s="233"/>
      <c r="IC22" s="233"/>
      <c r="ID22" s="233"/>
      <c r="IE22" s="233"/>
      <c r="IF22" s="233"/>
      <c r="IG22" s="233"/>
      <c r="IH22" s="233"/>
      <c r="II22" s="233"/>
      <c r="IJ22" s="233"/>
      <c r="IK22" s="233"/>
      <c r="IL22" s="233"/>
      <c r="IM22" s="233"/>
      <c r="IN22" s="233"/>
      <c r="IO22" s="233"/>
      <c r="IP22" s="233"/>
      <c r="IQ22" s="233"/>
      <c r="IR22" s="233"/>
      <c r="IS22" s="233"/>
      <c r="IT22" s="233"/>
      <c r="IU22" s="233"/>
      <c r="IV22" s="233"/>
    </row>
    <row r="23" spans="1:256" s="234" customFormat="1" ht="51">
      <c r="A23" s="2487" t="s">
        <v>157</v>
      </c>
      <c r="B23" s="249" t="s">
        <v>155</v>
      </c>
      <c r="C23" s="250">
        <v>0.15944334614206987</v>
      </c>
      <c r="D23" s="251">
        <v>0.15782574653707712</v>
      </c>
      <c r="E23" s="251">
        <v>0.16043344116714334</v>
      </c>
      <c r="F23" s="251">
        <v>0.15982675688236053</v>
      </c>
      <c r="G23" s="251">
        <v>0.16103445978096598</v>
      </c>
      <c r="H23" s="251">
        <v>0.16096376633839096</v>
      </c>
      <c r="I23" s="252">
        <v>0.15409630649181297</v>
      </c>
      <c r="L23" s="244"/>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233"/>
      <c r="EN23" s="233"/>
      <c r="EO23" s="233"/>
      <c r="EP23" s="233"/>
      <c r="EQ23" s="233"/>
      <c r="ER23" s="233"/>
      <c r="ES23" s="233"/>
      <c r="ET23" s="233"/>
      <c r="EU23" s="233"/>
      <c r="EV23" s="233"/>
      <c r="EW23" s="233"/>
      <c r="EX23" s="233"/>
      <c r="EY23" s="233"/>
      <c r="EZ23" s="233"/>
      <c r="FA23" s="233"/>
      <c r="FB23" s="233"/>
      <c r="FC23" s="233"/>
      <c r="FD23" s="233"/>
      <c r="FE23" s="233"/>
      <c r="FF23" s="233"/>
      <c r="FG23" s="233"/>
      <c r="FH23" s="233"/>
      <c r="FI23" s="233"/>
      <c r="FJ23" s="233"/>
      <c r="FK23" s="233"/>
      <c r="FL23" s="233"/>
      <c r="FM23" s="233"/>
      <c r="FN23" s="233"/>
      <c r="FO23" s="233"/>
      <c r="FP23" s="233"/>
      <c r="FQ23" s="233"/>
      <c r="FR23" s="233"/>
      <c r="FS23" s="233"/>
      <c r="FT23" s="233"/>
      <c r="FU23" s="233"/>
      <c r="FV23" s="233"/>
      <c r="FW23" s="233"/>
      <c r="FX23" s="233"/>
      <c r="FY23" s="233"/>
      <c r="FZ23" s="233"/>
      <c r="GA23" s="233"/>
      <c r="GB23" s="233"/>
      <c r="GC23" s="233"/>
      <c r="GD23" s="233"/>
      <c r="GE23" s="233"/>
      <c r="GF23" s="233"/>
      <c r="GG23" s="233"/>
      <c r="GH23" s="233"/>
      <c r="GI23" s="233"/>
      <c r="GJ23" s="233"/>
      <c r="GK23" s="233"/>
      <c r="GL23" s="233"/>
      <c r="GM23" s="233"/>
      <c r="GN23" s="233"/>
      <c r="GO23" s="233"/>
      <c r="GP23" s="233"/>
      <c r="GQ23" s="233"/>
      <c r="GR23" s="233"/>
      <c r="GS23" s="233"/>
      <c r="GT23" s="233"/>
      <c r="GU23" s="233"/>
      <c r="GV23" s="233"/>
      <c r="GW23" s="233"/>
      <c r="GX23" s="233"/>
      <c r="GY23" s="233"/>
      <c r="GZ23" s="233"/>
      <c r="HA23" s="233"/>
      <c r="HB23" s="233"/>
      <c r="HC23" s="233"/>
      <c r="HD23" s="233"/>
      <c r="HE23" s="233"/>
      <c r="HF23" s="233"/>
      <c r="HG23" s="233"/>
      <c r="HH23" s="233"/>
      <c r="HI23" s="233"/>
      <c r="HJ23" s="233"/>
      <c r="HK23" s="233"/>
      <c r="HL23" s="233"/>
      <c r="HM23" s="233"/>
      <c r="HN23" s="233"/>
      <c r="HO23" s="233"/>
      <c r="HP23" s="233"/>
      <c r="HQ23" s="233"/>
      <c r="HR23" s="233"/>
      <c r="HS23" s="233"/>
      <c r="HT23" s="233"/>
      <c r="HU23" s="233"/>
      <c r="HV23" s="233"/>
      <c r="HW23" s="233"/>
      <c r="HX23" s="233"/>
      <c r="HY23" s="233"/>
      <c r="HZ23" s="233"/>
      <c r="IA23" s="233"/>
      <c r="IB23" s="233"/>
      <c r="IC23" s="233"/>
      <c r="ID23" s="233"/>
      <c r="IE23" s="233"/>
      <c r="IF23" s="233"/>
      <c r="IG23" s="233"/>
      <c r="IH23" s="233"/>
      <c r="II23" s="233"/>
      <c r="IJ23" s="233"/>
      <c r="IK23" s="233"/>
      <c r="IL23" s="233"/>
      <c r="IM23" s="233"/>
      <c r="IN23" s="233"/>
      <c r="IO23" s="233"/>
      <c r="IP23" s="233"/>
      <c r="IQ23" s="233"/>
      <c r="IR23" s="233"/>
      <c r="IS23" s="233"/>
      <c r="IT23" s="233"/>
      <c r="IU23" s="233"/>
      <c r="IV23" s="233"/>
    </row>
    <row r="24" spans="1:256" s="234" customFormat="1" ht="38.25">
      <c r="A24" s="2479"/>
      <c r="B24" s="253" t="s">
        <v>156</v>
      </c>
      <c r="C24" s="254">
        <v>8.2008035846003746E-2</v>
      </c>
      <c r="D24" s="242">
        <v>0.10559604592276857</v>
      </c>
      <c r="E24" s="242">
        <v>9.3617180202669376E-2</v>
      </c>
      <c r="F24" s="242">
        <v>0.11413897086186525</v>
      </c>
      <c r="G24" s="242">
        <v>0.31212185406099791</v>
      </c>
      <c r="H24" s="242">
        <v>0.18352485527411883</v>
      </c>
      <c r="I24" s="255">
        <v>0.10468355397232862</v>
      </c>
      <c r="K24" s="269"/>
      <c r="L24" s="269"/>
      <c r="M24" s="269"/>
      <c r="N24" s="269"/>
      <c r="O24" s="269"/>
      <c r="P24" s="269"/>
      <c r="Q24" s="269"/>
      <c r="R24" s="269"/>
      <c r="S24" s="269"/>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c r="IU24" s="233"/>
      <c r="IV24" s="233"/>
    </row>
    <row r="25" spans="1:256" s="234" customFormat="1" ht="26.25" thickBot="1">
      <c r="A25" s="2488"/>
      <c r="B25" s="256" t="s">
        <v>107</v>
      </c>
      <c r="C25" s="257">
        <v>4.3783057033108128E-2</v>
      </c>
      <c r="D25" s="258">
        <v>6.9907129412540653E-2</v>
      </c>
      <c r="E25" s="258">
        <v>6.6917347545005404E-2</v>
      </c>
      <c r="F25" s="258">
        <v>8.3449595779064287E-2</v>
      </c>
      <c r="G25" s="258">
        <v>0.27988253295653204</v>
      </c>
      <c r="H25" s="247">
        <v>0.13321259529497728</v>
      </c>
      <c r="I25" s="259">
        <v>6.9634999445651671E-2</v>
      </c>
      <c r="K25" s="269"/>
      <c r="L25" s="269"/>
      <c r="M25" s="270"/>
      <c r="N25" s="269"/>
      <c r="O25" s="270"/>
      <c r="P25" s="269"/>
      <c r="Q25" s="269"/>
      <c r="R25" s="269"/>
      <c r="S25" s="269"/>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233"/>
      <c r="FE25" s="233"/>
      <c r="FF25" s="233"/>
      <c r="FG25" s="233"/>
      <c r="FH25" s="233"/>
      <c r="FI25" s="233"/>
      <c r="FJ25" s="233"/>
      <c r="FK25" s="233"/>
      <c r="FL25" s="233"/>
      <c r="FM25" s="233"/>
      <c r="FN25" s="233"/>
      <c r="FO25" s="233"/>
      <c r="FP25" s="233"/>
      <c r="FQ25" s="233"/>
      <c r="FR25" s="233"/>
      <c r="FS25" s="233"/>
      <c r="FT25" s="233"/>
      <c r="FU25" s="233"/>
      <c r="FV25" s="233"/>
      <c r="FW25" s="233"/>
      <c r="FX25" s="233"/>
      <c r="FY25" s="233"/>
      <c r="FZ25" s="233"/>
      <c r="GA25" s="233"/>
      <c r="GB25" s="233"/>
      <c r="GC25" s="233"/>
      <c r="GD25" s="233"/>
      <c r="GE25" s="233"/>
      <c r="GF25" s="233"/>
      <c r="GG25" s="233"/>
      <c r="GH25" s="233"/>
      <c r="GI25" s="233"/>
      <c r="GJ25" s="233"/>
      <c r="GK25" s="233"/>
      <c r="GL25" s="233"/>
      <c r="GM25" s="233"/>
      <c r="GN25" s="233"/>
      <c r="GO25" s="233"/>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row>
    <row r="26" spans="1:256" s="234" customFormat="1" ht="51">
      <c r="A26" s="2478" t="s">
        <v>158</v>
      </c>
      <c r="B26" s="249" t="s">
        <v>155</v>
      </c>
      <c r="C26" s="260">
        <v>0.15619772539123528</v>
      </c>
      <c r="D26" s="261">
        <v>0.15134492657625698</v>
      </c>
      <c r="E26" s="261">
        <v>0.15916801046645565</v>
      </c>
      <c r="F26" s="261">
        <v>0.15734795761210718</v>
      </c>
      <c r="G26" s="261">
        <v>0.16097106630792363</v>
      </c>
      <c r="H26" s="261">
        <v>0.1607589859801985</v>
      </c>
      <c r="I26" s="262">
        <v>0.14009307311674729</v>
      </c>
      <c r="L26" s="233"/>
      <c r="M26" s="244"/>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c r="EL26" s="233"/>
      <c r="EM26" s="233"/>
      <c r="EN26" s="233"/>
      <c r="EO26" s="233"/>
      <c r="EP26" s="233"/>
      <c r="EQ26" s="233"/>
      <c r="ER26" s="233"/>
      <c r="ES26" s="233"/>
      <c r="ET26" s="233"/>
      <c r="EU26" s="233"/>
      <c r="EV26" s="233"/>
      <c r="EW26" s="233"/>
      <c r="EX26" s="233"/>
      <c r="EY26" s="233"/>
      <c r="EZ26" s="233"/>
      <c r="FA26" s="233"/>
      <c r="FB26" s="233"/>
      <c r="FC26" s="233"/>
      <c r="FD26" s="233"/>
      <c r="FE26" s="233"/>
      <c r="FF26" s="233"/>
      <c r="FG26" s="233"/>
      <c r="FH26" s="233"/>
      <c r="FI26" s="233"/>
      <c r="FJ26" s="233"/>
      <c r="FK26" s="233"/>
      <c r="FL26" s="233"/>
      <c r="FM26" s="233"/>
      <c r="FN26" s="233"/>
      <c r="FO26" s="233"/>
      <c r="FP26" s="233"/>
      <c r="FQ26" s="233"/>
      <c r="FR26" s="233"/>
      <c r="FS26" s="233"/>
      <c r="FT26" s="233"/>
      <c r="FU26" s="233"/>
      <c r="FV26" s="233"/>
      <c r="FW26" s="233"/>
      <c r="FX26" s="233"/>
      <c r="FY26" s="233"/>
      <c r="FZ26" s="233"/>
      <c r="GA26" s="233"/>
      <c r="GB26" s="233"/>
      <c r="GC26" s="233"/>
      <c r="GD26" s="233"/>
      <c r="GE26" s="233"/>
      <c r="GF26" s="233"/>
      <c r="GG26" s="233"/>
      <c r="GH26" s="233"/>
      <c r="GI26" s="233"/>
      <c r="GJ26" s="233"/>
      <c r="GK26" s="233"/>
      <c r="GL26" s="233"/>
      <c r="GM26" s="233"/>
      <c r="GN26" s="233"/>
      <c r="GO26" s="233"/>
      <c r="GP26" s="233"/>
      <c r="GQ26" s="233"/>
      <c r="GR26" s="233"/>
      <c r="GS26" s="233"/>
      <c r="GT26" s="233"/>
      <c r="GU26" s="233"/>
      <c r="GV26" s="233"/>
      <c r="GW26" s="233"/>
      <c r="GX26" s="233"/>
      <c r="GY26" s="233"/>
      <c r="GZ26" s="233"/>
      <c r="HA26" s="233"/>
      <c r="HB26" s="233"/>
      <c r="HC26" s="233"/>
      <c r="HD26" s="233"/>
      <c r="HE26" s="233"/>
      <c r="HF26" s="233"/>
      <c r="HG26" s="233"/>
      <c r="HH26" s="233"/>
      <c r="HI26" s="233"/>
      <c r="HJ26" s="233"/>
      <c r="HK26" s="233"/>
      <c r="HL26" s="233"/>
      <c r="HM26" s="233"/>
      <c r="HN26" s="233"/>
      <c r="HO26" s="233"/>
      <c r="HP26" s="233"/>
      <c r="HQ26" s="233"/>
      <c r="HR26" s="233"/>
      <c r="HS26" s="233"/>
      <c r="HT26" s="233"/>
      <c r="HU26" s="233"/>
      <c r="HV26" s="233"/>
      <c r="HW26" s="233"/>
      <c r="HX26" s="233"/>
      <c r="HY26" s="233"/>
      <c r="HZ26" s="233"/>
      <c r="IA26" s="233"/>
      <c r="IB26" s="233"/>
      <c r="IC26" s="233"/>
      <c r="ID26" s="233"/>
      <c r="IE26" s="233"/>
      <c r="IF26" s="233"/>
      <c r="IG26" s="233"/>
      <c r="IH26" s="233"/>
      <c r="II26" s="233"/>
      <c r="IJ26" s="233"/>
      <c r="IK26" s="233"/>
      <c r="IL26" s="233"/>
      <c r="IM26" s="233"/>
      <c r="IN26" s="233"/>
      <c r="IO26" s="233"/>
      <c r="IP26" s="233"/>
      <c r="IQ26" s="233"/>
      <c r="IR26" s="233"/>
      <c r="IS26" s="233"/>
      <c r="IT26" s="233"/>
      <c r="IU26" s="233"/>
      <c r="IV26" s="233"/>
    </row>
    <row r="27" spans="1:256" s="234" customFormat="1" ht="38.25">
      <c r="A27" s="2479"/>
      <c r="B27" s="253" t="s">
        <v>156</v>
      </c>
      <c r="C27" s="254">
        <v>0.18332856870655589</v>
      </c>
      <c r="D27" s="242">
        <v>0.20289236214646655</v>
      </c>
      <c r="E27" s="242">
        <v>0.19016172668785755</v>
      </c>
      <c r="F27" s="242">
        <v>0.20892177114520635</v>
      </c>
      <c r="G27" s="242">
        <v>0.38837359552255912</v>
      </c>
      <c r="H27" s="242">
        <v>0.27390872036342756</v>
      </c>
      <c r="I27" s="255">
        <v>0.20209321794020393</v>
      </c>
      <c r="J27" s="233"/>
      <c r="K27" s="244"/>
      <c r="L27" s="244"/>
      <c r="M27" s="244"/>
      <c r="N27" s="244"/>
      <c r="O27" s="244"/>
      <c r="P27" s="244"/>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c r="EB27" s="233"/>
      <c r="EC27" s="233"/>
      <c r="ED27" s="233"/>
      <c r="EE27" s="233"/>
      <c r="EF27" s="233"/>
      <c r="EG27" s="233"/>
      <c r="EH27" s="233"/>
      <c r="EI27" s="233"/>
      <c r="EJ27" s="233"/>
      <c r="EK27" s="233"/>
      <c r="EL27" s="233"/>
      <c r="EM27" s="233"/>
      <c r="EN27" s="233"/>
      <c r="EO27" s="233"/>
      <c r="EP27" s="233"/>
      <c r="EQ27" s="233"/>
      <c r="ER27" s="233"/>
      <c r="ES27" s="233"/>
      <c r="ET27" s="233"/>
      <c r="EU27" s="233"/>
      <c r="EV27" s="233"/>
      <c r="EW27" s="233"/>
      <c r="EX27" s="233"/>
      <c r="EY27" s="233"/>
      <c r="EZ27" s="233"/>
      <c r="FA27" s="233"/>
      <c r="FB27" s="233"/>
      <c r="FC27" s="233"/>
      <c r="FD27" s="233"/>
      <c r="FE27" s="233"/>
      <c r="FF27" s="233"/>
      <c r="FG27" s="233"/>
      <c r="FH27" s="233"/>
      <c r="FI27" s="233"/>
      <c r="FJ27" s="233"/>
      <c r="FK27" s="233"/>
      <c r="FL27" s="233"/>
      <c r="FM27" s="233"/>
      <c r="FN27" s="233"/>
      <c r="FO27" s="233"/>
      <c r="FP27" s="233"/>
      <c r="FQ27" s="233"/>
      <c r="FR27" s="233"/>
      <c r="FS27" s="233"/>
      <c r="FT27" s="233"/>
      <c r="FU27" s="233"/>
      <c r="FV27" s="233"/>
      <c r="FW27" s="233"/>
      <c r="FX27" s="233"/>
      <c r="FY27" s="233"/>
      <c r="FZ27" s="233"/>
      <c r="GA27" s="233"/>
      <c r="GB27" s="233"/>
      <c r="GC27" s="233"/>
      <c r="GD27" s="233"/>
      <c r="GE27" s="233"/>
      <c r="GF27" s="233"/>
      <c r="GG27" s="233"/>
      <c r="GH27" s="233"/>
      <c r="GI27" s="233"/>
      <c r="GJ27" s="233"/>
      <c r="GK27" s="233"/>
      <c r="GL27" s="233"/>
      <c r="GM27" s="233"/>
      <c r="GN27" s="233"/>
      <c r="GO27" s="233"/>
      <c r="GP27" s="233"/>
      <c r="GQ27" s="233"/>
      <c r="GR27" s="233"/>
      <c r="GS27" s="233"/>
      <c r="GT27" s="233"/>
      <c r="GU27" s="233"/>
      <c r="GV27" s="233"/>
      <c r="GW27" s="233"/>
      <c r="GX27" s="233"/>
      <c r="GY27" s="233"/>
      <c r="GZ27" s="233"/>
      <c r="HA27" s="233"/>
      <c r="HB27" s="233"/>
      <c r="HC27" s="233"/>
      <c r="HD27" s="233"/>
      <c r="HE27" s="233"/>
      <c r="HF27" s="233"/>
      <c r="HG27" s="233"/>
      <c r="HH27" s="233"/>
      <c r="HI27" s="233"/>
      <c r="HJ27" s="233"/>
      <c r="HK27" s="233"/>
      <c r="HL27" s="233"/>
      <c r="HM27" s="233"/>
      <c r="HN27" s="233"/>
      <c r="HO27" s="233"/>
      <c r="HP27" s="233"/>
      <c r="HQ27" s="233"/>
      <c r="HR27" s="233"/>
      <c r="HS27" s="233"/>
      <c r="HT27" s="233"/>
      <c r="HU27" s="233"/>
      <c r="HV27" s="233"/>
      <c r="HW27" s="233"/>
      <c r="HX27" s="233"/>
      <c r="HY27" s="233"/>
      <c r="HZ27" s="233"/>
      <c r="IA27" s="233"/>
      <c r="IB27" s="233"/>
      <c r="IC27" s="233"/>
      <c r="ID27" s="233"/>
      <c r="IE27" s="233"/>
      <c r="IF27" s="233"/>
      <c r="IG27" s="233"/>
      <c r="IH27" s="233"/>
      <c r="II27" s="233"/>
      <c r="IJ27" s="233"/>
      <c r="IK27" s="233"/>
      <c r="IL27" s="233"/>
      <c r="IM27" s="233"/>
      <c r="IN27" s="233"/>
      <c r="IO27" s="233"/>
      <c r="IP27" s="233"/>
      <c r="IQ27" s="233"/>
      <c r="IR27" s="233"/>
      <c r="IS27" s="233"/>
      <c r="IT27" s="233"/>
      <c r="IU27" s="233"/>
      <c r="IV27" s="233"/>
    </row>
    <row r="28" spans="1:256" s="234" customFormat="1" ht="26.25" thickBot="1">
      <c r="A28" s="2480"/>
      <c r="B28" s="256" t="s">
        <v>107</v>
      </c>
      <c r="C28" s="263">
        <v>7.5494592346872377E-2</v>
      </c>
      <c r="D28" s="247">
        <v>0.10227283726783105</v>
      </c>
      <c r="E28" s="247">
        <v>9.8332155133768334E-2</v>
      </c>
      <c r="F28" s="247">
        <v>0.11551268100184364</v>
      </c>
      <c r="G28" s="247">
        <v>0.30555695843391423</v>
      </c>
      <c r="H28" s="247">
        <v>0.16145292020032739</v>
      </c>
      <c r="I28" s="264">
        <v>0.10153887083990139</v>
      </c>
      <c r="J28" s="233"/>
      <c r="K28" s="244"/>
      <c r="L28" s="244"/>
      <c r="M28" s="244"/>
      <c r="N28" s="244"/>
      <c r="O28" s="244"/>
      <c r="P28" s="244"/>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row>
    <row r="31" spans="1:256" s="234" customFormat="1" ht="15" customHeight="1">
      <c r="A31" s="2434" t="s">
        <v>162</v>
      </c>
      <c r="B31" s="2434"/>
      <c r="C31" s="2434"/>
      <c r="D31" s="2434"/>
      <c r="E31" s="2434"/>
      <c r="F31" s="2434"/>
      <c r="G31" s="2434"/>
      <c r="H31" s="2434"/>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row>
    <row r="32" spans="1:256" s="234" customFormat="1" ht="15" customHeight="1">
      <c r="A32" s="2434" t="s">
        <v>163</v>
      </c>
      <c r="B32" s="2434"/>
      <c r="C32" s="2434"/>
      <c r="D32" s="2434"/>
      <c r="E32" s="2434"/>
      <c r="F32" s="2434"/>
      <c r="G32" s="2434"/>
      <c r="H32" s="2434"/>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row>
    <row r="33" spans="1:256" s="234" customFormat="1" ht="15">
      <c r="A33" s="2481" t="s">
        <v>164</v>
      </c>
      <c r="B33" s="2481"/>
      <c r="C33" s="2481"/>
      <c r="D33" s="2481"/>
      <c r="E33" s="2481"/>
      <c r="F33" s="2481"/>
      <c r="G33" s="2481"/>
      <c r="H33" s="2481"/>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row>
    <row r="36" spans="1:256">
      <c r="C36" s="244"/>
      <c r="D36" s="244"/>
      <c r="E36" s="244"/>
      <c r="F36" s="244"/>
      <c r="G36" s="244"/>
      <c r="H36" s="244"/>
      <c r="I36" s="244"/>
      <c r="J36" s="244"/>
    </row>
    <row r="37" spans="1:256">
      <c r="C37" s="244"/>
      <c r="D37" s="244"/>
      <c r="E37" s="244"/>
      <c r="F37" s="244"/>
      <c r="G37" s="244"/>
      <c r="H37" s="244"/>
      <c r="I37" s="244"/>
      <c r="J37" s="244"/>
    </row>
  </sheetData>
  <mergeCells count="16">
    <mergeCell ref="A9:A11"/>
    <mergeCell ref="I1:J1"/>
    <mergeCell ref="A3:J3"/>
    <mergeCell ref="A5:B5"/>
    <mergeCell ref="A6:A8"/>
    <mergeCell ref="C6:J6"/>
    <mergeCell ref="A26:A28"/>
    <mergeCell ref="A31:H31"/>
    <mergeCell ref="A32:H32"/>
    <mergeCell ref="A33:H33"/>
    <mergeCell ref="A12:A14"/>
    <mergeCell ref="A17:I17"/>
    <mergeCell ref="A19:B19"/>
    <mergeCell ref="A20:A22"/>
    <mergeCell ref="C20:I20"/>
    <mergeCell ref="A23:A25"/>
  </mergeCells>
  <pageMargins left="0.70866141732283472" right="0.70866141732283472" top="0.74803149606299213" bottom="0.74803149606299213" header="0.31496062992125984" footer="0.31496062992125984"/>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workbookViewId="0"/>
  </sheetViews>
  <sheetFormatPr defaultColWidth="9.140625" defaultRowHeight="14.25"/>
  <cols>
    <col min="1" max="1" width="9.140625" style="282"/>
    <col min="2" max="2" width="32.28515625" style="282" customWidth="1"/>
    <col min="3" max="6" width="11.28515625" style="282" customWidth="1"/>
    <col min="7" max="14" width="10.42578125" style="282" customWidth="1"/>
    <col min="15" max="245" width="9.140625" style="282"/>
    <col min="246" max="246" width="32" style="282" customWidth="1"/>
    <col min="247" max="16384" width="9.140625" style="282"/>
  </cols>
  <sheetData>
    <row r="1" spans="2:14">
      <c r="B1" s="281"/>
      <c r="C1" s="281"/>
      <c r="D1" s="281"/>
      <c r="E1" s="281"/>
      <c r="F1" s="281"/>
      <c r="M1" s="2494" t="s">
        <v>433</v>
      </c>
      <c r="N1" s="2494"/>
    </row>
    <row r="2" spans="2:14">
      <c r="B2" s="281"/>
      <c r="C2" s="281"/>
      <c r="D2" s="281"/>
      <c r="E2" s="281"/>
      <c r="F2" s="281"/>
    </row>
    <row r="3" spans="2:14">
      <c r="B3" s="2495" t="s">
        <v>184</v>
      </c>
      <c r="C3" s="2495"/>
      <c r="D3" s="2495"/>
      <c r="E3" s="2495"/>
      <c r="F3" s="2495"/>
      <c r="G3" s="2495"/>
      <c r="H3" s="2495"/>
      <c r="I3" s="2495"/>
      <c r="J3" s="2495"/>
      <c r="K3" s="2495"/>
      <c r="L3" s="2495"/>
      <c r="M3" s="2495"/>
      <c r="N3" s="2495"/>
    </row>
    <row r="4" spans="2:14" ht="15" thickBot="1"/>
    <row r="5" spans="2:14" ht="28.5">
      <c r="B5" s="2496" t="s">
        <v>104</v>
      </c>
      <c r="C5" s="283" t="s">
        <v>1</v>
      </c>
      <c r="D5" s="284" t="s">
        <v>2</v>
      </c>
      <c r="E5" s="284" t="s">
        <v>3</v>
      </c>
      <c r="F5" s="285" t="s">
        <v>185</v>
      </c>
      <c r="G5" s="283" t="s">
        <v>1</v>
      </c>
      <c r="H5" s="284" t="s">
        <v>2</v>
      </c>
      <c r="I5" s="284" t="s">
        <v>3</v>
      </c>
      <c r="J5" s="285" t="s">
        <v>185</v>
      </c>
      <c r="K5" s="283" t="s">
        <v>1</v>
      </c>
      <c r="L5" s="284" t="s">
        <v>2</v>
      </c>
      <c r="M5" s="284" t="s">
        <v>3</v>
      </c>
      <c r="N5" s="285" t="s">
        <v>185</v>
      </c>
    </row>
    <row r="6" spans="2:14" ht="15.75" customHeight="1" thickBot="1">
      <c r="B6" s="2497"/>
      <c r="C6" s="2498" t="s">
        <v>105</v>
      </c>
      <c r="D6" s="2499"/>
      <c r="E6" s="2499"/>
      <c r="F6" s="2500"/>
      <c r="G6" s="2498" t="s">
        <v>19</v>
      </c>
      <c r="H6" s="2499"/>
      <c r="I6" s="2499"/>
      <c r="J6" s="2500"/>
      <c r="K6" s="2498" t="s">
        <v>169</v>
      </c>
      <c r="L6" s="2499"/>
      <c r="M6" s="2499"/>
      <c r="N6" s="2500"/>
    </row>
    <row r="7" spans="2:14" ht="28.5">
      <c r="B7" s="286" t="s">
        <v>186</v>
      </c>
      <c r="C7" s="287">
        <v>0.33744525564462058</v>
      </c>
      <c r="D7" s="287">
        <v>0.31642620335264471</v>
      </c>
      <c r="E7" s="287">
        <v>0.36582430720775677</v>
      </c>
      <c r="F7" s="288">
        <v>0.33338051450710976</v>
      </c>
      <c r="G7" s="287">
        <v>0.32792833350544998</v>
      </c>
      <c r="H7" s="287">
        <v>0.29839366065150985</v>
      </c>
      <c r="I7" s="287">
        <v>0.31405883358235576</v>
      </c>
      <c r="J7" s="288">
        <v>0.31974603532859414</v>
      </c>
      <c r="K7" s="287">
        <v>0.3220386202012237</v>
      </c>
      <c r="L7" s="287">
        <v>0.30476925532642851</v>
      </c>
      <c r="M7" s="287">
        <v>0.30638755873787688</v>
      </c>
      <c r="N7" s="288">
        <v>0.31684072421736575</v>
      </c>
    </row>
    <row r="8" spans="2:14" ht="28.5">
      <c r="B8" s="289" t="s">
        <v>187</v>
      </c>
      <c r="C8" s="290">
        <v>0.39610840620988358</v>
      </c>
      <c r="D8" s="287">
        <v>0.34321577518121321</v>
      </c>
      <c r="E8" s="287">
        <v>0.42487385693097801</v>
      </c>
      <c r="F8" s="288">
        <v>0.38330672120536369</v>
      </c>
      <c r="G8" s="290">
        <v>0.38172853675548885</v>
      </c>
      <c r="H8" s="287">
        <v>0.32405760658873839</v>
      </c>
      <c r="I8" s="287">
        <v>0.37212352577453162</v>
      </c>
      <c r="J8" s="288">
        <v>0.36560124881709816</v>
      </c>
      <c r="K8" s="290">
        <v>0.37899159761343937</v>
      </c>
      <c r="L8" s="287">
        <v>0.33217804928445849</v>
      </c>
      <c r="M8" s="287">
        <v>0.36279399764786668</v>
      </c>
      <c r="N8" s="288">
        <v>0.36512872940266122</v>
      </c>
    </row>
    <row r="9" spans="2:14" ht="28.5">
      <c r="B9" s="289" t="s">
        <v>188</v>
      </c>
      <c r="C9" s="290">
        <v>0.56006488926302389</v>
      </c>
      <c r="D9" s="287">
        <v>0.6876830378698735</v>
      </c>
      <c r="E9" s="287">
        <v>0.68069743406852279</v>
      </c>
      <c r="F9" s="288">
        <v>0.59078440104386098</v>
      </c>
      <c r="G9" s="290">
        <v>0.54509253237372801</v>
      </c>
      <c r="H9" s="287">
        <v>0.66731735817049365</v>
      </c>
      <c r="I9" s="287">
        <v>0.58156442055341617</v>
      </c>
      <c r="J9" s="288">
        <v>0.57178345096191985</v>
      </c>
      <c r="K9" s="290">
        <v>0.53919680799593162</v>
      </c>
      <c r="L9" s="287">
        <v>0.66958072008454783</v>
      </c>
      <c r="M9" s="287">
        <v>0.56321975427873339</v>
      </c>
      <c r="N9" s="288">
        <v>0.56865601118803744</v>
      </c>
    </row>
    <row r="10" spans="2:14" ht="34.9" customHeight="1">
      <c r="B10" s="289" t="s">
        <v>189</v>
      </c>
      <c r="C10" s="290">
        <v>0.45349873977622157</v>
      </c>
      <c r="D10" s="287">
        <v>0.44973983595635625</v>
      </c>
      <c r="E10" s="287">
        <v>0.49866395074254255</v>
      </c>
      <c r="F10" s="288">
        <v>0.47689969421469297</v>
      </c>
      <c r="G10" s="290">
        <v>0.45748268360065442</v>
      </c>
      <c r="H10" s="287">
        <v>0.45583746557492993</v>
      </c>
      <c r="I10" s="287">
        <v>0.43351119410891831</v>
      </c>
      <c r="J10" s="288">
        <v>0.4530079990052947</v>
      </c>
      <c r="K10" s="290">
        <v>0.44919452303943541</v>
      </c>
      <c r="L10" s="287">
        <v>0.46845803551544662</v>
      </c>
      <c r="M10" s="287">
        <v>0.42673490319400215</v>
      </c>
      <c r="N10" s="288">
        <v>0.44718338269303304</v>
      </c>
    </row>
    <row r="11" spans="2:14" ht="30.6" customHeight="1">
      <c r="B11" s="289" t="s">
        <v>190</v>
      </c>
      <c r="C11" s="290">
        <v>0.89017674141436409</v>
      </c>
      <c r="D11" s="287">
        <v>0.84826535528985425</v>
      </c>
      <c r="E11" s="287">
        <v>1.1178435369748216</v>
      </c>
      <c r="F11" s="288">
        <v>0.93241254316502531</v>
      </c>
      <c r="G11" s="290">
        <v>0.8615283178815587</v>
      </c>
      <c r="H11" s="287">
        <v>0.90115866048957771</v>
      </c>
      <c r="I11" s="287">
        <v>0.8926908170391411</v>
      </c>
      <c r="J11" s="288">
        <v>0.86586204067483763</v>
      </c>
      <c r="K11" s="290">
        <v>0.85570478849496112</v>
      </c>
      <c r="L11" s="287">
        <v>0.88457309325089983</v>
      </c>
      <c r="M11" s="287">
        <v>0.86809280175660808</v>
      </c>
      <c r="N11" s="288">
        <v>0.85198816334606697</v>
      </c>
    </row>
    <row r="12" spans="2:14" ht="41.45" customHeight="1">
      <c r="B12" s="289" t="s">
        <v>191</v>
      </c>
      <c r="C12" s="290">
        <v>0.43018562990545989</v>
      </c>
      <c r="D12" s="287">
        <v>0.51427618498353034</v>
      </c>
      <c r="E12" s="287">
        <v>0.50213440639711193</v>
      </c>
      <c r="F12" s="288">
        <v>0.45056460309806712</v>
      </c>
      <c r="G12" s="290">
        <v>0.4147739901570342</v>
      </c>
      <c r="H12" s="287">
        <v>0.47918207109444239</v>
      </c>
      <c r="I12" s="287">
        <v>0.44664127885815974</v>
      </c>
      <c r="J12" s="288">
        <v>0.42988630599308592</v>
      </c>
      <c r="K12" s="290">
        <v>0.40952320561678673</v>
      </c>
      <c r="L12" s="287">
        <v>0.4786486395511122</v>
      </c>
      <c r="M12" s="287">
        <v>0.44436854598521769</v>
      </c>
      <c r="N12" s="288">
        <v>0.42660033530536995</v>
      </c>
    </row>
    <row r="13" spans="2:14" ht="28.5">
      <c r="B13" s="289" t="s">
        <v>192</v>
      </c>
      <c r="C13" s="290">
        <v>0.58367470751066497</v>
      </c>
      <c r="D13" s="287">
        <v>0.74290076734813792</v>
      </c>
      <c r="E13" s="287">
        <v>0.75524879497495823</v>
      </c>
      <c r="F13" s="288">
        <v>0.62164387769965301</v>
      </c>
      <c r="G13" s="290">
        <v>0.56620063421901645</v>
      </c>
      <c r="H13" s="287">
        <v>0.70985649251107052</v>
      </c>
      <c r="I13" s="287">
        <v>0.65501188289231782</v>
      </c>
      <c r="J13" s="288">
        <v>0.59847441577476612</v>
      </c>
      <c r="K13" s="290">
        <v>0.55150049257935652</v>
      </c>
      <c r="L13" s="287">
        <v>0.7353093876438378</v>
      </c>
      <c r="M13" s="287">
        <v>0.64170494114966525</v>
      </c>
      <c r="N13" s="288">
        <v>0.5926647756910054</v>
      </c>
    </row>
    <row r="14" spans="2:14" ht="15" thickBot="1">
      <c r="B14" s="291" t="s">
        <v>193</v>
      </c>
      <c r="C14" s="292">
        <v>0.84371839840400187</v>
      </c>
      <c r="D14" s="293">
        <v>1.0370676086305217</v>
      </c>
      <c r="E14" s="293">
        <v>0.85053570901480113</v>
      </c>
      <c r="F14" s="294">
        <v>0.88409601364112844</v>
      </c>
      <c r="G14" s="292">
        <v>0.85617101010978169</v>
      </c>
      <c r="H14" s="293">
        <v>1.0596635328576012</v>
      </c>
      <c r="I14" s="293">
        <v>0.94257730327499101</v>
      </c>
      <c r="J14" s="294">
        <v>0.90343026588299324</v>
      </c>
      <c r="K14" s="292">
        <v>0.86940038835718025</v>
      </c>
      <c r="L14" s="293">
        <v>1.0280758197479209</v>
      </c>
      <c r="M14" s="293">
        <v>0.97522989710018659</v>
      </c>
      <c r="N14" s="294">
        <v>0.90945401249135427</v>
      </c>
    </row>
    <row r="15" spans="2:14">
      <c r="B15" s="281"/>
      <c r="C15" s="281"/>
      <c r="D15" s="281"/>
      <c r="E15" s="281"/>
      <c r="F15" s="281"/>
    </row>
    <row r="16" spans="2:14">
      <c r="B16" s="295" t="s">
        <v>194</v>
      </c>
      <c r="C16" s="295"/>
      <c r="D16" s="295"/>
      <c r="E16" s="295"/>
      <c r="F16" s="295"/>
    </row>
  </sheetData>
  <mergeCells count="6">
    <mergeCell ref="M1:N1"/>
    <mergeCell ref="B3:N3"/>
    <mergeCell ref="B5:B6"/>
    <mergeCell ref="C6:F6"/>
    <mergeCell ref="G6:J6"/>
    <mergeCell ref="K6:N6"/>
  </mergeCells>
  <pageMargins left="0.7" right="0.7" top="0.75" bottom="0.75" header="0.3" footer="0.3"/>
  <pageSetup paperSize="9" scale="77" orientation="landscape" horizont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heetViews>
  <sheetFormatPr defaultColWidth="8.140625" defaultRowHeight="12.75"/>
  <cols>
    <col min="1" max="1" width="8.140625" style="297" bestFit="1" customWidth="1"/>
    <col min="2" max="2" width="26.85546875" style="297" customWidth="1"/>
    <col min="3" max="3" width="26.5703125" style="297" customWidth="1"/>
    <col min="4" max="8" width="12.140625" style="297" bestFit="1" customWidth="1"/>
    <col min="9" max="9" width="12.42578125" style="297" bestFit="1" customWidth="1"/>
    <col min="10" max="255" width="9.140625" style="297" customWidth="1"/>
    <col min="256" max="16384" width="8.140625" style="297"/>
  </cols>
  <sheetData>
    <row r="1" spans="1:9">
      <c r="A1" s="296"/>
      <c r="B1" s="296"/>
      <c r="C1" s="296"/>
      <c r="D1" s="296"/>
      <c r="E1" s="296"/>
      <c r="F1" s="296"/>
      <c r="G1" s="296"/>
      <c r="H1" s="296"/>
      <c r="I1" s="296"/>
    </row>
    <row r="2" spans="1:9" ht="14.25">
      <c r="A2" s="296"/>
      <c r="B2" s="296"/>
      <c r="C2" s="296"/>
      <c r="D2" s="296"/>
      <c r="E2" s="296"/>
      <c r="F2" s="296"/>
      <c r="G2" s="296"/>
      <c r="H2" s="2515" t="s">
        <v>434</v>
      </c>
      <c r="I2" s="2515"/>
    </row>
    <row r="3" spans="1:9" ht="14.25">
      <c r="A3" s="296"/>
      <c r="B3" s="296"/>
      <c r="C3" s="296"/>
      <c r="D3" s="296"/>
      <c r="E3" s="296"/>
      <c r="F3" s="296"/>
      <c r="G3" s="296"/>
      <c r="H3" s="298"/>
      <c r="I3" s="298"/>
    </row>
    <row r="4" spans="1:9" ht="14.25">
      <c r="A4" s="2516" t="s">
        <v>248</v>
      </c>
      <c r="B4" s="2516"/>
      <c r="C4" s="2516"/>
      <c r="D4" s="2516"/>
      <c r="E4" s="2516"/>
      <c r="F4" s="2516"/>
      <c r="G4" s="2516"/>
      <c r="H4" s="2516"/>
      <c r="I4" s="2516"/>
    </row>
    <row r="5" spans="1:9">
      <c r="A5" s="299"/>
      <c r="B5" s="299"/>
      <c r="C5" s="299"/>
      <c r="D5" s="299"/>
      <c r="E5" s="299"/>
      <c r="F5" s="299"/>
      <c r="G5" s="299"/>
      <c r="H5" s="299"/>
      <c r="I5" s="296"/>
    </row>
    <row r="6" spans="1:9" ht="13.5" thickBot="1">
      <c r="A6" s="296"/>
      <c r="B6" s="296"/>
      <c r="C6" s="296"/>
      <c r="D6" s="296"/>
      <c r="E6" s="296"/>
      <c r="F6" s="296"/>
      <c r="G6" s="296"/>
      <c r="H6" s="2517" t="s">
        <v>0</v>
      </c>
      <c r="I6" s="2517"/>
    </row>
    <row r="7" spans="1:9" ht="26.25" thickBot="1">
      <c r="A7" s="300" t="s">
        <v>195</v>
      </c>
      <c r="B7" s="2518" t="s">
        <v>196</v>
      </c>
      <c r="C7" s="2519"/>
      <c r="D7" s="301" t="s">
        <v>197</v>
      </c>
      <c r="E7" s="302" t="s">
        <v>198</v>
      </c>
      <c r="F7" s="302" t="s">
        <v>199</v>
      </c>
      <c r="G7" s="302" t="s">
        <v>200</v>
      </c>
      <c r="H7" s="303" t="s">
        <v>201</v>
      </c>
      <c r="I7" s="304" t="s">
        <v>4</v>
      </c>
    </row>
    <row r="8" spans="1:9">
      <c r="A8" s="2512" t="s">
        <v>202</v>
      </c>
      <c r="B8" s="2513"/>
      <c r="C8" s="2514"/>
      <c r="D8" s="305"/>
      <c r="E8" s="306"/>
      <c r="F8" s="306"/>
      <c r="G8" s="306"/>
      <c r="H8" s="307"/>
      <c r="I8" s="308"/>
    </row>
    <row r="9" spans="1:9">
      <c r="A9" s="309">
        <v>1</v>
      </c>
      <c r="B9" s="2503" t="s">
        <v>203</v>
      </c>
      <c r="C9" s="2504"/>
      <c r="D9" s="310">
        <v>41354.125380000005</v>
      </c>
      <c r="E9" s="310">
        <v>6.1694700000000005</v>
      </c>
      <c r="F9" s="310">
        <v>0</v>
      </c>
      <c r="G9" s="310">
        <v>0</v>
      </c>
      <c r="H9" s="310">
        <v>0</v>
      </c>
      <c r="I9" s="311">
        <v>41360.294849999998</v>
      </c>
    </row>
    <row r="10" spans="1:9">
      <c r="A10" s="309">
        <v>2</v>
      </c>
      <c r="B10" s="2503" t="s">
        <v>204</v>
      </c>
      <c r="C10" s="2504"/>
      <c r="D10" s="310">
        <v>8.0310000000000006</v>
      </c>
      <c r="E10" s="310">
        <v>0</v>
      </c>
      <c r="F10" s="310">
        <v>0</v>
      </c>
      <c r="G10" s="310">
        <v>0</v>
      </c>
      <c r="H10" s="310">
        <v>1.4730000000000001</v>
      </c>
      <c r="I10" s="311">
        <v>9.5039999999999996</v>
      </c>
    </row>
    <row r="11" spans="1:9" ht="25.5">
      <c r="A11" s="309"/>
      <c r="B11" s="312"/>
      <c r="C11" s="313" t="s">
        <v>205</v>
      </c>
      <c r="D11" s="310">
        <v>0</v>
      </c>
      <c r="E11" s="310">
        <v>0</v>
      </c>
      <c r="F11" s="310">
        <v>0</v>
      </c>
      <c r="G11" s="310">
        <v>0</v>
      </c>
      <c r="H11" s="310">
        <v>0</v>
      </c>
      <c r="I11" s="311">
        <v>0</v>
      </c>
    </row>
    <row r="12" spans="1:9" ht="25.5">
      <c r="A12" s="309"/>
      <c r="B12" s="312"/>
      <c r="C12" s="313" t="s">
        <v>206</v>
      </c>
      <c r="D12" s="310">
        <v>0</v>
      </c>
      <c r="E12" s="310">
        <v>0</v>
      </c>
      <c r="F12" s="310">
        <v>0</v>
      </c>
      <c r="G12" s="310">
        <v>0</v>
      </c>
      <c r="H12" s="310">
        <v>1.4730000000000001</v>
      </c>
      <c r="I12" s="311">
        <v>1.4730000000000001</v>
      </c>
    </row>
    <row r="13" spans="1:9">
      <c r="A13" s="309"/>
      <c r="B13" s="312"/>
      <c r="C13" s="313" t="s">
        <v>207</v>
      </c>
      <c r="D13" s="310">
        <v>8.0310000000000006</v>
      </c>
      <c r="E13" s="310">
        <v>0</v>
      </c>
      <c r="F13" s="310">
        <v>0</v>
      </c>
      <c r="G13" s="310">
        <v>0</v>
      </c>
      <c r="H13" s="310">
        <v>0</v>
      </c>
      <c r="I13" s="311">
        <v>8.0310000000000006</v>
      </c>
    </row>
    <row r="14" spans="1:9">
      <c r="A14" s="309">
        <v>3</v>
      </c>
      <c r="B14" s="2503" t="s">
        <v>208</v>
      </c>
      <c r="C14" s="2504"/>
      <c r="D14" s="310">
        <v>0</v>
      </c>
      <c r="E14" s="310">
        <v>0</v>
      </c>
      <c r="F14" s="310">
        <v>0</v>
      </c>
      <c r="G14" s="310">
        <v>0</v>
      </c>
      <c r="H14" s="310">
        <v>0</v>
      </c>
      <c r="I14" s="311">
        <v>0</v>
      </c>
    </row>
    <row r="15" spans="1:9">
      <c r="A15" s="309">
        <v>4</v>
      </c>
      <c r="B15" s="2503" t="s">
        <v>209</v>
      </c>
      <c r="C15" s="2504"/>
      <c r="D15" s="310">
        <v>0.27300000000000002</v>
      </c>
      <c r="E15" s="310">
        <v>0</v>
      </c>
      <c r="F15" s="310">
        <v>0</v>
      </c>
      <c r="G15" s="310">
        <v>0</v>
      </c>
      <c r="H15" s="310">
        <v>0</v>
      </c>
      <c r="I15" s="311">
        <v>0.27300000000000002</v>
      </c>
    </row>
    <row r="16" spans="1:9">
      <c r="A16" s="309">
        <v>5</v>
      </c>
      <c r="B16" s="2503" t="s">
        <v>210</v>
      </c>
      <c r="C16" s="2504"/>
      <c r="D16" s="310">
        <v>0</v>
      </c>
      <c r="E16" s="310">
        <v>0</v>
      </c>
      <c r="F16" s="310">
        <v>0</v>
      </c>
      <c r="G16" s="310">
        <v>0</v>
      </c>
      <c r="H16" s="310">
        <v>0</v>
      </c>
      <c r="I16" s="311">
        <v>0</v>
      </c>
    </row>
    <row r="17" spans="1:9" ht="25.5">
      <c r="A17" s="309"/>
      <c r="B17" s="312"/>
      <c r="C17" s="313" t="s">
        <v>205</v>
      </c>
      <c r="D17" s="310">
        <v>0</v>
      </c>
      <c r="E17" s="310">
        <v>0</v>
      </c>
      <c r="F17" s="310">
        <v>0</v>
      </c>
      <c r="G17" s="310">
        <v>0</v>
      </c>
      <c r="H17" s="310">
        <v>0</v>
      </c>
      <c r="I17" s="311">
        <v>0</v>
      </c>
    </row>
    <row r="18" spans="1:9" ht="25.5">
      <c r="A18" s="309"/>
      <c r="B18" s="312"/>
      <c r="C18" s="313" t="s">
        <v>206</v>
      </c>
      <c r="D18" s="310">
        <v>0</v>
      </c>
      <c r="E18" s="310">
        <v>0</v>
      </c>
      <c r="F18" s="310">
        <v>0</v>
      </c>
      <c r="G18" s="310">
        <v>0</v>
      </c>
      <c r="H18" s="310">
        <v>0</v>
      </c>
      <c r="I18" s="311">
        <v>0</v>
      </c>
    </row>
    <row r="19" spans="1:9">
      <c r="A19" s="309"/>
      <c r="B19" s="312"/>
      <c r="C19" s="313" t="s">
        <v>207</v>
      </c>
      <c r="D19" s="310">
        <v>0</v>
      </c>
      <c r="E19" s="310">
        <v>0</v>
      </c>
      <c r="F19" s="310">
        <v>0</v>
      </c>
      <c r="G19" s="310">
        <v>0</v>
      </c>
      <c r="H19" s="310">
        <v>0</v>
      </c>
      <c r="I19" s="311">
        <v>0</v>
      </c>
    </row>
    <row r="20" spans="1:9">
      <c r="A20" s="309"/>
      <c r="B20" s="312"/>
      <c r="C20" s="313" t="s">
        <v>211</v>
      </c>
      <c r="D20" s="310">
        <v>0</v>
      </c>
      <c r="E20" s="310">
        <v>0</v>
      </c>
      <c r="F20" s="310">
        <v>0</v>
      </c>
      <c r="G20" s="310">
        <v>0</v>
      </c>
      <c r="H20" s="310">
        <v>0</v>
      </c>
      <c r="I20" s="311">
        <v>0</v>
      </c>
    </row>
    <row r="21" spans="1:9">
      <c r="A21" s="309">
        <v>6</v>
      </c>
      <c r="B21" s="2503" t="s">
        <v>212</v>
      </c>
      <c r="C21" s="2504"/>
      <c r="D21" s="310">
        <v>60.182610000000004</v>
      </c>
      <c r="E21" s="310">
        <v>5246.1090000000004</v>
      </c>
      <c r="F21" s="310">
        <v>675</v>
      </c>
      <c r="G21" s="310">
        <v>530</v>
      </c>
      <c r="H21" s="310">
        <v>341.88940000000002</v>
      </c>
      <c r="I21" s="311">
        <v>6853.1810099999993</v>
      </c>
    </row>
    <row r="22" spans="1:9" ht="25.5">
      <c r="A22" s="309"/>
      <c r="B22" s="312"/>
      <c r="C22" s="313" t="s">
        <v>205</v>
      </c>
      <c r="D22" s="310">
        <v>0</v>
      </c>
      <c r="E22" s="310">
        <v>5246.1090000000004</v>
      </c>
      <c r="F22" s="310">
        <v>675</v>
      </c>
      <c r="G22" s="310">
        <v>530</v>
      </c>
      <c r="H22" s="310">
        <v>339.17940000000004</v>
      </c>
      <c r="I22" s="311">
        <v>6790.2884000000004</v>
      </c>
    </row>
    <row r="23" spans="1:9" ht="25.5">
      <c r="A23" s="309"/>
      <c r="B23" s="312"/>
      <c r="C23" s="313" t="s">
        <v>206</v>
      </c>
      <c r="D23" s="310">
        <v>60.182610000000004</v>
      </c>
      <c r="E23" s="310">
        <v>0</v>
      </c>
      <c r="F23" s="310">
        <v>0</v>
      </c>
      <c r="G23" s="310">
        <v>0</v>
      </c>
      <c r="H23" s="310">
        <v>2.71</v>
      </c>
      <c r="I23" s="311">
        <v>62.892609999999998</v>
      </c>
    </row>
    <row r="24" spans="1:9">
      <c r="A24" s="309">
        <v>7</v>
      </c>
      <c r="B24" s="2503" t="s">
        <v>213</v>
      </c>
      <c r="C24" s="2504"/>
      <c r="D24" s="310">
        <v>89.724209999999985</v>
      </c>
      <c r="E24" s="310">
        <v>21422.85</v>
      </c>
      <c r="F24" s="310">
        <v>4964.8100000000004</v>
      </c>
      <c r="G24" s="310">
        <v>8933.0869999999995</v>
      </c>
      <c r="H24" s="310">
        <v>4781.0929999999998</v>
      </c>
      <c r="I24" s="311">
        <v>40191.564210000004</v>
      </c>
    </row>
    <row r="25" spans="1:9" ht="25.5">
      <c r="A25" s="309"/>
      <c r="B25" s="312"/>
      <c r="C25" s="313" t="s">
        <v>205</v>
      </c>
      <c r="D25" s="310">
        <v>0</v>
      </c>
      <c r="E25" s="310">
        <v>21422.85</v>
      </c>
      <c r="F25" s="310">
        <v>4514.8100000000004</v>
      </c>
      <c r="G25" s="310">
        <v>7876</v>
      </c>
      <c r="H25" s="310">
        <v>3195.2559999999999</v>
      </c>
      <c r="I25" s="311">
        <v>37008.915999999997</v>
      </c>
    </row>
    <row r="26" spans="1:9" ht="25.5">
      <c r="A26" s="309"/>
      <c r="B26" s="312"/>
      <c r="C26" s="313" t="s">
        <v>206</v>
      </c>
      <c r="D26" s="310">
        <v>0</v>
      </c>
      <c r="E26" s="310">
        <v>0</v>
      </c>
      <c r="F26" s="310">
        <v>450</v>
      </c>
      <c r="G26" s="310">
        <v>1057.087</v>
      </c>
      <c r="H26" s="310">
        <v>1574.5219999999999</v>
      </c>
      <c r="I26" s="311">
        <v>3081.6089999999999</v>
      </c>
    </row>
    <row r="27" spans="1:9">
      <c r="A27" s="309"/>
      <c r="B27" s="312"/>
      <c r="C27" s="313" t="s">
        <v>207</v>
      </c>
      <c r="D27" s="310">
        <v>89.724209999999985</v>
      </c>
      <c r="E27" s="310">
        <v>0</v>
      </c>
      <c r="F27" s="310">
        <v>0</v>
      </c>
      <c r="G27" s="310">
        <v>0</v>
      </c>
      <c r="H27" s="310">
        <v>11.315</v>
      </c>
      <c r="I27" s="311">
        <v>101.03921</v>
      </c>
    </row>
    <row r="28" spans="1:9">
      <c r="A28" s="309"/>
      <c r="B28" s="312"/>
      <c r="C28" s="313" t="s">
        <v>214</v>
      </c>
      <c r="D28" s="310">
        <v>0</v>
      </c>
      <c r="E28" s="310">
        <v>0</v>
      </c>
      <c r="F28" s="310">
        <v>0</v>
      </c>
      <c r="G28" s="310">
        <v>0</v>
      </c>
      <c r="H28" s="310">
        <v>0</v>
      </c>
      <c r="I28" s="311">
        <v>0</v>
      </c>
    </row>
    <row r="29" spans="1:9">
      <c r="A29" s="309">
        <v>8</v>
      </c>
      <c r="B29" s="2503" t="s">
        <v>215</v>
      </c>
      <c r="C29" s="2504"/>
      <c r="D29" s="310">
        <v>20034.217820000002</v>
      </c>
      <c r="E29" s="310">
        <v>10251.55443</v>
      </c>
      <c r="F29" s="310">
        <v>21355.512610000002</v>
      </c>
      <c r="G29" s="310">
        <v>28429.860290000004</v>
      </c>
      <c r="H29" s="310">
        <v>45364.286320000007</v>
      </c>
      <c r="I29" s="311">
        <v>125435.43147</v>
      </c>
    </row>
    <row r="30" spans="1:9">
      <c r="A30" s="309"/>
      <c r="B30" s="312"/>
      <c r="C30" s="313" t="s">
        <v>216</v>
      </c>
      <c r="D30" s="310">
        <v>5658.7557699999998</v>
      </c>
      <c r="E30" s="310">
        <v>2268.82746</v>
      </c>
      <c r="F30" s="310">
        <v>3059.2381</v>
      </c>
      <c r="G30" s="310">
        <v>5182.3549999999996</v>
      </c>
      <c r="H30" s="310">
        <v>2190.7719999999999</v>
      </c>
      <c r="I30" s="311">
        <v>18359.948329999999</v>
      </c>
    </row>
    <row r="31" spans="1:9">
      <c r="A31" s="309"/>
      <c r="B31" s="312"/>
      <c r="C31" s="313" t="s">
        <v>217</v>
      </c>
      <c r="D31" s="310">
        <v>10157.495550000001</v>
      </c>
      <c r="E31" s="310">
        <v>0</v>
      </c>
      <c r="F31" s="310">
        <v>0</v>
      </c>
      <c r="G31" s="310">
        <v>0</v>
      </c>
      <c r="H31" s="310">
        <v>0</v>
      </c>
      <c r="I31" s="311">
        <v>10157.495550000001</v>
      </c>
    </row>
    <row r="32" spans="1:9">
      <c r="A32" s="309"/>
      <c r="B32" s="312"/>
      <c r="C32" s="313" t="s">
        <v>218</v>
      </c>
      <c r="D32" s="310">
        <v>7.3999999999999996E-2</v>
      </c>
      <c r="E32" s="310">
        <v>5.7229999999999996E-2</v>
      </c>
      <c r="F32" s="310">
        <v>0.65645000000000009</v>
      </c>
      <c r="G32" s="310">
        <v>0.99068000000000012</v>
      </c>
      <c r="H32" s="310">
        <v>2.2743500000000001</v>
      </c>
      <c r="I32" s="311">
        <v>4.0527100000000003</v>
      </c>
    </row>
    <row r="33" spans="1:9">
      <c r="A33" s="309"/>
      <c r="B33" s="312"/>
      <c r="C33" s="313" t="s">
        <v>211</v>
      </c>
      <c r="D33" s="310">
        <v>4131.4302800000005</v>
      </c>
      <c r="E33" s="310">
        <v>7956.6687399999992</v>
      </c>
      <c r="F33" s="310">
        <v>18269.355510000001</v>
      </c>
      <c r="G33" s="310">
        <v>23238.942610000002</v>
      </c>
      <c r="H33" s="310">
        <v>43168.638320000005</v>
      </c>
      <c r="I33" s="311">
        <v>96765.035459999999</v>
      </c>
    </row>
    <row r="34" spans="1:9">
      <c r="A34" s="309"/>
      <c r="B34" s="312"/>
      <c r="C34" s="313" t="s">
        <v>219</v>
      </c>
      <c r="D34" s="310">
        <v>86.462220000000002</v>
      </c>
      <c r="E34" s="310">
        <v>26.001000000000001</v>
      </c>
      <c r="F34" s="310">
        <v>26.262550000000001</v>
      </c>
      <c r="G34" s="310">
        <v>7.5720000000000001</v>
      </c>
      <c r="H34" s="310">
        <v>2.6016500000000002</v>
      </c>
      <c r="I34" s="311">
        <v>148.89942000000002</v>
      </c>
    </row>
    <row r="35" spans="1:9">
      <c r="A35" s="309">
        <v>9</v>
      </c>
      <c r="B35" s="2503" t="s">
        <v>220</v>
      </c>
      <c r="C35" s="2504"/>
      <c r="D35" s="310">
        <v>963.79232999999999</v>
      </c>
      <c r="E35" s="310">
        <v>466.31407999999999</v>
      </c>
      <c r="F35" s="310">
        <v>79.246480000000005</v>
      </c>
      <c r="G35" s="310">
        <v>69.946010000000001</v>
      </c>
      <c r="H35" s="310">
        <v>29.958929999999995</v>
      </c>
      <c r="I35" s="311">
        <v>1609.25783</v>
      </c>
    </row>
    <row r="36" spans="1:9">
      <c r="A36" s="309">
        <v>10</v>
      </c>
      <c r="B36" s="2503" t="s">
        <v>221</v>
      </c>
      <c r="C36" s="2504"/>
      <c r="D36" s="310">
        <v>120.72684000000001</v>
      </c>
      <c r="E36" s="310">
        <v>6.798</v>
      </c>
      <c r="F36" s="310">
        <v>3.1E-2</v>
      </c>
      <c r="G36" s="310">
        <v>0.55600000000000005</v>
      </c>
      <c r="H36" s="310">
        <v>0</v>
      </c>
      <c r="I36" s="311">
        <v>128.11184</v>
      </c>
    </row>
    <row r="37" spans="1:9">
      <c r="A37" s="309">
        <v>11</v>
      </c>
      <c r="B37" s="2503" t="s">
        <v>222</v>
      </c>
      <c r="C37" s="2504"/>
      <c r="D37" s="310">
        <v>1175.03954</v>
      </c>
      <c r="E37" s="310">
        <v>309.51580000000001</v>
      </c>
      <c r="F37" s="310">
        <v>29.67916</v>
      </c>
      <c r="G37" s="310">
        <v>0.55676000000000003</v>
      </c>
      <c r="H37" s="310">
        <v>18.68365</v>
      </c>
      <c r="I37" s="311">
        <v>1533.4749099999999</v>
      </c>
    </row>
    <row r="38" spans="1:9" ht="13.5" thickBot="1">
      <c r="A38" s="314">
        <v>12</v>
      </c>
      <c r="B38" s="2501" t="s">
        <v>223</v>
      </c>
      <c r="C38" s="2502"/>
      <c r="D38" s="315">
        <v>63806.112729999993</v>
      </c>
      <c r="E38" s="315">
        <v>37709.31078</v>
      </c>
      <c r="F38" s="315">
        <v>27104.27925</v>
      </c>
      <c r="G38" s="315">
        <v>37964.00606</v>
      </c>
      <c r="H38" s="315">
        <v>50537.384299999998</v>
      </c>
      <c r="I38" s="316">
        <v>217121.09312000003</v>
      </c>
    </row>
    <row r="39" spans="1:9">
      <c r="A39" s="2512" t="s">
        <v>224</v>
      </c>
      <c r="B39" s="2513"/>
      <c r="C39" s="2514"/>
      <c r="D39" s="317"/>
      <c r="E39" s="318"/>
      <c r="F39" s="318"/>
      <c r="G39" s="318"/>
      <c r="H39" s="319"/>
      <c r="I39" s="320"/>
    </row>
    <row r="40" spans="1:9">
      <c r="A40" s="309">
        <v>13</v>
      </c>
      <c r="B40" s="2503" t="s">
        <v>225</v>
      </c>
      <c r="C40" s="2504"/>
      <c r="D40" s="310">
        <v>101734.56000999999</v>
      </c>
      <c r="E40" s="310">
        <v>0</v>
      </c>
      <c r="F40" s="310">
        <v>0</v>
      </c>
      <c r="G40" s="310">
        <v>0</v>
      </c>
      <c r="H40" s="310">
        <v>0</v>
      </c>
      <c r="I40" s="311">
        <v>101734.56000999999</v>
      </c>
    </row>
    <row r="41" spans="1:9">
      <c r="A41" s="309">
        <v>14</v>
      </c>
      <c r="B41" s="2503" t="s">
        <v>226</v>
      </c>
      <c r="C41" s="2504"/>
      <c r="D41" s="310">
        <v>0</v>
      </c>
      <c r="E41" s="310">
        <v>0</v>
      </c>
      <c r="F41" s="310">
        <v>0</v>
      </c>
      <c r="G41" s="310">
        <v>0</v>
      </c>
      <c r="H41" s="310">
        <v>0</v>
      </c>
      <c r="I41" s="311">
        <v>0</v>
      </c>
    </row>
    <row r="42" spans="1:9" ht="25.5">
      <c r="A42" s="309"/>
      <c r="B42" s="312"/>
      <c r="C42" s="313" t="s">
        <v>205</v>
      </c>
      <c r="D42" s="310">
        <v>0</v>
      </c>
      <c r="E42" s="310">
        <v>0</v>
      </c>
      <c r="F42" s="310">
        <v>0</v>
      </c>
      <c r="G42" s="310">
        <v>0</v>
      </c>
      <c r="H42" s="310">
        <v>0</v>
      </c>
      <c r="I42" s="311">
        <v>0</v>
      </c>
    </row>
    <row r="43" spans="1:9" ht="25.5">
      <c r="A43" s="309"/>
      <c r="B43" s="312"/>
      <c r="C43" s="313" t="s">
        <v>206</v>
      </c>
      <c r="D43" s="310">
        <v>0</v>
      </c>
      <c r="E43" s="310">
        <v>0</v>
      </c>
      <c r="F43" s="310">
        <v>0</v>
      </c>
      <c r="G43" s="310">
        <v>0</v>
      </c>
      <c r="H43" s="310">
        <v>0</v>
      </c>
      <c r="I43" s="311">
        <v>0</v>
      </c>
    </row>
    <row r="44" spans="1:9">
      <c r="A44" s="309"/>
      <c r="B44" s="312"/>
      <c r="C44" s="313" t="s">
        <v>207</v>
      </c>
      <c r="D44" s="310">
        <v>0</v>
      </c>
      <c r="E44" s="310">
        <v>0</v>
      </c>
      <c r="F44" s="310">
        <v>0</v>
      </c>
      <c r="G44" s="310">
        <v>0</v>
      </c>
      <c r="H44" s="310">
        <v>0</v>
      </c>
      <c r="I44" s="311">
        <v>0</v>
      </c>
    </row>
    <row r="45" spans="1:9">
      <c r="A45" s="309"/>
      <c r="B45" s="312"/>
      <c r="C45" s="313" t="s">
        <v>217</v>
      </c>
      <c r="D45" s="310">
        <v>0</v>
      </c>
      <c r="E45" s="310">
        <v>0</v>
      </c>
      <c r="F45" s="310">
        <v>0</v>
      </c>
      <c r="G45" s="310">
        <v>0</v>
      </c>
      <c r="H45" s="310">
        <v>0</v>
      </c>
      <c r="I45" s="311">
        <v>0</v>
      </c>
    </row>
    <row r="46" spans="1:9">
      <c r="A46" s="309"/>
      <c r="B46" s="312"/>
      <c r="C46" s="313" t="s">
        <v>227</v>
      </c>
      <c r="D46" s="310">
        <v>0</v>
      </c>
      <c r="E46" s="310">
        <v>0</v>
      </c>
      <c r="F46" s="310">
        <v>0</v>
      </c>
      <c r="G46" s="310">
        <v>0</v>
      </c>
      <c r="H46" s="310">
        <v>0</v>
      </c>
      <c r="I46" s="311">
        <v>0</v>
      </c>
    </row>
    <row r="47" spans="1:9">
      <c r="A47" s="309"/>
      <c r="B47" s="312"/>
      <c r="C47" s="313" t="s">
        <v>228</v>
      </c>
      <c r="D47" s="310">
        <v>0</v>
      </c>
      <c r="E47" s="310">
        <v>0</v>
      </c>
      <c r="F47" s="310">
        <v>0</v>
      </c>
      <c r="G47" s="310">
        <v>0</v>
      </c>
      <c r="H47" s="310">
        <v>0</v>
      </c>
      <c r="I47" s="311">
        <v>0</v>
      </c>
    </row>
    <row r="48" spans="1:9">
      <c r="A48" s="309">
        <v>15</v>
      </c>
      <c r="B48" s="2503" t="s">
        <v>208</v>
      </c>
      <c r="C48" s="2504"/>
      <c r="D48" s="310">
        <v>0</v>
      </c>
      <c r="E48" s="310">
        <v>0</v>
      </c>
      <c r="F48" s="310">
        <v>0</v>
      </c>
      <c r="G48" s="310">
        <v>0</v>
      </c>
      <c r="H48" s="310">
        <v>0</v>
      </c>
      <c r="I48" s="311">
        <v>0</v>
      </c>
    </row>
    <row r="49" spans="1:11">
      <c r="A49" s="309">
        <v>16</v>
      </c>
      <c r="B49" s="2503" t="s">
        <v>209</v>
      </c>
      <c r="C49" s="2504"/>
      <c r="D49" s="310">
        <v>8.7999999999999995E-2</v>
      </c>
      <c r="E49" s="310">
        <v>0</v>
      </c>
      <c r="F49" s="310">
        <v>0</v>
      </c>
      <c r="G49" s="310">
        <v>0</v>
      </c>
      <c r="H49" s="310">
        <v>0</v>
      </c>
      <c r="I49" s="311">
        <v>8.7999999999999995E-2</v>
      </c>
    </row>
    <row r="50" spans="1:11">
      <c r="A50" s="309">
        <v>17</v>
      </c>
      <c r="B50" s="2503" t="s">
        <v>229</v>
      </c>
      <c r="C50" s="2504"/>
      <c r="D50" s="310">
        <v>21866.1276</v>
      </c>
      <c r="E50" s="310">
        <v>15984.52693</v>
      </c>
      <c r="F50" s="310">
        <v>34638.974339999993</v>
      </c>
      <c r="G50" s="310">
        <v>36266.088069999998</v>
      </c>
      <c r="H50" s="310">
        <v>53794.291819999999</v>
      </c>
      <c r="I50" s="311">
        <v>162550.00876</v>
      </c>
      <c r="K50" s="321"/>
    </row>
    <row r="51" spans="1:11">
      <c r="A51" s="309"/>
      <c r="B51" s="312"/>
      <c r="C51" s="313" t="s">
        <v>230</v>
      </c>
      <c r="D51" s="310">
        <v>13265.015000000001</v>
      </c>
      <c r="E51" s="310">
        <v>0</v>
      </c>
      <c r="F51" s="310">
        <v>0</v>
      </c>
      <c r="G51" s="310">
        <v>0</v>
      </c>
      <c r="H51" s="310">
        <v>0</v>
      </c>
      <c r="I51" s="311">
        <v>13265.015000000001</v>
      </c>
      <c r="K51" s="321"/>
    </row>
    <row r="52" spans="1:11">
      <c r="A52" s="309"/>
      <c r="B52" s="312"/>
      <c r="C52" s="313" t="s">
        <v>231</v>
      </c>
      <c r="D52" s="310">
        <v>8601.1125999999986</v>
      </c>
      <c r="E52" s="310">
        <v>15984.52693</v>
      </c>
      <c r="F52" s="310">
        <v>34638.974339999993</v>
      </c>
      <c r="G52" s="310">
        <v>36266.088069999998</v>
      </c>
      <c r="H52" s="310">
        <v>53794.291819999999</v>
      </c>
      <c r="I52" s="311">
        <v>149284.99375999998</v>
      </c>
      <c r="K52" s="321"/>
    </row>
    <row r="53" spans="1:11">
      <c r="A53" s="309">
        <v>18</v>
      </c>
      <c r="B53" s="2503" t="s">
        <v>232</v>
      </c>
      <c r="C53" s="2504"/>
      <c r="D53" s="310">
        <v>97.09696000000001</v>
      </c>
      <c r="E53" s="310">
        <v>2049.6770000000001</v>
      </c>
      <c r="F53" s="310">
        <v>314.04811999999998</v>
      </c>
      <c r="G53" s="310">
        <v>2803.2751400000002</v>
      </c>
      <c r="H53" s="310">
        <v>4035.9373900000001</v>
      </c>
      <c r="I53" s="311">
        <v>9300.0346100000006</v>
      </c>
    </row>
    <row r="54" spans="1:11">
      <c r="A54" s="309">
        <v>19</v>
      </c>
      <c r="B54" s="2503" t="s">
        <v>233</v>
      </c>
      <c r="C54" s="2504"/>
      <c r="D54" s="310">
        <v>0</v>
      </c>
      <c r="E54" s="310">
        <v>0</v>
      </c>
      <c r="F54" s="310">
        <v>0</v>
      </c>
      <c r="G54" s="310">
        <v>0</v>
      </c>
      <c r="H54" s="310">
        <v>0</v>
      </c>
      <c r="I54" s="311">
        <v>0</v>
      </c>
    </row>
    <row r="55" spans="1:11">
      <c r="A55" s="309">
        <v>20</v>
      </c>
      <c r="B55" s="2503" t="s">
        <v>234</v>
      </c>
      <c r="C55" s="2504"/>
      <c r="D55" s="310">
        <v>508.11804000000006</v>
      </c>
      <c r="E55" s="310">
        <v>237.03813</v>
      </c>
      <c r="F55" s="310">
        <v>249.17511999999996</v>
      </c>
      <c r="G55" s="310">
        <v>208.91683</v>
      </c>
      <c r="H55" s="310">
        <v>220.63179</v>
      </c>
      <c r="I55" s="311">
        <v>1423.8799099999999</v>
      </c>
    </row>
    <row r="56" spans="1:11">
      <c r="A56" s="309">
        <v>21</v>
      </c>
      <c r="B56" s="2503" t="s">
        <v>235</v>
      </c>
      <c r="C56" s="2504"/>
      <c r="D56" s="310">
        <v>9.8992699999999996</v>
      </c>
      <c r="E56" s="310">
        <v>1.9910000000000001</v>
      </c>
      <c r="F56" s="310">
        <v>2.589</v>
      </c>
      <c r="G56" s="310">
        <v>0.8</v>
      </c>
      <c r="H56" s="310">
        <v>7.0000000000000001E-3</v>
      </c>
      <c r="I56" s="311">
        <v>15.28627</v>
      </c>
    </row>
    <row r="57" spans="1:11">
      <c r="A57" s="309">
        <v>22</v>
      </c>
      <c r="B57" s="2503" t="s">
        <v>236</v>
      </c>
      <c r="C57" s="2504"/>
      <c r="D57" s="310">
        <v>0</v>
      </c>
      <c r="E57" s="310">
        <v>0</v>
      </c>
      <c r="F57" s="310">
        <v>0</v>
      </c>
      <c r="G57" s="310">
        <v>0</v>
      </c>
      <c r="H57" s="310">
        <v>0</v>
      </c>
      <c r="I57" s="311">
        <v>0</v>
      </c>
    </row>
    <row r="58" spans="1:11">
      <c r="A58" s="309">
        <v>23</v>
      </c>
      <c r="B58" s="2503" t="s">
        <v>237</v>
      </c>
      <c r="C58" s="2504"/>
      <c r="D58" s="310">
        <v>2394.9238100000002</v>
      </c>
      <c r="E58" s="310">
        <v>1545.98405</v>
      </c>
      <c r="F58" s="310">
        <v>10.81546</v>
      </c>
      <c r="G58" s="310">
        <v>6.7779999999999996</v>
      </c>
      <c r="H58" s="310">
        <v>0.84538999999999997</v>
      </c>
      <c r="I58" s="311">
        <v>3959.3467099999998</v>
      </c>
    </row>
    <row r="59" spans="1:11" ht="13.5" thickBot="1">
      <c r="A59" s="322">
        <v>24</v>
      </c>
      <c r="B59" s="2505" t="s">
        <v>238</v>
      </c>
      <c r="C59" s="2506"/>
      <c r="D59" s="323">
        <v>126610.81369</v>
      </c>
      <c r="E59" s="324">
        <v>19819.217109999998</v>
      </c>
      <c r="F59" s="324">
        <v>35215.602039999998</v>
      </c>
      <c r="G59" s="324">
        <v>39285.858039999999</v>
      </c>
      <c r="H59" s="325">
        <v>58051.713389999997</v>
      </c>
      <c r="I59" s="325">
        <v>278983.20427000005</v>
      </c>
    </row>
    <row r="60" spans="1:11">
      <c r="A60" s="2507" t="s">
        <v>239</v>
      </c>
      <c r="B60" s="2508"/>
      <c r="C60" s="2509"/>
      <c r="D60" s="317"/>
      <c r="E60" s="326"/>
      <c r="F60" s="318"/>
      <c r="G60" s="318"/>
      <c r="H60" s="327"/>
      <c r="I60" s="320"/>
    </row>
    <row r="61" spans="1:11">
      <c r="A61" s="309">
        <v>25</v>
      </c>
      <c r="B61" s="2503" t="s">
        <v>240</v>
      </c>
      <c r="C61" s="2504"/>
      <c r="D61" s="310">
        <v>1232.5398400000001</v>
      </c>
      <c r="E61" s="310">
        <v>188.12092000000001</v>
      </c>
      <c r="F61" s="310">
        <v>53.784729999999996</v>
      </c>
      <c r="G61" s="310">
        <v>39.961280000000002</v>
      </c>
      <c r="H61" s="310">
        <v>86.058089999999993</v>
      </c>
      <c r="I61" s="311">
        <v>1600.46486</v>
      </c>
    </row>
    <row r="62" spans="1:11">
      <c r="A62" s="309">
        <v>26</v>
      </c>
      <c r="B62" s="2503" t="s">
        <v>241</v>
      </c>
      <c r="C62" s="2504"/>
      <c r="D62" s="310">
        <v>28808.375700000004</v>
      </c>
      <c r="E62" s="310">
        <v>1573.9854399999999</v>
      </c>
      <c r="F62" s="310">
        <v>4391.9658699999991</v>
      </c>
      <c r="G62" s="310">
        <v>5662.8116600000003</v>
      </c>
      <c r="H62" s="310">
        <v>6713.2540499999986</v>
      </c>
      <c r="I62" s="311">
        <v>47150.392720000003</v>
      </c>
    </row>
    <row r="63" spans="1:11" ht="13.5" thickBot="1">
      <c r="A63" s="314">
        <v>27</v>
      </c>
      <c r="B63" s="2501" t="s">
        <v>242</v>
      </c>
      <c r="C63" s="2502"/>
      <c r="D63" s="328">
        <v>-27575.835859999999</v>
      </c>
      <c r="E63" s="329">
        <v>-1385.8645200000001</v>
      </c>
      <c r="F63" s="329">
        <v>-4338.1811399999997</v>
      </c>
      <c r="G63" s="329">
        <v>-5622.8503799999989</v>
      </c>
      <c r="H63" s="329">
        <v>-6627.1959599999991</v>
      </c>
      <c r="I63" s="330">
        <v>-45549.927860000003</v>
      </c>
    </row>
    <row r="64" spans="1:11">
      <c r="A64" s="331">
        <v>28</v>
      </c>
      <c r="B64" s="2510" t="s">
        <v>243</v>
      </c>
      <c r="C64" s="2511"/>
      <c r="D64" s="332">
        <v>-90380.536820000008</v>
      </c>
      <c r="E64" s="332">
        <v>16504.229149999999</v>
      </c>
      <c r="F64" s="332">
        <v>-12449.503929999999</v>
      </c>
      <c r="G64" s="332">
        <v>-6944.7023599999993</v>
      </c>
      <c r="H64" s="332">
        <v>-14141.52505</v>
      </c>
      <c r="I64" s="333">
        <v>-107412.03901000001</v>
      </c>
    </row>
    <row r="65" spans="1:9" ht="13.5" thickBot="1">
      <c r="A65" s="334">
        <v>29</v>
      </c>
      <c r="B65" s="2501" t="s">
        <v>244</v>
      </c>
      <c r="C65" s="2502"/>
      <c r="D65" s="335">
        <v>-90380.536820000008</v>
      </c>
      <c r="E65" s="335">
        <v>-73876.307669999995</v>
      </c>
      <c r="F65" s="335">
        <v>-86325.811600000015</v>
      </c>
      <c r="G65" s="335">
        <v>-93270.513959999997</v>
      </c>
      <c r="H65" s="335">
        <v>-107412.03901000001</v>
      </c>
      <c r="I65" s="336"/>
    </row>
    <row r="66" spans="1:9">
      <c r="A66" s="337"/>
      <c r="B66" s="337"/>
      <c r="C66" s="337"/>
      <c r="D66" s="338"/>
      <c r="E66" s="338"/>
      <c r="F66" s="338"/>
      <c r="G66" s="338"/>
      <c r="H66" s="338"/>
      <c r="I66" s="338"/>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0866141732283472" right="0.70866141732283472" top="0.74803149606299213" bottom="0.74803149606299213" header="0.31496062992125984" footer="0.31496062992125984"/>
  <pageSetup paperSize="9" scale="6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workbookViewId="0"/>
  </sheetViews>
  <sheetFormatPr defaultColWidth="8.140625" defaultRowHeight="12.75"/>
  <cols>
    <col min="1" max="1" width="8.140625" style="340" customWidth="1"/>
    <col min="2" max="2" width="26.85546875" style="340" customWidth="1"/>
    <col min="3" max="3" width="26.140625" style="340" customWidth="1"/>
    <col min="4" max="4" width="11.5703125" style="340" customWidth="1"/>
    <col min="5" max="5" width="11.28515625" style="340" bestFit="1" customWidth="1"/>
    <col min="6" max="6" width="11.7109375" style="340" customWidth="1"/>
    <col min="7" max="7" width="11.85546875" style="340" customWidth="1"/>
    <col min="8" max="8" width="13.140625" style="340" customWidth="1"/>
    <col min="9" max="9" width="13.7109375" style="340" customWidth="1"/>
    <col min="10" max="255" width="9.140625" style="340" customWidth="1"/>
    <col min="256" max="16384" width="8.140625" style="340"/>
  </cols>
  <sheetData>
    <row r="1" spans="1:9">
      <c r="A1" s="339"/>
      <c r="B1" s="339"/>
      <c r="C1" s="339"/>
      <c r="D1" s="339"/>
      <c r="E1" s="339"/>
      <c r="F1" s="339"/>
      <c r="G1" s="339"/>
      <c r="H1" s="339"/>
      <c r="I1" s="339"/>
    </row>
    <row r="2" spans="1:9" ht="14.25">
      <c r="A2" s="339"/>
      <c r="B2" s="339"/>
      <c r="C2" s="339"/>
      <c r="D2" s="339"/>
      <c r="E2" s="339"/>
      <c r="F2" s="339"/>
      <c r="G2" s="339"/>
      <c r="H2" s="2533" t="s">
        <v>435</v>
      </c>
      <c r="I2" s="2533"/>
    </row>
    <row r="3" spans="1:9" ht="14.25">
      <c r="A3" s="339"/>
      <c r="B3" s="339"/>
      <c r="C3" s="339"/>
      <c r="D3" s="339"/>
      <c r="E3" s="339"/>
      <c r="F3" s="339"/>
      <c r="G3" s="339"/>
      <c r="H3" s="341"/>
      <c r="I3" s="341"/>
    </row>
    <row r="4" spans="1:9" ht="14.25">
      <c r="A4" s="2534" t="s">
        <v>247</v>
      </c>
      <c r="B4" s="2534"/>
      <c r="C4" s="2534"/>
      <c r="D4" s="2534"/>
      <c r="E4" s="2534"/>
      <c r="F4" s="2534"/>
      <c r="G4" s="2534"/>
      <c r="H4" s="2534"/>
      <c r="I4" s="2534"/>
    </row>
    <row r="5" spans="1:9">
      <c r="A5" s="342"/>
      <c r="B5" s="342"/>
      <c r="C5" s="342"/>
      <c r="D5" s="342"/>
      <c r="E5" s="342"/>
      <c r="F5" s="342"/>
      <c r="G5" s="342"/>
      <c r="H5" s="342"/>
      <c r="I5" s="339"/>
    </row>
    <row r="6" spans="1:9" ht="13.5" thickBot="1">
      <c r="A6" s="339"/>
      <c r="B6" s="339"/>
      <c r="C6" s="339"/>
      <c r="D6" s="339"/>
      <c r="E6" s="339"/>
      <c r="F6" s="339"/>
      <c r="G6" s="339"/>
      <c r="H6" s="2535" t="s">
        <v>0</v>
      </c>
      <c r="I6" s="2535"/>
    </row>
    <row r="7" spans="1:9" ht="36" customHeight="1" thickBot="1">
      <c r="A7" s="2536" t="s">
        <v>195</v>
      </c>
      <c r="B7" s="2538" t="s">
        <v>196</v>
      </c>
      <c r="C7" s="2539"/>
      <c r="D7" s="2542" t="s">
        <v>245</v>
      </c>
      <c r="E7" s="2542"/>
      <c r="F7" s="2542"/>
      <c r="G7" s="2543" t="s">
        <v>246</v>
      </c>
      <c r="H7" s="2542"/>
      <c r="I7" s="2544"/>
    </row>
    <row r="8" spans="1:9" ht="26.25" thickBot="1">
      <c r="A8" s="2537"/>
      <c r="B8" s="2540"/>
      <c r="C8" s="2541"/>
      <c r="D8" s="343" t="s">
        <v>197</v>
      </c>
      <c r="E8" s="344" t="s">
        <v>198</v>
      </c>
      <c r="F8" s="345" t="s">
        <v>199</v>
      </c>
      <c r="G8" s="343" t="s">
        <v>197</v>
      </c>
      <c r="H8" s="344" t="s">
        <v>198</v>
      </c>
      <c r="I8" s="345" t="s">
        <v>199</v>
      </c>
    </row>
    <row r="9" spans="1:9" ht="12.75" customHeight="1">
      <c r="A9" s="2528" t="s">
        <v>202</v>
      </c>
      <c r="B9" s="2531"/>
      <c r="C9" s="2532"/>
      <c r="D9" s="346"/>
      <c r="E9" s="347"/>
      <c r="F9" s="348"/>
      <c r="G9" s="349"/>
      <c r="H9" s="350"/>
      <c r="I9" s="351"/>
    </row>
    <row r="10" spans="1:9">
      <c r="A10" s="352">
        <v>1</v>
      </c>
      <c r="B10" s="2522" t="s">
        <v>203</v>
      </c>
      <c r="C10" s="2523"/>
      <c r="D10" s="353">
        <v>40053.258370000003</v>
      </c>
      <c r="E10" s="353">
        <v>6.1694700000000005</v>
      </c>
      <c r="F10" s="354">
        <v>0</v>
      </c>
      <c r="G10" s="355">
        <v>0</v>
      </c>
      <c r="H10" s="353">
        <v>0</v>
      </c>
      <c r="I10" s="356">
        <v>0</v>
      </c>
    </row>
    <row r="11" spans="1:9">
      <c r="A11" s="352">
        <v>2</v>
      </c>
      <c r="B11" s="2522" t="s">
        <v>204</v>
      </c>
      <c r="C11" s="2523"/>
      <c r="D11" s="353">
        <v>52.018999999999998</v>
      </c>
      <c r="E11" s="353">
        <v>0</v>
      </c>
      <c r="F11" s="354">
        <v>0</v>
      </c>
      <c r="G11" s="355">
        <v>-43.988</v>
      </c>
      <c r="H11" s="353">
        <v>0</v>
      </c>
      <c r="I11" s="356">
        <v>0</v>
      </c>
    </row>
    <row r="12" spans="1:9" ht="25.5">
      <c r="A12" s="352"/>
      <c r="B12" s="357"/>
      <c r="C12" s="358" t="s">
        <v>205</v>
      </c>
      <c r="D12" s="353">
        <v>0</v>
      </c>
      <c r="E12" s="353">
        <v>0</v>
      </c>
      <c r="F12" s="354">
        <v>0</v>
      </c>
      <c r="G12" s="355">
        <v>0</v>
      </c>
      <c r="H12" s="353">
        <v>0</v>
      </c>
      <c r="I12" s="356">
        <v>0</v>
      </c>
    </row>
    <row r="13" spans="1:9" ht="25.5">
      <c r="A13" s="352"/>
      <c r="B13" s="357"/>
      <c r="C13" s="358" t="s">
        <v>206</v>
      </c>
      <c r="D13" s="353">
        <v>43.988</v>
      </c>
      <c r="E13" s="353">
        <v>0</v>
      </c>
      <c r="F13" s="354">
        <v>0</v>
      </c>
      <c r="G13" s="355">
        <v>-43.988</v>
      </c>
      <c r="H13" s="353">
        <v>0</v>
      </c>
      <c r="I13" s="356">
        <v>0</v>
      </c>
    </row>
    <row r="14" spans="1:9">
      <c r="A14" s="352"/>
      <c r="B14" s="357"/>
      <c r="C14" s="358" t="s">
        <v>207</v>
      </c>
      <c r="D14" s="353">
        <v>8.0310000000000006</v>
      </c>
      <c r="E14" s="353">
        <v>0</v>
      </c>
      <c r="F14" s="354">
        <v>0</v>
      </c>
      <c r="G14" s="355">
        <v>0</v>
      </c>
      <c r="H14" s="353">
        <v>0</v>
      </c>
      <c r="I14" s="356">
        <v>0</v>
      </c>
    </row>
    <row r="15" spans="1:9">
      <c r="A15" s="352">
        <v>3</v>
      </c>
      <c r="B15" s="2522" t="s">
        <v>208</v>
      </c>
      <c r="C15" s="2523"/>
      <c r="D15" s="353">
        <v>0</v>
      </c>
      <c r="E15" s="353">
        <v>0</v>
      </c>
      <c r="F15" s="354">
        <v>0</v>
      </c>
      <c r="G15" s="355">
        <v>0</v>
      </c>
      <c r="H15" s="353">
        <v>0</v>
      </c>
      <c r="I15" s="356">
        <v>0</v>
      </c>
    </row>
    <row r="16" spans="1:9">
      <c r="A16" s="352">
        <v>4</v>
      </c>
      <c r="B16" s="2522" t="s">
        <v>209</v>
      </c>
      <c r="C16" s="2523"/>
      <c r="D16" s="353">
        <v>0.27300000000000002</v>
      </c>
      <c r="E16" s="353">
        <v>0</v>
      </c>
      <c r="F16" s="354">
        <v>0</v>
      </c>
      <c r="G16" s="355">
        <v>0</v>
      </c>
      <c r="H16" s="353">
        <v>0</v>
      </c>
      <c r="I16" s="356">
        <v>0</v>
      </c>
    </row>
    <row r="17" spans="1:9">
      <c r="A17" s="352">
        <v>5</v>
      </c>
      <c r="B17" s="2522" t="s">
        <v>210</v>
      </c>
      <c r="C17" s="2523"/>
      <c r="D17" s="353">
        <v>0</v>
      </c>
      <c r="E17" s="353">
        <v>0</v>
      </c>
      <c r="F17" s="354">
        <v>0</v>
      </c>
      <c r="G17" s="355">
        <v>0</v>
      </c>
      <c r="H17" s="353">
        <v>0</v>
      </c>
      <c r="I17" s="356">
        <v>0</v>
      </c>
    </row>
    <row r="18" spans="1:9" ht="25.5">
      <c r="A18" s="352"/>
      <c r="B18" s="357"/>
      <c r="C18" s="358" t="s">
        <v>205</v>
      </c>
      <c r="D18" s="353">
        <v>0</v>
      </c>
      <c r="E18" s="353">
        <v>0</v>
      </c>
      <c r="F18" s="354">
        <v>0</v>
      </c>
      <c r="G18" s="355">
        <v>0</v>
      </c>
      <c r="H18" s="353">
        <v>0</v>
      </c>
      <c r="I18" s="356">
        <v>0</v>
      </c>
    </row>
    <row r="19" spans="1:9" ht="25.5">
      <c r="A19" s="352"/>
      <c r="B19" s="357"/>
      <c r="C19" s="358" t="s">
        <v>206</v>
      </c>
      <c r="D19" s="353">
        <v>0</v>
      </c>
      <c r="E19" s="353">
        <v>0</v>
      </c>
      <c r="F19" s="354">
        <v>0</v>
      </c>
      <c r="G19" s="355">
        <v>0</v>
      </c>
      <c r="H19" s="353">
        <v>0</v>
      </c>
      <c r="I19" s="356">
        <v>0</v>
      </c>
    </row>
    <row r="20" spans="1:9">
      <c r="A20" s="352"/>
      <c r="B20" s="357"/>
      <c r="C20" s="358" t="s">
        <v>207</v>
      </c>
      <c r="D20" s="353">
        <v>0</v>
      </c>
      <c r="E20" s="353">
        <v>0</v>
      </c>
      <c r="F20" s="354">
        <v>0</v>
      </c>
      <c r="G20" s="355">
        <v>0</v>
      </c>
      <c r="H20" s="353">
        <v>0</v>
      </c>
      <c r="I20" s="356">
        <v>0</v>
      </c>
    </row>
    <row r="21" spans="1:9">
      <c r="A21" s="352"/>
      <c r="B21" s="357"/>
      <c r="C21" s="358" t="s">
        <v>211</v>
      </c>
      <c r="D21" s="353">
        <v>0</v>
      </c>
      <c r="E21" s="353">
        <v>0</v>
      </c>
      <c r="F21" s="354">
        <v>0</v>
      </c>
      <c r="G21" s="355">
        <v>0</v>
      </c>
      <c r="H21" s="353">
        <v>0</v>
      </c>
      <c r="I21" s="356">
        <v>0</v>
      </c>
    </row>
    <row r="22" spans="1:9">
      <c r="A22" s="352">
        <v>6</v>
      </c>
      <c r="B22" s="2522" t="s">
        <v>212</v>
      </c>
      <c r="C22" s="2523"/>
      <c r="D22" s="353">
        <v>60.182610000000004</v>
      </c>
      <c r="E22" s="353">
        <v>4509.8882000000003</v>
      </c>
      <c r="F22" s="354">
        <v>739.01919999999996</v>
      </c>
      <c r="G22" s="355">
        <v>0</v>
      </c>
      <c r="H22" s="353">
        <v>500</v>
      </c>
      <c r="I22" s="356">
        <v>-26.522599999999997</v>
      </c>
    </row>
    <row r="23" spans="1:9" ht="25.5">
      <c r="A23" s="352"/>
      <c r="B23" s="357"/>
      <c r="C23" s="358" t="s">
        <v>205</v>
      </c>
      <c r="D23" s="353">
        <v>0</v>
      </c>
      <c r="E23" s="353">
        <v>4509.8882000000003</v>
      </c>
      <c r="F23" s="354">
        <v>739.01919999999996</v>
      </c>
      <c r="G23" s="355">
        <v>0</v>
      </c>
      <c r="H23" s="353">
        <v>500</v>
      </c>
      <c r="I23" s="356">
        <v>-26.522599999999997</v>
      </c>
    </row>
    <row r="24" spans="1:9" ht="25.5">
      <c r="A24" s="352"/>
      <c r="B24" s="357"/>
      <c r="C24" s="358" t="s">
        <v>206</v>
      </c>
      <c r="D24" s="353">
        <v>60.182610000000004</v>
      </c>
      <c r="E24" s="353">
        <v>0</v>
      </c>
      <c r="F24" s="354">
        <v>0</v>
      </c>
      <c r="G24" s="355">
        <v>0</v>
      </c>
      <c r="H24" s="353">
        <v>0</v>
      </c>
      <c r="I24" s="356">
        <v>0</v>
      </c>
    </row>
    <row r="25" spans="1:9">
      <c r="A25" s="352">
        <v>7</v>
      </c>
      <c r="B25" s="2522" t="s">
        <v>213</v>
      </c>
      <c r="C25" s="2523"/>
      <c r="D25" s="353">
        <v>76.677009999999996</v>
      </c>
      <c r="E25" s="353">
        <v>21430.65</v>
      </c>
      <c r="F25" s="354">
        <v>4844.8100000000004</v>
      </c>
      <c r="G25" s="355">
        <v>501.21121999999997</v>
      </c>
      <c r="H25" s="353">
        <v>-3461.36634</v>
      </c>
      <c r="I25" s="356">
        <v>209.68976999999998</v>
      </c>
    </row>
    <row r="26" spans="1:9" ht="25.5">
      <c r="A26" s="352"/>
      <c r="B26" s="357"/>
      <c r="C26" s="358" t="s">
        <v>205</v>
      </c>
      <c r="D26" s="353">
        <v>12.6038</v>
      </c>
      <c r="E26" s="353">
        <v>21430.65</v>
      </c>
      <c r="F26" s="354">
        <v>4394.8100000000004</v>
      </c>
      <c r="G26" s="355">
        <v>501.21121999999997</v>
      </c>
      <c r="H26" s="353">
        <v>-3461.36634</v>
      </c>
      <c r="I26" s="356">
        <v>209.68976999999998</v>
      </c>
    </row>
    <row r="27" spans="1:9" ht="25.5">
      <c r="A27" s="352"/>
      <c r="B27" s="357"/>
      <c r="C27" s="358" t="s">
        <v>206</v>
      </c>
      <c r="D27" s="353">
        <v>0</v>
      </c>
      <c r="E27" s="353">
        <v>0</v>
      </c>
      <c r="F27" s="354">
        <v>450</v>
      </c>
      <c r="G27" s="355">
        <v>0</v>
      </c>
      <c r="H27" s="353">
        <v>0</v>
      </c>
      <c r="I27" s="356">
        <v>0</v>
      </c>
    </row>
    <row r="28" spans="1:9">
      <c r="A28" s="352"/>
      <c r="B28" s="357"/>
      <c r="C28" s="358" t="s">
        <v>207</v>
      </c>
      <c r="D28" s="353">
        <v>64.073210000000003</v>
      </c>
      <c r="E28" s="353">
        <v>0</v>
      </c>
      <c r="F28" s="354">
        <v>0</v>
      </c>
      <c r="G28" s="355">
        <v>0</v>
      </c>
      <c r="H28" s="353">
        <v>0</v>
      </c>
      <c r="I28" s="356">
        <v>0</v>
      </c>
    </row>
    <row r="29" spans="1:9">
      <c r="A29" s="352"/>
      <c r="B29" s="357"/>
      <c r="C29" s="358" t="s">
        <v>214</v>
      </c>
      <c r="D29" s="353">
        <v>0</v>
      </c>
      <c r="E29" s="353">
        <v>0</v>
      </c>
      <c r="F29" s="354">
        <v>0</v>
      </c>
      <c r="G29" s="355">
        <v>0</v>
      </c>
      <c r="H29" s="353">
        <v>0</v>
      </c>
      <c r="I29" s="356">
        <v>0</v>
      </c>
    </row>
    <row r="30" spans="1:9">
      <c r="A30" s="352">
        <v>8</v>
      </c>
      <c r="B30" s="2522" t="s">
        <v>215</v>
      </c>
      <c r="C30" s="2523"/>
      <c r="D30" s="353">
        <v>16570.035610000003</v>
      </c>
      <c r="E30" s="353">
        <v>9336.5123899999999</v>
      </c>
      <c r="F30" s="354">
        <v>17600.512010000002</v>
      </c>
      <c r="G30" s="355">
        <v>-950.30453999999997</v>
      </c>
      <c r="H30" s="353">
        <v>-4372.4685199999994</v>
      </c>
      <c r="I30" s="356">
        <v>-6041.4839299999994</v>
      </c>
    </row>
    <row r="31" spans="1:9">
      <c r="A31" s="352"/>
      <c r="B31" s="357"/>
      <c r="C31" s="358" t="s">
        <v>216</v>
      </c>
      <c r="D31" s="353">
        <v>5660.0222599999997</v>
      </c>
      <c r="E31" s="353">
        <v>1887.6689699999999</v>
      </c>
      <c r="F31" s="354">
        <v>2990.7569800000001</v>
      </c>
      <c r="G31" s="355">
        <v>0</v>
      </c>
      <c r="H31" s="353">
        <v>0</v>
      </c>
      <c r="I31" s="356">
        <v>0</v>
      </c>
    </row>
    <row r="32" spans="1:9">
      <c r="A32" s="352"/>
      <c r="B32" s="357"/>
      <c r="C32" s="358" t="s">
        <v>217</v>
      </c>
      <c r="D32" s="353">
        <v>6875.2820000000002</v>
      </c>
      <c r="E32" s="353">
        <v>139.19999999999999</v>
      </c>
      <c r="F32" s="354">
        <v>27.84</v>
      </c>
      <c r="G32" s="355">
        <v>0</v>
      </c>
      <c r="H32" s="353">
        <v>0</v>
      </c>
      <c r="I32" s="356">
        <v>0</v>
      </c>
    </row>
    <row r="33" spans="1:15">
      <c r="A33" s="352"/>
      <c r="B33" s="357"/>
      <c r="C33" s="358" t="s">
        <v>218</v>
      </c>
      <c r="D33" s="353">
        <v>0.152</v>
      </c>
      <c r="E33" s="353">
        <v>0.24278</v>
      </c>
      <c r="F33" s="354">
        <v>0.30172000000000004</v>
      </c>
      <c r="G33" s="355">
        <v>0</v>
      </c>
      <c r="H33" s="353">
        <v>0</v>
      </c>
      <c r="I33" s="356">
        <v>0</v>
      </c>
    </row>
    <row r="34" spans="1:15">
      <c r="A34" s="352"/>
      <c r="B34" s="357"/>
      <c r="C34" s="358" t="s">
        <v>211</v>
      </c>
      <c r="D34" s="353">
        <v>4024.7503499999998</v>
      </c>
      <c r="E34" s="353">
        <v>7283.3996400000005</v>
      </c>
      <c r="F34" s="354">
        <v>14555.350760000001</v>
      </c>
      <c r="G34" s="355">
        <v>-950.30453999999997</v>
      </c>
      <c r="H34" s="353">
        <v>-4372.4685199999994</v>
      </c>
      <c r="I34" s="356">
        <v>-6041.4839299999994</v>
      </c>
    </row>
    <row r="35" spans="1:15">
      <c r="A35" s="352"/>
      <c r="B35" s="357"/>
      <c r="C35" s="358" t="s">
        <v>219</v>
      </c>
      <c r="D35" s="353">
        <v>9.8290000000000006</v>
      </c>
      <c r="E35" s="353">
        <v>26.001000000000001</v>
      </c>
      <c r="F35" s="354">
        <v>26.262550000000001</v>
      </c>
      <c r="G35" s="355">
        <v>0</v>
      </c>
      <c r="H35" s="353">
        <v>0</v>
      </c>
      <c r="I35" s="356">
        <v>0</v>
      </c>
    </row>
    <row r="36" spans="1:15">
      <c r="A36" s="352">
        <v>9</v>
      </c>
      <c r="B36" s="2522" t="s">
        <v>220</v>
      </c>
      <c r="C36" s="2523"/>
      <c r="D36" s="353">
        <v>744.75707999999997</v>
      </c>
      <c r="E36" s="353">
        <v>618.28983999999991</v>
      </c>
      <c r="F36" s="354">
        <v>427.49774000000002</v>
      </c>
      <c r="G36" s="355">
        <v>7.8149899999999999</v>
      </c>
      <c r="H36" s="353">
        <v>74.633889999999994</v>
      </c>
      <c r="I36" s="356">
        <v>137.12237999999999</v>
      </c>
    </row>
    <row r="37" spans="1:15">
      <c r="A37" s="352">
        <v>10</v>
      </c>
      <c r="B37" s="2522" t="s">
        <v>221</v>
      </c>
      <c r="C37" s="2523"/>
      <c r="D37" s="353">
        <v>98.213430000000002</v>
      </c>
      <c r="E37" s="353">
        <v>8.8427000000000007</v>
      </c>
      <c r="F37" s="354">
        <v>3.6269999999999998</v>
      </c>
      <c r="G37" s="355">
        <v>1.2253699999999998</v>
      </c>
      <c r="H37" s="353">
        <v>8.6530000000000005</v>
      </c>
      <c r="I37" s="356">
        <v>18.576000000000001</v>
      </c>
    </row>
    <row r="38" spans="1:15">
      <c r="A38" s="352">
        <v>11</v>
      </c>
      <c r="B38" s="2522" t="s">
        <v>222</v>
      </c>
      <c r="C38" s="2523"/>
      <c r="D38" s="353">
        <v>1036.1047599999999</v>
      </c>
      <c r="E38" s="353">
        <v>294.05459999999999</v>
      </c>
      <c r="F38" s="354">
        <v>30.266159999999999</v>
      </c>
      <c r="G38" s="355">
        <v>2.9449999999999998</v>
      </c>
      <c r="H38" s="353">
        <v>0</v>
      </c>
      <c r="I38" s="356">
        <v>-1E-3</v>
      </c>
    </row>
    <row r="39" spans="1:15" ht="13.5" thickBot="1">
      <c r="A39" s="359">
        <v>12</v>
      </c>
      <c r="B39" s="2520" t="s">
        <v>223</v>
      </c>
      <c r="C39" s="2521"/>
      <c r="D39" s="360">
        <v>58691.520869999993</v>
      </c>
      <c r="E39" s="361">
        <v>36204.407199999994</v>
      </c>
      <c r="F39" s="362">
        <v>23645.732110000004</v>
      </c>
      <c r="G39" s="360">
        <v>-481.09595999999999</v>
      </c>
      <c r="H39" s="361">
        <v>-7250.5479699999996</v>
      </c>
      <c r="I39" s="362">
        <v>-5702.6193800000001</v>
      </c>
    </row>
    <row r="40" spans="1:15" ht="12.75" customHeight="1">
      <c r="A40" s="2528" t="s">
        <v>224</v>
      </c>
      <c r="B40" s="2531"/>
      <c r="C40" s="2532"/>
      <c r="D40" s="363"/>
      <c r="E40" s="364"/>
      <c r="F40" s="365"/>
      <c r="G40" s="363"/>
      <c r="H40" s="366"/>
      <c r="I40" s="365"/>
    </row>
    <row r="41" spans="1:15">
      <c r="A41" s="352">
        <v>13</v>
      </c>
      <c r="B41" s="2522" t="s">
        <v>225</v>
      </c>
      <c r="C41" s="2523"/>
      <c r="D41" s="353">
        <v>10932.05616</v>
      </c>
      <c r="E41" s="353">
        <v>5239.0576600000004</v>
      </c>
      <c r="F41" s="354">
        <v>1282.29528</v>
      </c>
      <c r="G41" s="355">
        <v>3573.1456600000001</v>
      </c>
      <c r="H41" s="353">
        <v>1372.8630000000001</v>
      </c>
      <c r="I41" s="356">
        <v>2424.7240000000002</v>
      </c>
      <c r="K41" s="367"/>
      <c r="L41" s="367"/>
      <c r="N41" s="368"/>
    </row>
    <row r="42" spans="1:15">
      <c r="A42" s="352">
        <v>14</v>
      </c>
      <c r="B42" s="2522" t="s">
        <v>226</v>
      </c>
      <c r="C42" s="2523"/>
      <c r="D42" s="353">
        <v>0</v>
      </c>
      <c r="E42" s="353">
        <v>0</v>
      </c>
      <c r="F42" s="354">
        <v>0</v>
      </c>
      <c r="G42" s="355">
        <v>0</v>
      </c>
      <c r="H42" s="353">
        <v>0</v>
      </c>
      <c r="I42" s="356">
        <v>0</v>
      </c>
      <c r="K42" s="367"/>
      <c r="L42" s="367"/>
      <c r="N42" s="368"/>
    </row>
    <row r="43" spans="1:15" ht="25.5">
      <c r="A43" s="352"/>
      <c r="B43" s="357"/>
      <c r="C43" s="358" t="s">
        <v>205</v>
      </c>
      <c r="D43" s="353">
        <v>0</v>
      </c>
      <c r="E43" s="353">
        <v>0</v>
      </c>
      <c r="F43" s="354">
        <v>0</v>
      </c>
      <c r="G43" s="355">
        <v>0</v>
      </c>
      <c r="H43" s="353">
        <v>0</v>
      </c>
      <c r="I43" s="356">
        <v>0</v>
      </c>
      <c r="K43" s="367"/>
      <c r="L43" s="367"/>
      <c r="N43" s="368"/>
    </row>
    <row r="44" spans="1:15" ht="25.5">
      <c r="A44" s="352"/>
      <c r="B44" s="357"/>
      <c r="C44" s="358" t="s">
        <v>206</v>
      </c>
      <c r="D44" s="353">
        <v>0</v>
      </c>
      <c r="E44" s="353">
        <v>0</v>
      </c>
      <c r="F44" s="354">
        <v>0</v>
      </c>
      <c r="G44" s="355">
        <v>0</v>
      </c>
      <c r="H44" s="353">
        <v>0</v>
      </c>
      <c r="I44" s="356">
        <v>0</v>
      </c>
      <c r="K44" s="367"/>
      <c r="L44" s="367"/>
      <c r="N44" s="368"/>
    </row>
    <row r="45" spans="1:15">
      <c r="A45" s="352"/>
      <c r="B45" s="357"/>
      <c r="C45" s="358" t="s">
        <v>207</v>
      </c>
      <c r="D45" s="353">
        <v>0</v>
      </c>
      <c r="E45" s="353">
        <v>0</v>
      </c>
      <c r="F45" s="354">
        <v>0</v>
      </c>
      <c r="G45" s="355">
        <v>0</v>
      </c>
      <c r="H45" s="353">
        <v>0</v>
      </c>
      <c r="I45" s="356">
        <v>0</v>
      </c>
      <c r="K45" s="367"/>
      <c r="L45" s="367"/>
      <c r="N45" s="368"/>
    </row>
    <row r="46" spans="1:15">
      <c r="A46" s="352"/>
      <c r="B46" s="357"/>
      <c r="C46" s="358" t="s">
        <v>217</v>
      </c>
      <c r="D46" s="353">
        <v>0</v>
      </c>
      <c r="E46" s="353">
        <v>0</v>
      </c>
      <c r="F46" s="354">
        <v>0</v>
      </c>
      <c r="G46" s="355">
        <v>0</v>
      </c>
      <c r="H46" s="353">
        <v>0</v>
      </c>
      <c r="I46" s="356">
        <v>0</v>
      </c>
      <c r="K46" s="367"/>
      <c r="L46" s="367"/>
      <c r="N46" s="368"/>
      <c r="O46" s="368"/>
    </row>
    <row r="47" spans="1:15">
      <c r="A47" s="352"/>
      <c r="B47" s="357"/>
      <c r="C47" s="358" t="s">
        <v>227</v>
      </c>
      <c r="D47" s="353">
        <v>0</v>
      </c>
      <c r="E47" s="353">
        <v>0</v>
      </c>
      <c r="F47" s="354">
        <v>0</v>
      </c>
      <c r="G47" s="355">
        <v>0</v>
      </c>
      <c r="H47" s="353">
        <v>0</v>
      </c>
      <c r="I47" s="356">
        <v>0</v>
      </c>
      <c r="K47" s="367"/>
      <c r="L47" s="367"/>
      <c r="N47" s="368"/>
    </row>
    <row r="48" spans="1:15">
      <c r="A48" s="352"/>
      <c r="B48" s="357"/>
      <c r="C48" s="358" t="s">
        <v>228</v>
      </c>
      <c r="D48" s="353">
        <v>0</v>
      </c>
      <c r="E48" s="353">
        <v>0</v>
      </c>
      <c r="F48" s="354">
        <v>0</v>
      </c>
      <c r="G48" s="355">
        <v>0</v>
      </c>
      <c r="H48" s="353">
        <v>0</v>
      </c>
      <c r="I48" s="356">
        <v>0</v>
      </c>
      <c r="K48" s="367"/>
      <c r="L48" s="367"/>
      <c r="N48" s="368"/>
    </row>
    <row r="49" spans="1:16">
      <c r="A49" s="352">
        <v>15</v>
      </c>
      <c r="B49" s="2522" t="s">
        <v>208</v>
      </c>
      <c r="C49" s="2523"/>
      <c r="D49" s="353">
        <v>0</v>
      </c>
      <c r="E49" s="353">
        <v>0</v>
      </c>
      <c r="F49" s="354">
        <v>0</v>
      </c>
      <c r="G49" s="355">
        <v>0</v>
      </c>
      <c r="H49" s="353">
        <v>0</v>
      </c>
      <c r="I49" s="356">
        <v>0</v>
      </c>
      <c r="K49" s="367"/>
      <c r="L49" s="367"/>
      <c r="N49" s="368"/>
    </row>
    <row r="50" spans="1:16">
      <c r="A50" s="352">
        <v>16</v>
      </c>
      <c r="B50" s="2522" t="s">
        <v>209</v>
      </c>
      <c r="C50" s="2523"/>
      <c r="D50" s="353">
        <v>8.7999999999999995E-2</v>
      </c>
      <c r="E50" s="353">
        <v>0</v>
      </c>
      <c r="F50" s="354">
        <v>0</v>
      </c>
      <c r="G50" s="355">
        <v>0</v>
      </c>
      <c r="H50" s="353">
        <v>0</v>
      </c>
      <c r="I50" s="356">
        <v>0</v>
      </c>
      <c r="K50" s="367"/>
      <c r="L50" s="367"/>
      <c r="N50" s="368"/>
    </row>
    <row r="51" spans="1:16">
      <c r="A51" s="352">
        <v>17</v>
      </c>
      <c r="B51" s="2522" t="s">
        <v>229</v>
      </c>
      <c r="C51" s="2523"/>
      <c r="D51" s="353">
        <v>2918.6288599999998</v>
      </c>
      <c r="E51" s="353">
        <v>3216.2584899999997</v>
      </c>
      <c r="F51" s="354">
        <v>5275.1838399999997</v>
      </c>
      <c r="G51" s="355">
        <v>655.60320999999999</v>
      </c>
      <c r="H51" s="353">
        <v>1684.4828500000001</v>
      </c>
      <c r="I51" s="356">
        <v>3361.0411200000003</v>
      </c>
      <c r="K51" s="367"/>
      <c r="L51" s="367"/>
      <c r="M51" s="367"/>
      <c r="N51" s="368"/>
      <c r="O51" s="369"/>
      <c r="P51" s="369"/>
    </row>
    <row r="52" spans="1:16">
      <c r="A52" s="352"/>
      <c r="B52" s="357"/>
      <c r="C52" s="358" t="s">
        <v>230</v>
      </c>
      <c r="D52" s="353">
        <v>609.25677000000007</v>
      </c>
      <c r="E52" s="353">
        <v>545.81299999999999</v>
      </c>
      <c r="F52" s="354">
        <v>246.66883999999999</v>
      </c>
      <c r="G52" s="355">
        <v>222.23627000000002</v>
      </c>
      <c r="H52" s="353">
        <v>228.73500000000001</v>
      </c>
      <c r="I52" s="356">
        <v>191.089</v>
      </c>
      <c r="K52" s="367"/>
      <c r="L52" s="367"/>
      <c r="M52" s="367"/>
      <c r="N52" s="368"/>
      <c r="O52" s="369"/>
      <c r="P52" s="369"/>
    </row>
    <row r="53" spans="1:16">
      <c r="A53" s="352"/>
      <c r="B53" s="357"/>
      <c r="C53" s="358" t="s">
        <v>231</v>
      </c>
      <c r="D53" s="353">
        <v>2309.3720899999998</v>
      </c>
      <c r="E53" s="353">
        <v>2670.4454899999996</v>
      </c>
      <c r="F53" s="354">
        <v>5028.5150000000003</v>
      </c>
      <c r="G53" s="355">
        <v>433.36694</v>
      </c>
      <c r="H53" s="353">
        <v>1455.7478500000002</v>
      </c>
      <c r="I53" s="356">
        <v>3169.9521199999999</v>
      </c>
      <c r="K53" s="367"/>
      <c r="L53" s="367"/>
      <c r="M53" s="367"/>
      <c r="N53" s="368"/>
      <c r="O53" s="369"/>
      <c r="P53" s="369"/>
    </row>
    <row r="54" spans="1:16">
      <c r="A54" s="352">
        <v>18</v>
      </c>
      <c r="B54" s="2522" t="s">
        <v>232</v>
      </c>
      <c r="C54" s="2523"/>
      <c r="D54" s="353">
        <v>157.33904999999999</v>
      </c>
      <c r="E54" s="353">
        <v>2860.2461799999996</v>
      </c>
      <c r="F54" s="354">
        <v>930.80998999999997</v>
      </c>
      <c r="G54" s="355">
        <v>42.606020000000001</v>
      </c>
      <c r="H54" s="353">
        <v>355.42635999999999</v>
      </c>
      <c r="I54" s="356">
        <v>661.31515000000002</v>
      </c>
      <c r="N54" s="368"/>
    </row>
    <row r="55" spans="1:16">
      <c r="A55" s="352">
        <v>19</v>
      </c>
      <c r="B55" s="2522" t="s">
        <v>233</v>
      </c>
      <c r="C55" s="2523"/>
      <c r="D55" s="353">
        <v>0</v>
      </c>
      <c r="E55" s="353">
        <v>0</v>
      </c>
      <c r="F55" s="354">
        <v>0</v>
      </c>
      <c r="G55" s="355">
        <v>0</v>
      </c>
      <c r="H55" s="353">
        <v>0</v>
      </c>
      <c r="I55" s="356">
        <v>0</v>
      </c>
      <c r="N55" s="368"/>
    </row>
    <row r="56" spans="1:16">
      <c r="A56" s="352">
        <v>20</v>
      </c>
      <c r="B56" s="2522" t="s">
        <v>234</v>
      </c>
      <c r="C56" s="2523"/>
      <c r="D56" s="353">
        <v>203.75125</v>
      </c>
      <c r="E56" s="353">
        <v>235.36613</v>
      </c>
      <c r="F56" s="354">
        <v>249.17411999999996</v>
      </c>
      <c r="G56" s="355">
        <v>-2.597E-2</v>
      </c>
      <c r="H56" s="353">
        <v>2.0967000000000002</v>
      </c>
      <c r="I56" s="356">
        <v>0.63577999999999979</v>
      </c>
      <c r="K56" s="367"/>
      <c r="L56" s="367"/>
      <c r="N56" s="368"/>
    </row>
    <row r="57" spans="1:16">
      <c r="A57" s="352">
        <v>21</v>
      </c>
      <c r="B57" s="2522" t="s">
        <v>235</v>
      </c>
      <c r="C57" s="2523"/>
      <c r="D57" s="353">
        <v>9.3792500000000008</v>
      </c>
      <c r="E57" s="353">
        <v>1.9910000000000001</v>
      </c>
      <c r="F57" s="354">
        <v>2.589</v>
      </c>
      <c r="G57" s="355">
        <v>-8.2349999999999993E-2</v>
      </c>
      <c r="H57" s="353">
        <v>0</v>
      </c>
      <c r="I57" s="356">
        <v>0</v>
      </c>
      <c r="N57" s="369"/>
    </row>
    <row r="58" spans="1:16">
      <c r="A58" s="352">
        <v>22</v>
      </c>
      <c r="B58" s="2522" t="s">
        <v>236</v>
      </c>
      <c r="C58" s="2523"/>
      <c r="D58" s="353">
        <v>0</v>
      </c>
      <c r="E58" s="353">
        <v>0</v>
      </c>
      <c r="F58" s="354">
        <v>0</v>
      </c>
      <c r="G58" s="355">
        <v>0</v>
      </c>
      <c r="H58" s="353">
        <v>0</v>
      </c>
      <c r="I58" s="356">
        <v>0</v>
      </c>
    </row>
    <row r="59" spans="1:16">
      <c r="A59" s="352">
        <v>23</v>
      </c>
      <c r="B59" s="2522" t="s">
        <v>237</v>
      </c>
      <c r="C59" s="2523"/>
      <c r="D59" s="353">
        <v>2153.00882</v>
      </c>
      <c r="E59" s="353">
        <v>1549.8142600000001</v>
      </c>
      <c r="F59" s="354">
        <v>12.183459999999998</v>
      </c>
      <c r="G59" s="355">
        <v>1.887</v>
      </c>
      <c r="H59" s="353">
        <v>0</v>
      </c>
      <c r="I59" s="356">
        <v>0</v>
      </c>
    </row>
    <row r="60" spans="1:16" ht="13.5" thickBot="1">
      <c r="A60" s="370">
        <v>24</v>
      </c>
      <c r="B60" s="2524" t="s">
        <v>238</v>
      </c>
      <c r="C60" s="2525"/>
      <c r="D60" s="360">
        <v>16374.251390000001</v>
      </c>
      <c r="E60" s="361">
        <v>13102.733719999998</v>
      </c>
      <c r="F60" s="371">
        <v>7752.2356900000004</v>
      </c>
      <c r="G60" s="360">
        <v>4273.13357</v>
      </c>
      <c r="H60" s="361">
        <v>3414.8689100000001</v>
      </c>
      <c r="I60" s="362">
        <v>6447.7160500000009</v>
      </c>
    </row>
    <row r="61" spans="1:16" ht="12.75" customHeight="1">
      <c r="A61" s="2528" t="s">
        <v>239</v>
      </c>
      <c r="B61" s="2529"/>
      <c r="C61" s="2530"/>
      <c r="D61" s="363"/>
      <c r="E61" s="364"/>
      <c r="F61" s="365"/>
      <c r="G61" s="363"/>
      <c r="H61" s="364"/>
      <c r="I61" s="365"/>
    </row>
    <row r="62" spans="1:16">
      <c r="A62" s="352">
        <v>25</v>
      </c>
      <c r="B62" s="2522" t="s">
        <v>240</v>
      </c>
      <c r="C62" s="2523"/>
      <c r="D62" s="353">
        <v>856.79653000000008</v>
      </c>
      <c r="E62" s="353">
        <v>3.9289099999999997</v>
      </c>
      <c r="F62" s="354">
        <v>29.200770000000002</v>
      </c>
      <c r="G62" s="355">
        <v>0</v>
      </c>
      <c r="H62" s="353">
        <v>0</v>
      </c>
      <c r="I62" s="356">
        <v>110</v>
      </c>
    </row>
    <row r="63" spans="1:16">
      <c r="A63" s="352">
        <v>26</v>
      </c>
      <c r="B63" s="2522" t="s">
        <v>241</v>
      </c>
      <c r="C63" s="2523"/>
      <c r="D63" s="353">
        <v>4967.1091900000001</v>
      </c>
      <c r="E63" s="353">
        <v>958.44545999999991</v>
      </c>
      <c r="F63" s="354">
        <v>1712.81378</v>
      </c>
      <c r="G63" s="355">
        <v>-5.3700100000000006</v>
      </c>
      <c r="H63" s="353">
        <v>-24.038019999999999</v>
      </c>
      <c r="I63" s="356">
        <v>24.37697</v>
      </c>
    </row>
    <row r="64" spans="1:16" ht="13.5" thickBot="1">
      <c r="A64" s="359">
        <v>27</v>
      </c>
      <c r="B64" s="2520" t="s">
        <v>242</v>
      </c>
      <c r="C64" s="2521"/>
      <c r="D64" s="360">
        <v>-4110.3126600000005</v>
      </c>
      <c r="E64" s="361">
        <v>-954.51654999999994</v>
      </c>
      <c r="F64" s="371">
        <v>-1683.61301</v>
      </c>
      <c r="G64" s="360">
        <v>5.3700100000000006</v>
      </c>
      <c r="H64" s="361">
        <v>24.038019999999999</v>
      </c>
      <c r="I64" s="362">
        <v>85.62303</v>
      </c>
    </row>
    <row r="65" spans="1:9">
      <c r="A65" s="372">
        <v>28</v>
      </c>
      <c r="B65" s="2526" t="s">
        <v>243</v>
      </c>
      <c r="C65" s="2527"/>
      <c r="D65" s="373">
        <v>38206.956819999999</v>
      </c>
      <c r="E65" s="373">
        <v>22147.156930000001</v>
      </c>
      <c r="F65" s="374">
        <v>14209.88341</v>
      </c>
      <c r="G65" s="375">
        <v>-4748.85952</v>
      </c>
      <c r="H65" s="373">
        <v>-10641.378859999999</v>
      </c>
      <c r="I65" s="376">
        <v>-12064.7124</v>
      </c>
    </row>
    <row r="66" spans="1:9" ht="13.5" thickBot="1">
      <c r="A66" s="377">
        <v>29</v>
      </c>
      <c r="B66" s="2520" t="s">
        <v>244</v>
      </c>
      <c r="C66" s="2521"/>
      <c r="D66" s="360">
        <v>38206.956819999999</v>
      </c>
      <c r="E66" s="361">
        <v>60354.113749999997</v>
      </c>
      <c r="F66" s="371">
        <v>74563.997159999984</v>
      </c>
      <c r="G66" s="360">
        <v>-4748.85952</v>
      </c>
      <c r="H66" s="361">
        <v>-15390.238379999999</v>
      </c>
      <c r="I66" s="362">
        <v>-27454.950780000003</v>
      </c>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6:C66"/>
    <mergeCell ref="B59:C59"/>
    <mergeCell ref="B60:C60"/>
    <mergeCell ref="B62:C62"/>
    <mergeCell ref="B63:C63"/>
    <mergeCell ref="B64:C64"/>
    <mergeCell ref="B65:C65"/>
    <mergeCell ref="A61:C61"/>
  </mergeCells>
  <pageMargins left="0.70866141732283472" right="0.70866141732283472" top="0.74803149606299213" bottom="0.74803149606299213" header="0.31496062992125984" footer="0.31496062992125984"/>
  <pageSetup paperSize="9" scale="6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8"/>
  <sheetViews>
    <sheetView zoomScale="80" zoomScaleNormal="80" workbookViewId="0"/>
  </sheetViews>
  <sheetFormatPr defaultRowHeight="15"/>
  <cols>
    <col min="1" max="2" width="9.140625" style="381"/>
    <col min="3" max="3" width="49.5703125" style="381" customWidth="1"/>
    <col min="4" max="4" width="14.85546875" style="381" customWidth="1"/>
    <col min="5" max="5" width="14" style="381" customWidth="1"/>
    <col min="6" max="6" width="13.42578125" style="381" customWidth="1"/>
    <col min="7" max="7" width="12.28515625" style="381" customWidth="1"/>
    <col min="8" max="8" width="13.28515625" style="381" customWidth="1"/>
    <col min="9" max="9" width="13.140625" style="381" customWidth="1"/>
    <col min="10" max="10" width="15.85546875" style="381" customWidth="1"/>
    <col min="11" max="11" width="16.42578125" style="381" customWidth="1"/>
    <col min="12" max="12" width="15.28515625" style="381" customWidth="1"/>
    <col min="13" max="13" width="13.5703125" style="381" customWidth="1"/>
    <col min="14" max="16384" width="9.140625" style="381"/>
  </cols>
  <sheetData>
    <row r="1" spans="2:15">
      <c r="B1" s="378"/>
      <c r="C1" s="379"/>
      <c r="D1" s="379"/>
      <c r="E1" s="379"/>
      <c r="F1" s="379"/>
      <c r="G1" s="379"/>
      <c r="H1" s="379"/>
      <c r="I1" s="379"/>
      <c r="J1" s="379"/>
      <c r="K1" s="380" t="s">
        <v>436</v>
      </c>
    </row>
    <row r="2" spans="2:15">
      <c r="B2" s="378"/>
      <c r="C2" s="379"/>
      <c r="D2" s="379"/>
      <c r="E2" s="379"/>
      <c r="F2" s="379"/>
      <c r="G2" s="379"/>
      <c r="H2" s="379"/>
      <c r="I2" s="379"/>
      <c r="J2" s="379"/>
    </row>
    <row r="3" spans="2:15" ht="46.5" customHeight="1">
      <c r="B3" s="2545" t="s">
        <v>249</v>
      </c>
      <c r="C3" s="2545"/>
      <c r="D3" s="2545"/>
      <c r="E3" s="2545"/>
      <c r="F3" s="2545"/>
      <c r="G3" s="2545"/>
      <c r="H3" s="2545"/>
      <c r="I3" s="2545"/>
      <c r="J3" s="2545"/>
      <c r="K3" s="2545"/>
    </row>
    <row r="4" spans="2:15" ht="23.25" customHeight="1" thickBot="1">
      <c r="B4" s="382"/>
      <c r="C4" s="382"/>
      <c r="D4" s="382"/>
      <c r="E4" s="382"/>
      <c r="F4" s="382"/>
      <c r="G4" s="382"/>
      <c r="H4" s="382"/>
      <c r="I4" s="382"/>
      <c r="J4" s="2546" t="s">
        <v>0</v>
      </c>
      <c r="K4" s="2546"/>
    </row>
    <row r="5" spans="2:15" ht="15.75" thickBot="1">
      <c r="B5" s="2547" t="s">
        <v>250</v>
      </c>
      <c r="C5" s="2548"/>
      <c r="D5" s="2548"/>
      <c r="E5" s="2548"/>
      <c r="F5" s="2548"/>
      <c r="G5" s="2548"/>
      <c r="H5" s="2548"/>
      <c r="I5" s="2548"/>
      <c r="J5" s="2548"/>
      <c r="K5" s="2549"/>
    </row>
    <row r="6" spans="2:15" ht="26.25" customHeight="1" thickBot="1">
      <c r="B6" s="2550" t="s">
        <v>251</v>
      </c>
      <c r="C6" s="2550" t="s">
        <v>252</v>
      </c>
      <c r="D6" s="2552" t="s">
        <v>1</v>
      </c>
      <c r="E6" s="2553"/>
      <c r="F6" s="2552" t="s">
        <v>2</v>
      </c>
      <c r="G6" s="2554"/>
      <c r="H6" s="2552" t="s">
        <v>3</v>
      </c>
      <c r="I6" s="2554"/>
      <c r="J6" s="2553" t="s">
        <v>4</v>
      </c>
      <c r="K6" s="2554"/>
    </row>
    <row r="7" spans="2:15" ht="49.5" customHeight="1" thickBot="1">
      <c r="B7" s="2551"/>
      <c r="C7" s="2551"/>
      <c r="D7" s="383" t="s">
        <v>253</v>
      </c>
      <c r="E7" s="384" t="s">
        <v>254</v>
      </c>
      <c r="F7" s="383" t="s">
        <v>253</v>
      </c>
      <c r="G7" s="384" t="s">
        <v>254</v>
      </c>
      <c r="H7" s="383" t="s">
        <v>253</v>
      </c>
      <c r="I7" s="384" t="s">
        <v>254</v>
      </c>
      <c r="J7" s="383" t="s">
        <v>253</v>
      </c>
      <c r="K7" s="384" t="s">
        <v>254</v>
      </c>
    </row>
    <row r="8" spans="2:15" ht="26.25">
      <c r="B8" s="385">
        <v>1</v>
      </c>
      <c r="C8" s="386" t="s">
        <v>203</v>
      </c>
      <c r="D8" s="387">
        <v>22307.366000000002</v>
      </c>
      <c r="E8" s="388">
        <v>0.18804502405304821</v>
      </c>
      <c r="F8" s="387">
        <v>5729.321359999999</v>
      </c>
      <c r="G8" s="388">
        <v>0.12394783474459498</v>
      </c>
      <c r="H8" s="387">
        <v>1083.3040000000001</v>
      </c>
      <c r="I8" s="388">
        <v>0.2260624667157479</v>
      </c>
      <c r="J8" s="387">
        <v>29119.99136</v>
      </c>
      <c r="K8" s="389">
        <v>0.17165403722410613</v>
      </c>
      <c r="L8" s="390"/>
      <c r="M8" s="391"/>
      <c r="N8" s="390"/>
      <c r="O8" s="392"/>
    </row>
    <row r="9" spans="2:15">
      <c r="B9" s="393">
        <v>2</v>
      </c>
      <c r="C9" s="394" t="s">
        <v>204</v>
      </c>
      <c r="D9" s="395">
        <v>337.46100000000001</v>
      </c>
      <c r="E9" s="396">
        <v>2.8447043842812145E-3</v>
      </c>
      <c r="F9" s="395">
        <v>43.988</v>
      </c>
      <c r="G9" s="396">
        <v>9.5163406137603092E-4</v>
      </c>
      <c r="H9" s="395">
        <v>0</v>
      </c>
      <c r="I9" s="396">
        <v>0</v>
      </c>
      <c r="J9" s="395">
        <v>381.44900000000001</v>
      </c>
      <c r="K9" s="397">
        <v>2.2485329763881515E-3</v>
      </c>
      <c r="L9" s="390"/>
      <c r="M9" s="391"/>
      <c r="N9" s="390"/>
      <c r="O9" s="392"/>
    </row>
    <row r="10" spans="2:15">
      <c r="B10" s="393">
        <v>3</v>
      </c>
      <c r="C10" s="394" t="s">
        <v>208</v>
      </c>
      <c r="D10" s="395">
        <v>0</v>
      </c>
      <c r="E10" s="396">
        <v>0</v>
      </c>
      <c r="F10" s="395">
        <v>0.95299999999999996</v>
      </c>
      <c r="G10" s="396">
        <v>2.0617151507032769E-5</v>
      </c>
      <c r="H10" s="395">
        <v>0</v>
      </c>
      <c r="I10" s="396">
        <v>0</v>
      </c>
      <c r="J10" s="395">
        <v>0.95299999999999996</v>
      </c>
      <c r="K10" s="397">
        <v>5.6176629811532036E-6</v>
      </c>
      <c r="L10" s="390"/>
      <c r="M10" s="391"/>
      <c r="N10" s="390"/>
      <c r="O10" s="392"/>
    </row>
    <row r="11" spans="2:15" ht="26.25">
      <c r="B11" s="393">
        <v>4</v>
      </c>
      <c r="C11" s="394" t="s">
        <v>209</v>
      </c>
      <c r="D11" s="395">
        <v>0.27300000000000002</v>
      </c>
      <c r="E11" s="396">
        <v>2.3013156984326236E-6</v>
      </c>
      <c r="F11" s="395">
        <v>0</v>
      </c>
      <c r="G11" s="396">
        <v>0</v>
      </c>
      <c r="H11" s="395">
        <v>0</v>
      </c>
      <c r="I11" s="396">
        <v>0</v>
      </c>
      <c r="J11" s="395">
        <v>0.27300000000000002</v>
      </c>
      <c r="K11" s="397">
        <v>1.6092570764478747E-6</v>
      </c>
      <c r="L11" s="390"/>
      <c r="M11" s="391"/>
      <c r="N11" s="390"/>
      <c r="O11" s="392"/>
    </row>
    <row r="12" spans="2:15" ht="39">
      <c r="B12" s="393">
        <v>5</v>
      </c>
      <c r="C12" s="394" t="s">
        <v>255</v>
      </c>
      <c r="D12" s="395">
        <v>0</v>
      </c>
      <c r="E12" s="396">
        <v>0</v>
      </c>
      <c r="F12" s="395">
        <v>0</v>
      </c>
      <c r="G12" s="396">
        <v>0</v>
      </c>
      <c r="H12" s="395">
        <v>0</v>
      </c>
      <c r="I12" s="396">
        <v>0</v>
      </c>
      <c r="J12" s="395">
        <v>0</v>
      </c>
      <c r="K12" s="397">
        <v>0</v>
      </c>
      <c r="L12" s="390"/>
      <c r="M12" s="391"/>
      <c r="N12" s="390"/>
      <c r="O12" s="392"/>
    </row>
    <row r="13" spans="2:15" ht="26.25">
      <c r="B13" s="393">
        <v>6</v>
      </c>
      <c r="C13" s="394" t="s">
        <v>212</v>
      </c>
      <c r="D13" s="395">
        <v>3.2480000000000002</v>
      </c>
      <c r="E13" s="396">
        <v>2.7379756001865059E-5</v>
      </c>
      <c r="F13" s="395">
        <v>144.31865999999999</v>
      </c>
      <c r="G13" s="396">
        <v>3.122182243978961E-3</v>
      </c>
      <c r="H13" s="395">
        <v>0</v>
      </c>
      <c r="I13" s="396">
        <v>0</v>
      </c>
      <c r="J13" s="395">
        <v>147.56666000000001</v>
      </c>
      <c r="K13" s="397">
        <v>8.6986334012006429E-4</v>
      </c>
      <c r="L13" s="390"/>
      <c r="M13" s="391"/>
      <c r="N13" s="390"/>
      <c r="O13" s="392"/>
    </row>
    <row r="14" spans="2:15">
      <c r="B14" s="398" t="s">
        <v>256</v>
      </c>
      <c r="C14" s="399" t="s">
        <v>257</v>
      </c>
      <c r="D14" s="400">
        <v>0</v>
      </c>
      <c r="E14" s="401">
        <v>0</v>
      </c>
      <c r="F14" s="400">
        <v>0</v>
      </c>
      <c r="G14" s="401">
        <v>0</v>
      </c>
      <c r="H14" s="400">
        <v>0</v>
      </c>
      <c r="I14" s="401">
        <v>0</v>
      </c>
      <c r="J14" s="400">
        <v>0</v>
      </c>
      <c r="K14" s="402">
        <v>0</v>
      </c>
      <c r="L14" s="390"/>
      <c r="M14" s="391"/>
      <c r="N14" s="390"/>
      <c r="O14" s="392"/>
    </row>
    <row r="15" spans="2:15">
      <c r="B15" s="398" t="s">
        <v>258</v>
      </c>
      <c r="C15" s="399" t="s">
        <v>259</v>
      </c>
      <c r="D15" s="400">
        <v>3.2480000000000002</v>
      </c>
      <c r="E15" s="401">
        <v>2.7379756001865059E-5</v>
      </c>
      <c r="F15" s="400">
        <v>144.31865999999999</v>
      </c>
      <c r="G15" s="401">
        <v>3.122182243978961E-3</v>
      </c>
      <c r="H15" s="400">
        <v>0</v>
      </c>
      <c r="I15" s="401">
        <v>0</v>
      </c>
      <c r="J15" s="400">
        <v>147.56666000000001</v>
      </c>
      <c r="K15" s="402">
        <v>8.6986334012006429E-4</v>
      </c>
      <c r="L15" s="390"/>
      <c r="M15" s="391"/>
      <c r="N15" s="390"/>
      <c r="O15" s="392"/>
    </row>
    <row r="16" spans="2:15">
      <c r="B16" s="393">
        <v>7</v>
      </c>
      <c r="C16" s="394" t="s">
        <v>213</v>
      </c>
      <c r="D16" s="395">
        <v>1798.7339999999999</v>
      </c>
      <c r="E16" s="396">
        <v>1.5162838064119073E-2</v>
      </c>
      <c r="F16" s="395">
        <v>1403.6925699999999</v>
      </c>
      <c r="G16" s="396">
        <v>3.0367410687288768E-2</v>
      </c>
      <c r="H16" s="395">
        <v>352.21899999999999</v>
      </c>
      <c r="I16" s="396">
        <v>7.3500601829360926E-2</v>
      </c>
      <c r="J16" s="395">
        <v>3554.6455699999997</v>
      </c>
      <c r="K16" s="397">
        <v>2.0953621017533293E-2</v>
      </c>
      <c r="L16" s="390"/>
      <c r="M16" s="391"/>
      <c r="N16" s="390"/>
      <c r="O16" s="392"/>
    </row>
    <row r="17" spans="2:15">
      <c r="B17" s="398" t="s">
        <v>260</v>
      </c>
      <c r="C17" s="399" t="s">
        <v>257</v>
      </c>
      <c r="D17" s="400">
        <v>2.754</v>
      </c>
      <c r="E17" s="401">
        <v>2.3215470452320313E-5</v>
      </c>
      <c r="F17" s="400">
        <v>0</v>
      </c>
      <c r="G17" s="401">
        <v>0</v>
      </c>
      <c r="H17" s="400">
        <v>0</v>
      </c>
      <c r="I17" s="401">
        <v>0</v>
      </c>
      <c r="J17" s="400">
        <v>2.754</v>
      </c>
      <c r="K17" s="402">
        <v>1.6234043914056582E-5</v>
      </c>
      <c r="L17" s="390"/>
      <c r="M17" s="391"/>
      <c r="N17" s="390"/>
      <c r="O17" s="392"/>
    </row>
    <row r="18" spans="2:15">
      <c r="B18" s="398" t="s">
        <v>261</v>
      </c>
      <c r="C18" s="399" t="s">
        <v>259</v>
      </c>
      <c r="D18" s="400">
        <v>1795.98</v>
      </c>
      <c r="E18" s="401">
        <v>1.5139622593666753E-2</v>
      </c>
      <c r="F18" s="400">
        <v>1403.6925699999999</v>
      </c>
      <c r="G18" s="401">
        <v>3.0367410687288768E-2</v>
      </c>
      <c r="H18" s="400">
        <v>352.21899999999999</v>
      </c>
      <c r="I18" s="401">
        <v>7.3500601829360926E-2</v>
      </c>
      <c r="J18" s="400">
        <v>3551.8915699999998</v>
      </c>
      <c r="K18" s="402">
        <v>2.0937386973619236E-2</v>
      </c>
      <c r="L18" s="390"/>
      <c r="M18" s="391"/>
      <c r="N18" s="390"/>
      <c r="O18" s="392"/>
    </row>
    <row r="19" spans="2:15">
      <c r="B19" s="393">
        <v>8</v>
      </c>
      <c r="C19" s="394" t="s">
        <v>262</v>
      </c>
      <c r="D19" s="395">
        <v>46446.705000000002</v>
      </c>
      <c r="E19" s="396">
        <v>0.39153308189365943</v>
      </c>
      <c r="F19" s="395">
        <v>20893.17022</v>
      </c>
      <c r="G19" s="396">
        <v>0.45200173755295397</v>
      </c>
      <c r="H19" s="395">
        <v>1957.5070000000001</v>
      </c>
      <c r="I19" s="396">
        <v>0.4084900092987227</v>
      </c>
      <c r="J19" s="395">
        <v>69297.382219999985</v>
      </c>
      <c r="K19" s="397">
        <v>0.40848828834010298</v>
      </c>
      <c r="L19" s="390"/>
      <c r="M19" s="391"/>
      <c r="N19" s="390"/>
      <c r="O19" s="392"/>
    </row>
    <row r="20" spans="2:15">
      <c r="B20" s="398" t="s">
        <v>263</v>
      </c>
      <c r="C20" s="399" t="s">
        <v>217</v>
      </c>
      <c r="D20" s="400">
        <v>18830.165000000001</v>
      </c>
      <c r="E20" s="401">
        <v>0.15873316600211188</v>
      </c>
      <c r="F20" s="400">
        <v>863.83586000000003</v>
      </c>
      <c r="G20" s="401">
        <v>1.8688179226472139E-2</v>
      </c>
      <c r="H20" s="400">
        <v>15.414999999999999</v>
      </c>
      <c r="I20" s="401">
        <v>3.2167821077216125E-3</v>
      </c>
      <c r="J20" s="400">
        <v>19709.415860000001</v>
      </c>
      <c r="K20" s="402">
        <v>0.11618138075223068</v>
      </c>
      <c r="L20" s="390"/>
      <c r="M20" s="391"/>
      <c r="N20" s="390"/>
      <c r="O20" s="392"/>
    </row>
    <row r="21" spans="2:15">
      <c r="B21" s="398" t="s">
        <v>264</v>
      </c>
      <c r="C21" s="399" t="s">
        <v>218</v>
      </c>
      <c r="D21" s="400">
        <v>0</v>
      </c>
      <c r="E21" s="401">
        <v>0</v>
      </c>
      <c r="F21" s="400">
        <v>0</v>
      </c>
      <c r="G21" s="401">
        <v>0</v>
      </c>
      <c r="H21" s="400">
        <v>14.19</v>
      </c>
      <c r="I21" s="401">
        <v>2.9611507044158083E-3</v>
      </c>
      <c r="J21" s="400">
        <v>14.19</v>
      </c>
      <c r="K21" s="402">
        <v>8.3645999687895035E-5</v>
      </c>
      <c r="L21" s="390"/>
      <c r="M21" s="391"/>
      <c r="N21" s="390"/>
      <c r="O21" s="392"/>
    </row>
    <row r="22" spans="2:15">
      <c r="B22" s="398" t="s">
        <v>265</v>
      </c>
      <c r="C22" s="399" t="s">
        <v>211</v>
      </c>
      <c r="D22" s="400">
        <v>31829.323</v>
      </c>
      <c r="E22" s="401">
        <v>0.26831253000140137</v>
      </c>
      <c r="F22" s="400">
        <v>20400.529580000002</v>
      </c>
      <c r="G22" s="401">
        <v>0.44134397604886005</v>
      </c>
      <c r="H22" s="400">
        <v>2418.9340000000002</v>
      </c>
      <c r="I22" s="401">
        <v>0.50477999422377373</v>
      </c>
      <c r="J22" s="400">
        <v>54648.786580000007</v>
      </c>
      <c r="K22" s="402">
        <v>0.32213899825331377</v>
      </c>
      <c r="L22" s="390"/>
      <c r="M22" s="391"/>
      <c r="N22" s="390"/>
      <c r="O22" s="392"/>
    </row>
    <row r="23" spans="2:15">
      <c r="B23" s="398" t="s">
        <v>266</v>
      </c>
      <c r="C23" s="399" t="s">
        <v>219</v>
      </c>
      <c r="D23" s="400">
        <v>74.009</v>
      </c>
      <c r="E23" s="401">
        <v>6.2387572719890122E-4</v>
      </c>
      <c r="F23" s="400">
        <v>18.9802</v>
      </c>
      <c r="G23" s="401">
        <v>4.1061664116871289E-4</v>
      </c>
      <c r="H23" s="400">
        <v>0.50600000000000001</v>
      </c>
      <c r="I23" s="401">
        <v>1.0559142046754045E-4</v>
      </c>
      <c r="J23" s="400">
        <v>93.495199999999997</v>
      </c>
      <c r="K23" s="402">
        <v>5.5112751726706718E-4</v>
      </c>
      <c r="L23" s="390"/>
      <c r="M23" s="391"/>
      <c r="N23" s="390"/>
      <c r="O23" s="392"/>
    </row>
    <row r="24" spans="2:15">
      <c r="B24" s="398" t="s">
        <v>267</v>
      </c>
      <c r="C24" s="399" t="s">
        <v>268</v>
      </c>
      <c r="D24" s="403">
        <v>-4286.7920000000004</v>
      </c>
      <c r="E24" s="401">
        <v>-3.6136489837052685E-2</v>
      </c>
      <c r="F24" s="403">
        <v>-390.17541999999997</v>
      </c>
      <c r="G24" s="401">
        <v>-8.4410343635468454E-3</v>
      </c>
      <c r="H24" s="403">
        <v>-491.53800000000001</v>
      </c>
      <c r="I24" s="401">
        <v>-0.10257350915765592</v>
      </c>
      <c r="J24" s="403">
        <v>-5168.5054199999995</v>
      </c>
      <c r="K24" s="402">
        <v>-3.046686418239632E-2</v>
      </c>
      <c r="L24" s="390"/>
      <c r="M24" s="391"/>
      <c r="N24" s="390"/>
      <c r="O24" s="392"/>
    </row>
    <row r="25" spans="2:15">
      <c r="B25" s="393">
        <v>9</v>
      </c>
      <c r="C25" s="394" t="s">
        <v>269</v>
      </c>
      <c r="D25" s="395">
        <v>45173.595000000001</v>
      </c>
      <c r="E25" s="396">
        <v>0.38080111109207865</v>
      </c>
      <c r="F25" s="395">
        <v>16404.870299999999</v>
      </c>
      <c r="G25" s="396">
        <v>0.35490209488806096</v>
      </c>
      <c r="H25" s="395">
        <v>1361.231</v>
      </c>
      <c r="I25" s="396">
        <v>0.28405991081907223</v>
      </c>
      <c r="J25" s="395">
        <v>62939.696299999996</v>
      </c>
      <c r="K25" s="397">
        <v>0.37101154454305901</v>
      </c>
      <c r="L25" s="390"/>
      <c r="M25" s="391"/>
      <c r="N25" s="390"/>
      <c r="O25" s="392"/>
    </row>
    <row r="26" spans="2:15">
      <c r="B26" s="398" t="s">
        <v>270</v>
      </c>
      <c r="C26" s="399" t="s">
        <v>217</v>
      </c>
      <c r="D26" s="400">
        <v>0</v>
      </c>
      <c r="E26" s="401">
        <v>0</v>
      </c>
      <c r="F26" s="400">
        <v>0</v>
      </c>
      <c r="G26" s="401">
        <v>0</v>
      </c>
      <c r="H26" s="400">
        <v>0</v>
      </c>
      <c r="I26" s="401">
        <v>0</v>
      </c>
      <c r="J26" s="400">
        <v>0</v>
      </c>
      <c r="K26" s="402">
        <v>0</v>
      </c>
      <c r="L26" s="390"/>
      <c r="M26" s="391"/>
      <c r="N26" s="390"/>
      <c r="O26" s="392"/>
    </row>
    <row r="27" spans="2:15">
      <c r="B27" s="398" t="s">
        <v>271</v>
      </c>
      <c r="C27" s="399" t="s">
        <v>218</v>
      </c>
      <c r="D27" s="400">
        <v>0</v>
      </c>
      <c r="E27" s="401">
        <v>0</v>
      </c>
      <c r="F27" s="400">
        <v>0</v>
      </c>
      <c r="G27" s="401">
        <v>0</v>
      </c>
      <c r="H27" s="400">
        <v>10.76</v>
      </c>
      <c r="I27" s="401">
        <v>2.2453827751595557E-3</v>
      </c>
      <c r="J27" s="400">
        <v>10.76</v>
      </c>
      <c r="K27" s="402">
        <v>6.3427128727396094E-5</v>
      </c>
      <c r="L27" s="390"/>
      <c r="M27" s="391"/>
      <c r="N27" s="390"/>
      <c r="O27" s="392"/>
    </row>
    <row r="28" spans="2:15">
      <c r="B28" s="398" t="s">
        <v>272</v>
      </c>
      <c r="C28" s="399" t="s">
        <v>211</v>
      </c>
      <c r="D28" s="400">
        <v>50853.957000000002</v>
      </c>
      <c r="E28" s="401">
        <v>0.42868501674548576</v>
      </c>
      <c r="F28" s="400">
        <v>16808.650389999999</v>
      </c>
      <c r="G28" s="401">
        <v>0.36363745196156921</v>
      </c>
      <c r="H28" s="400">
        <v>1463.4010000000001</v>
      </c>
      <c r="I28" s="401">
        <v>0.30538061324825921</v>
      </c>
      <c r="J28" s="400">
        <v>69126.008390000003</v>
      </c>
      <c r="K28" s="402">
        <v>0.40747808852821488</v>
      </c>
      <c r="L28" s="390"/>
      <c r="M28" s="391"/>
      <c r="N28" s="390"/>
      <c r="O28" s="392"/>
    </row>
    <row r="29" spans="2:15">
      <c r="B29" s="398" t="s">
        <v>273</v>
      </c>
      <c r="C29" s="399" t="s">
        <v>219</v>
      </c>
      <c r="D29" s="400">
        <v>183.35599999999999</v>
      </c>
      <c r="E29" s="401">
        <v>1.5456411765634144E-3</v>
      </c>
      <c r="F29" s="400">
        <v>3.6093999999999999</v>
      </c>
      <c r="G29" s="401">
        <v>7.8085568362522636E-5</v>
      </c>
      <c r="H29" s="400">
        <v>0</v>
      </c>
      <c r="I29" s="401">
        <v>0</v>
      </c>
      <c r="J29" s="400">
        <v>186.96539999999999</v>
      </c>
      <c r="K29" s="402">
        <v>1.1021076666699907E-3</v>
      </c>
      <c r="L29" s="390"/>
      <c r="M29" s="391"/>
      <c r="N29" s="390"/>
      <c r="O29" s="392"/>
    </row>
    <row r="30" spans="2:15">
      <c r="B30" s="398" t="s">
        <v>274</v>
      </c>
      <c r="C30" s="399" t="s">
        <v>268</v>
      </c>
      <c r="D30" s="403">
        <v>-5863.7179999999998</v>
      </c>
      <c r="E30" s="401">
        <v>-4.94295468299705E-2</v>
      </c>
      <c r="F30" s="403">
        <v>-407.38949000000002</v>
      </c>
      <c r="G30" s="401">
        <v>-8.8134426418707366E-3</v>
      </c>
      <c r="H30" s="403">
        <v>-112.93</v>
      </c>
      <c r="I30" s="401">
        <v>-2.3566085204346526E-2</v>
      </c>
      <c r="J30" s="403">
        <v>-6384.0374899999997</v>
      </c>
      <c r="K30" s="402">
        <v>-3.7632078780553212E-2</v>
      </c>
      <c r="L30" s="390"/>
      <c r="M30" s="391"/>
      <c r="N30" s="390"/>
      <c r="O30" s="392"/>
    </row>
    <row r="31" spans="2:15">
      <c r="B31" s="393">
        <v>10</v>
      </c>
      <c r="C31" s="394" t="s">
        <v>275</v>
      </c>
      <c r="D31" s="395">
        <v>161.886</v>
      </c>
      <c r="E31" s="396">
        <v>1.3646549199870465E-3</v>
      </c>
      <c r="F31" s="395">
        <v>97.012280000000004</v>
      </c>
      <c r="G31" s="396">
        <v>2.0987585255012433E-3</v>
      </c>
      <c r="H31" s="395">
        <v>12.377000000000001</v>
      </c>
      <c r="I31" s="396">
        <v>2.5828162275232176E-3</v>
      </c>
      <c r="J31" s="395">
        <v>271.27528000000007</v>
      </c>
      <c r="K31" s="397">
        <v>1.5990903443420467E-3</v>
      </c>
      <c r="L31" s="390"/>
      <c r="M31" s="391"/>
      <c r="N31" s="390"/>
      <c r="O31" s="392"/>
    </row>
    <row r="32" spans="2:15">
      <c r="B32" s="398" t="s">
        <v>276</v>
      </c>
      <c r="C32" s="399" t="s">
        <v>277</v>
      </c>
      <c r="D32" s="400">
        <v>294.49599999999998</v>
      </c>
      <c r="E32" s="401">
        <v>2.4825211279326516E-3</v>
      </c>
      <c r="F32" s="400">
        <v>146.58064000000002</v>
      </c>
      <c r="G32" s="401">
        <v>3.1711177994520755E-3</v>
      </c>
      <c r="H32" s="400">
        <v>69.69</v>
      </c>
      <c r="I32" s="401">
        <v>1.454281836439307E-2</v>
      </c>
      <c r="J32" s="400">
        <v>510.76664000000005</v>
      </c>
      <c r="K32" s="402">
        <v>3.0108235525036784E-3</v>
      </c>
      <c r="L32" s="390"/>
      <c r="M32" s="391"/>
      <c r="N32" s="390"/>
      <c r="O32" s="392"/>
    </row>
    <row r="33" spans="2:15">
      <c r="B33" s="398" t="s">
        <v>278</v>
      </c>
      <c r="C33" s="399" t="s">
        <v>268</v>
      </c>
      <c r="D33" s="403">
        <v>-132.61000000000001</v>
      </c>
      <c r="E33" s="401">
        <v>-1.1178662079456051E-3</v>
      </c>
      <c r="F33" s="403">
        <v>-49.568359999999998</v>
      </c>
      <c r="G33" s="401">
        <v>-1.0723592739508318E-3</v>
      </c>
      <c r="H33" s="403">
        <v>-57.313000000000002</v>
      </c>
      <c r="I33" s="401">
        <v>-1.1960002136869853E-2</v>
      </c>
      <c r="J33" s="403">
        <v>-239.49135999999999</v>
      </c>
      <c r="K33" s="402">
        <v>-1.4117332081616317E-3</v>
      </c>
      <c r="L33" s="390"/>
      <c r="M33" s="391"/>
      <c r="N33" s="390"/>
      <c r="O33" s="392"/>
    </row>
    <row r="34" spans="2:15" ht="26.25">
      <c r="B34" s="393">
        <v>11</v>
      </c>
      <c r="C34" s="394" t="s">
        <v>279</v>
      </c>
      <c r="D34" s="395">
        <v>216.994</v>
      </c>
      <c r="E34" s="396">
        <v>1.8292003614127793E-3</v>
      </c>
      <c r="F34" s="395">
        <v>74.081419999999994</v>
      </c>
      <c r="G34" s="396">
        <v>1.6026735152110466E-3</v>
      </c>
      <c r="H34" s="395">
        <v>12.331</v>
      </c>
      <c r="I34" s="396">
        <v>2.573217007480714E-3</v>
      </c>
      <c r="J34" s="395">
        <v>303.40641999999997</v>
      </c>
      <c r="K34" s="397">
        <v>1.788494243313978E-3</v>
      </c>
      <c r="L34" s="390"/>
      <c r="M34" s="391"/>
      <c r="N34" s="390"/>
      <c r="O34" s="392"/>
    </row>
    <row r="35" spans="2:15">
      <c r="B35" s="398" t="s">
        <v>280</v>
      </c>
      <c r="C35" s="399" t="s">
        <v>277</v>
      </c>
      <c r="D35" s="400">
        <v>1321.354</v>
      </c>
      <c r="E35" s="401">
        <v>1.1138654591160223E-2</v>
      </c>
      <c r="F35" s="400">
        <v>120.59348000000001</v>
      </c>
      <c r="G35" s="401">
        <v>2.6089129568943612E-3</v>
      </c>
      <c r="H35" s="400">
        <v>41.603000000000002</v>
      </c>
      <c r="I35" s="401">
        <v>8.6816598136582705E-3</v>
      </c>
      <c r="J35" s="400">
        <v>1483.5504799999999</v>
      </c>
      <c r="K35" s="402">
        <v>8.7451066234712129E-3</v>
      </c>
      <c r="L35" s="390"/>
      <c r="M35" s="391"/>
      <c r="N35" s="390"/>
      <c r="O35" s="392"/>
    </row>
    <row r="36" spans="2:15">
      <c r="B36" s="398" t="s">
        <v>281</v>
      </c>
      <c r="C36" s="399" t="s">
        <v>268</v>
      </c>
      <c r="D36" s="403">
        <v>-1104.3599999999999</v>
      </c>
      <c r="E36" s="401">
        <v>-9.3094542297474433E-3</v>
      </c>
      <c r="F36" s="403">
        <v>-46.512059999999991</v>
      </c>
      <c r="G36" s="401">
        <v>-1.0062394416833142E-3</v>
      </c>
      <c r="H36" s="403">
        <v>-29.271999999999998</v>
      </c>
      <c r="I36" s="401">
        <v>-6.1084428061775574E-3</v>
      </c>
      <c r="J36" s="403">
        <v>-1180.1440600000001</v>
      </c>
      <c r="K36" s="402">
        <v>-6.9566123801572356E-3</v>
      </c>
      <c r="L36" s="390"/>
      <c r="M36" s="391"/>
      <c r="N36" s="390"/>
      <c r="O36" s="392"/>
    </row>
    <row r="37" spans="2:15">
      <c r="B37" s="393">
        <v>12</v>
      </c>
      <c r="C37" s="394" t="s">
        <v>282</v>
      </c>
      <c r="D37" s="395">
        <v>11.65</v>
      </c>
      <c r="E37" s="396">
        <v>9.8206329255458118E-5</v>
      </c>
      <c r="F37" s="395">
        <v>2.7194099999999999</v>
      </c>
      <c r="G37" s="396">
        <v>5.8831571857019915E-5</v>
      </c>
      <c r="H37" s="404">
        <v>0.104</v>
      </c>
      <c r="I37" s="396">
        <v>2.1702584443921356E-5</v>
      </c>
      <c r="J37" s="404">
        <v>14.473409999999999</v>
      </c>
      <c r="K37" s="397">
        <v>8.531662074297229E-5</v>
      </c>
      <c r="L37" s="390"/>
      <c r="M37" s="391"/>
      <c r="N37" s="390"/>
      <c r="O37" s="392"/>
    </row>
    <row r="38" spans="2:15">
      <c r="B38" s="398" t="s">
        <v>283</v>
      </c>
      <c r="C38" s="399" t="s">
        <v>284</v>
      </c>
      <c r="D38" s="400">
        <v>13.186</v>
      </c>
      <c r="E38" s="401">
        <v>1.1115439120707903E-4</v>
      </c>
      <c r="F38" s="400">
        <v>3.3584699999999996</v>
      </c>
      <c r="G38" s="401">
        <v>7.2656962037591114E-5</v>
      </c>
      <c r="H38" s="400">
        <v>0.308</v>
      </c>
      <c r="I38" s="401">
        <v>6.4273038545459399E-5</v>
      </c>
      <c r="J38" s="400">
        <v>16.852469999999997</v>
      </c>
      <c r="K38" s="402">
        <v>9.9340500377749131E-5</v>
      </c>
      <c r="L38" s="390"/>
      <c r="M38" s="391"/>
      <c r="N38" s="390"/>
      <c r="O38" s="392"/>
    </row>
    <row r="39" spans="2:15">
      <c r="B39" s="398" t="s">
        <v>285</v>
      </c>
      <c r="C39" s="399" t="s">
        <v>268</v>
      </c>
      <c r="D39" s="400">
        <v>-1.536</v>
      </c>
      <c r="E39" s="401">
        <v>-1.2948061951620915E-5</v>
      </c>
      <c r="F39" s="403">
        <v>-0.63905999999999996</v>
      </c>
      <c r="G39" s="401">
        <v>-1.3825390180571206E-5</v>
      </c>
      <c r="H39" s="403">
        <v>-0.20399999999999999</v>
      </c>
      <c r="I39" s="401">
        <v>-4.2570454101538043E-5</v>
      </c>
      <c r="J39" s="403">
        <v>-2.37906</v>
      </c>
      <c r="K39" s="402">
        <v>-1.4023879634776852E-5</v>
      </c>
      <c r="L39" s="390"/>
      <c r="M39" s="391"/>
      <c r="N39" s="390"/>
      <c r="O39" s="392"/>
    </row>
    <row r="40" spans="2:15">
      <c r="B40" s="393">
        <v>13</v>
      </c>
      <c r="C40" s="394" t="s">
        <v>286</v>
      </c>
      <c r="D40" s="395">
        <v>0</v>
      </c>
      <c r="E40" s="396">
        <v>0</v>
      </c>
      <c r="F40" s="395">
        <v>0</v>
      </c>
      <c r="G40" s="396">
        <v>0</v>
      </c>
      <c r="H40" s="395">
        <v>0</v>
      </c>
      <c r="I40" s="396">
        <v>0</v>
      </c>
      <c r="J40" s="395">
        <v>0</v>
      </c>
      <c r="K40" s="397">
        <v>0</v>
      </c>
      <c r="L40" s="390"/>
      <c r="M40" s="391"/>
      <c r="N40" s="390"/>
      <c r="O40" s="392"/>
    </row>
    <row r="41" spans="2:15">
      <c r="B41" s="393">
        <v>14</v>
      </c>
      <c r="C41" s="394" t="s">
        <v>222</v>
      </c>
      <c r="D41" s="395">
        <v>255.87</v>
      </c>
      <c r="E41" s="396">
        <v>2.1569144606518511E-3</v>
      </c>
      <c r="F41" s="395">
        <v>194.12126000000001</v>
      </c>
      <c r="G41" s="396">
        <v>4.1996090536790135E-3</v>
      </c>
      <c r="H41" s="395">
        <v>12.983000000000001</v>
      </c>
      <c r="I41" s="396">
        <v>2.7092755176483748E-3</v>
      </c>
      <c r="J41" s="395">
        <v>462.97426000000002</v>
      </c>
      <c r="K41" s="397">
        <v>2.7291011139861476E-3</v>
      </c>
      <c r="L41" s="390"/>
      <c r="M41" s="391"/>
      <c r="N41" s="390"/>
      <c r="O41" s="392"/>
    </row>
    <row r="42" spans="2:15">
      <c r="B42" s="393">
        <v>15</v>
      </c>
      <c r="C42" s="405" t="s">
        <v>287</v>
      </c>
      <c r="D42" s="406">
        <v>116713.78200000001</v>
      </c>
      <c r="E42" s="407">
        <v>0.983865416630194</v>
      </c>
      <c r="F42" s="406">
        <v>44988.248479999995</v>
      </c>
      <c r="G42" s="407">
        <v>0.97327338399600904</v>
      </c>
      <c r="H42" s="406">
        <v>4792.0559999999996</v>
      </c>
      <c r="I42" s="407">
        <v>1</v>
      </c>
      <c r="J42" s="406">
        <v>166494.08648</v>
      </c>
      <c r="K42" s="397">
        <v>0.98143511668375238</v>
      </c>
      <c r="L42" s="390"/>
      <c r="M42" s="391"/>
      <c r="N42" s="390"/>
      <c r="O42" s="392"/>
    </row>
    <row r="43" spans="2:15">
      <c r="B43" s="393">
        <v>16</v>
      </c>
      <c r="C43" s="394" t="s">
        <v>240</v>
      </c>
      <c r="D43" s="395">
        <v>1914.01</v>
      </c>
      <c r="E43" s="396">
        <v>1.6134583369805954E-2</v>
      </c>
      <c r="F43" s="395">
        <v>1235.40175</v>
      </c>
      <c r="G43" s="396">
        <v>2.6726616003990997E-2</v>
      </c>
      <c r="H43" s="395">
        <v>0</v>
      </c>
      <c r="I43" s="396">
        <v>0</v>
      </c>
      <c r="J43" s="395">
        <v>3149.4117500000002</v>
      </c>
      <c r="K43" s="397">
        <v>1.8564883316247564E-2</v>
      </c>
      <c r="L43" s="390"/>
      <c r="M43" s="391"/>
      <c r="N43" s="390"/>
      <c r="O43" s="392"/>
    </row>
    <row r="44" spans="2:15" ht="45.75" customHeight="1" thickBot="1">
      <c r="B44" s="408">
        <v>17</v>
      </c>
      <c r="C44" s="409" t="s">
        <v>288</v>
      </c>
      <c r="D44" s="410">
        <v>118627.792</v>
      </c>
      <c r="E44" s="411">
        <v>1</v>
      </c>
      <c r="F44" s="410">
        <v>46223.650229999999</v>
      </c>
      <c r="G44" s="411">
        <v>1</v>
      </c>
      <c r="H44" s="410">
        <v>4792.0559999999996</v>
      </c>
      <c r="I44" s="411">
        <v>1</v>
      </c>
      <c r="J44" s="410">
        <v>169643.49823</v>
      </c>
      <c r="K44" s="412">
        <v>1</v>
      </c>
      <c r="L44" s="390"/>
      <c r="M44" s="391"/>
      <c r="N44" s="390"/>
      <c r="O44" s="392"/>
    </row>
    <row r="45" spans="2:15">
      <c r="B45" s="413"/>
      <c r="C45" s="414"/>
      <c r="D45" s="414"/>
      <c r="E45" s="414"/>
      <c r="F45" s="414"/>
      <c r="G45" s="414"/>
      <c r="H45" s="414"/>
      <c r="I45" s="414"/>
      <c r="J45" s="379"/>
      <c r="K45" s="379"/>
    </row>
    <row r="46" spans="2:15">
      <c r="B46" s="413"/>
      <c r="C46" s="414"/>
      <c r="D46" s="414"/>
      <c r="E46" s="414"/>
      <c r="F46" s="414"/>
      <c r="G46" s="414"/>
      <c r="H46" s="414"/>
      <c r="I46" s="414"/>
      <c r="J46" s="415"/>
      <c r="K46" s="379"/>
    </row>
    <row r="47" spans="2:15">
      <c r="B47" s="413"/>
      <c r="C47" s="414"/>
      <c r="D47" s="414"/>
      <c r="E47" s="414"/>
      <c r="F47" s="414"/>
      <c r="G47" s="414"/>
      <c r="H47" s="414"/>
      <c r="I47" s="414"/>
      <c r="J47" s="379"/>
      <c r="K47" s="379"/>
    </row>
    <row r="48" spans="2:15">
      <c r="J48" s="390"/>
    </row>
  </sheetData>
  <mergeCells count="9">
    <mergeCell ref="B3:K3"/>
    <mergeCell ref="J4:K4"/>
    <mergeCell ref="B5:K5"/>
    <mergeCell ref="B6:B7"/>
    <mergeCell ref="C6:C7"/>
    <mergeCell ref="D6:E6"/>
    <mergeCell ref="F6:G6"/>
    <mergeCell ref="H6:I6"/>
    <mergeCell ref="J6:K6"/>
  </mergeCells>
  <pageMargins left="0.15748031496063" right="0.34" top="0.15748031496063" bottom="0.15748031496063" header="0.15748031496063" footer="0.15748031496063"/>
  <pageSetup paperSize="9" scale="5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zoomScale="90" zoomScaleNormal="90" workbookViewId="0"/>
  </sheetViews>
  <sheetFormatPr defaultRowHeight="15"/>
  <cols>
    <col min="1" max="1" width="4.28515625" style="416" customWidth="1"/>
    <col min="2" max="2" width="10" style="416" bestFit="1" customWidth="1"/>
    <col min="3" max="3" width="48.28515625" style="416" customWidth="1"/>
    <col min="4" max="4" width="15.85546875" style="416" customWidth="1"/>
    <col min="5" max="5" width="11.5703125" style="416" bestFit="1" customWidth="1"/>
    <col min="6" max="6" width="14.7109375" style="416" customWidth="1"/>
    <col min="7" max="7" width="11.5703125" style="416" customWidth="1"/>
    <col min="8" max="8" width="13.140625" style="416" customWidth="1"/>
    <col min="9" max="9" width="11.5703125" style="416" bestFit="1" customWidth="1"/>
    <col min="10" max="10" width="15.140625" style="416" customWidth="1"/>
    <col min="11" max="11" width="11.5703125" style="416" customWidth="1"/>
    <col min="12" max="12" width="14.42578125" style="416" customWidth="1"/>
    <col min="13" max="13" width="16.140625" style="416" customWidth="1"/>
    <col min="14" max="16384" width="9.140625" style="416"/>
  </cols>
  <sheetData>
    <row r="1" spans="2:14">
      <c r="K1" s="417" t="s">
        <v>320</v>
      </c>
      <c r="L1" s="378"/>
    </row>
    <row r="2" spans="2:14">
      <c r="L2" s="378"/>
    </row>
    <row r="3" spans="2:14" ht="32.25" customHeight="1">
      <c r="B3" s="2555" t="s">
        <v>290</v>
      </c>
      <c r="C3" s="2555"/>
      <c r="D3" s="2555"/>
      <c r="E3" s="2555"/>
      <c r="F3" s="2555"/>
      <c r="G3" s="2555"/>
      <c r="H3" s="2555"/>
      <c r="I3" s="2555"/>
      <c r="J3" s="2555"/>
      <c r="K3" s="2555"/>
      <c r="L3" s="378"/>
    </row>
    <row r="4" spans="2:14" ht="18" customHeight="1" thickBot="1">
      <c r="B4" s="382"/>
      <c r="C4" s="382"/>
      <c r="D4" s="382"/>
      <c r="E4" s="382"/>
      <c r="F4" s="382"/>
      <c r="G4" s="382"/>
      <c r="H4" s="382"/>
      <c r="I4" s="382"/>
      <c r="J4" s="2546" t="s">
        <v>0</v>
      </c>
      <c r="K4" s="2546"/>
      <c r="L4" s="378"/>
    </row>
    <row r="5" spans="2:14" ht="15.75" thickBot="1">
      <c r="B5" s="2547" t="s">
        <v>291</v>
      </c>
      <c r="C5" s="2548"/>
      <c r="D5" s="2548"/>
      <c r="E5" s="2548"/>
      <c r="F5" s="2548"/>
      <c r="G5" s="2548"/>
      <c r="H5" s="2548"/>
      <c r="I5" s="2548"/>
      <c r="J5" s="2548"/>
      <c r="K5" s="2549"/>
      <c r="L5" s="379"/>
    </row>
    <row r="6" spans="2:14" ht="15.75" thickBot="1">
      <c r="B6" s="2550" t="s">
        <v>251</v>
      </c>
      <c r="C6" s="2550" t="s">
        <v>252</v>
      </c>
      <c r="D6" s="2552" t="s">
        <v>1</v>
      </c>
      <c r="E6" s="2553"/>
      <c r="F6" s="2552" t="s">
        <v>2</v>
      </c>
      <c r="G6" s="2554"/>
      <c r="H6" s="2552" t="s">
        <v>3</v>
      </c>
      <c r="I6" s="2554"/>
      <c r="J6" s="2553" t="s">
        <v>4</v>
      </c>
      <c r="K6" s="2554"/>
    </row>
    <row r="7" spans="2:14" ht="48" customHeight="1" thickBot="1">
      <c r="B7" s="2551"/>
      <c r="C7" s="2551"/>
      <c r="D7" s="383" t="s">
        <v>253</v>
      </c>
      <c r="E7" s="384" t="s">
        <v>254</v>
      </c>
      <c r="F7" s="383" t="s">
        <v>253</v>
      </c>
      <c r="G7" s="384" t="s">
        <v>254</v>
      </c>
      <c r="H7" s="383" t="s">
        <v>253</v>
      </c>
      <c r="I7" s="384" t="s">
        <v>254</v>
      </c>
      <c r="J7" s="383" t="s">
        <v>253</v>
      </c>
      <c r="K7" s="418" t="s">
        <v>254</v>
      </c>
    </row>
    <row r="8" spans="2:14">
      <c r="B8" s="419">
        <v>1</v>
      </c>
      <c r="C8" s="420" t="s">
        <v>292</v>
      </c>
      <c r="D8" s="387">
        <v>24318.062000000002</v>
      </c>
      <c r="E8" s="388">
        <v>0.20969056458415414</v>
      </c>
      <c r="F8" s="387">
        <v>8396.3648699999994</v>
      </c>
      <c r="G8" s="388">
        <v>0.18456417762692728</v>
      </c>
      <c r="H8" s="387">
        <v>1164.019</v>
      </c>
      <c r="I8" s="388">
        <v>0.24764991723862084</v>
      </c>
      <c r="J8" s="387">
        <v>33878.445869999996</v>
      </c>
      <c r="K8" s="389">
        <v>0.20388514368701011</v>
      </c>
      <c r="L8" s="421"/>
      <c r="M8" s="421"/>
      <c r="N8" s="422"/>
    </row>
    <row r="9" spans="2:14" ht="25.5">
      <c r="B9" s="423">
        <v>2</v>
      </c>
      <c r="C9" s="424" t="s">
        <v>293</v>
      </c>
      <c r="D9" s="395">
        <v>0</v>
      </c>
      <c r="E9" s="396">
        <v>0</v>
      </c>
      <c r="F9" s="395">
        <v>0</v>
      </c>
      <c r="G9" s="396">
        <v>0</v>
      </c>
      <c r="H9" s="395">
        <v>0</v>
      </c>
      <c r="I9" s="396">
        <v>0</v>
      </c>
      <c r="J9" s="395">
        <v>0</v>
      </c>
      <c r="K9" s="397">
        <v>0</v>
      </c>
      <c r="L9" s="421"/>
      <c r="M9" s="421"/>
      <c r="N9" s="422"/>
    </row>
    <row r="10" spans="2:14">
      <c r="B10" s="423">
        <v>3</v>
      </c>
      <c r="C10" s="424" t="s">
        <v>208</v>
      </c>
      <c r="D10" s="395">
        <v>0</v>
      </c>
      <c r="E10" s="396">
        <v>0</v>
      </c>
      <c r="F10" s="395">
        <v>1.3220000000000001</v>
      </c>
      <c r="G10" s="396">
        <v>2.9059461636139916E-5</v>
      </c>
      <c r="H10" s="395">
        <v>0</v>
      </c>
      <c r="I10" s="396">
        <v>0</v>
      </c>
      <c r="J10" s="395">
        <v>1.3220000000000001</v>
      </c>
      <c r="K10" s="397">
        <v>7.955977703006345E-6</v>
      </c>
      <c r="L10" s="421"/>
      <c r="M10" s="421"/>
      <c r="N10" s="422"/>
    </row>
    <row r="11" spans="2:14" ht="25.5">
      <c r="B11" s="423">
        <v>4</v>
      </c>
      <c r="C11" s="424" t="s">
        <v>209</v>
      </c>
      <c r="D11" s="395">
        <v>8.7999999999999995E-2</v>
      </c>
      <c r="E11" s="396">
        <v>7.5880922103930671E-7</v>
      </c>
      <c r="F11" s="395">
        <v>0</v>
      </c>
      <c r="G11" s="396">
        <v>0</v>
      </c>
      <c r="H11" s="395">
        <v>0</v>
      </c>
      <c r="I11" s="396">
        <v>0</v>
      </c>
      <c r="J11" s="395">
        <v>8.7999999999999995E-2</v>
      </c>
      <c r="K11" s="397">
        <v>5.2959609520768401E-7</v>
      </c>
      <c r="L11" s="421"/>
      <c r="M11" s="421"/>
      <c r="N11" s="422"/>
    </row>
    <row r="12" spans="2:14">
      <c r="B12" s="423">
        <v>5</v>
      </c>
      <c r="C12" s="424" t="s">
        <v>294</v>
      </c>
      <c r="D12" s="395">
        <v>72695.028999999995</v>
      </c>
      <c r="E12" s="396">
        <v>0.62683702646499784</v>
      </c>
      <c r="F12" s="395">
        <v>22008.094930000003</v>
      </c>
      <c r="G12" s="396">
        <v>0.48376958419278404</v>
      </c>
      <c r="H12" s="395">
        <v>2513.1129999999998</v>
      </c>
      <c r="I12" s="396">
        <v>0.53467531583359218</v>
      </c>
      <c r="J12" s="395">
        <v>97216.236929999999</v>
      </c>
      <c r="K12" s="397">
        <v>0.58506067578310283</v>
      </c>
      <c r="L12" s="421"/>
      <c r="M12" s="421"/>
      <c r="N12" s="422"/>
    </row>
    <row r="13" spans="2:14">
      <c r="B13" s="425" t="s">
        <v>295</v>
      </c>
      <c r="C13" s="426" t="s">
        <v>296</v>
      </c>
      <c r="D13" s="400">
        <v>1107.8320000000001</v>
      </c>
      <c r="E13" s="401">
        <v>9.5526492836638319E-3</v>
      </c>
      <c r="F13" s="400">
        <v>614.75738999999999</v>
      </c>
      <c r="G13" s="401">
        <v>1.3513251732404315E-2</v>
      </c>
      <c r="H13" s="400">
        <v>86.4</v>
      </c>
      <c r="I13" s="401">
        <v>1.8381961848918996E-2</v>
      </c>
      <c r="J13" s="400">
        <v>1808.98939</v>
      </c>
      <c r="K13" s="402">
        <v>1.0886746786546934E-2</v>
      </c>
      <c r="L13" s="421"/>
      <c r="M13" s="421"/>
      <c r="N13" s="422"/>
    </row>
    <row r="14" spans="2:14">
      <c r="B14" s="425" t="s">
        <v>297</v>
      </c>
      <c r="C14" s="426" t="s">
        <v>298</v>
      </c>
      <c r="D14" s="400">
        <v>2902.0349999999999</v>
      </c>
      <c r="E14" s="401">
        <v>2.5023760429304594E-2</v>
      </c>
      <c r="F14" s="400">
        <v>1508.7348</v>
      </c>
      <c r="G14" s="401">
        <v>3.3164161149553124E-2</v>
      </c>
      <c r="H14" s="400">
        <v>116.245</v>
      </c>
      <c r="I14" s="401">
        <v>2.4731610591754497E-2</v>
      </c>
      <c r="J14" s="400">
        <v>4527.0148000000008</v>
      </c>
      <c r="K14" s="402">
        <v>2.7244197284402218E-2</v>
      </c>
      <c r="L14" s="421"/>
      <c r="M14" s="421"/>
      <c r="N14" s="422"/>
    </row>
    <row r="15" spans="2:14">
      <c r="B15" s="425" t="s">
        <v>299</v>
      </c>
      <c r="C15" s="426" t="s">
        <v>300</v>
      </c>
      <c r="D15" s="400">
        <v>67600.002999999997</v>
      </c>
      <c r="E15" s="401">
        <v>0.58290347293959999</v>
      </c>
      <c r="F15" s="400">
        <v>16970.708690000003</v>
      </c>
      <c r="G15" s="401">
        <v>0.37304058858938072</v>
      </c>
      <c r="H15" s="400">
        <v>2275.462</v>
      </c>
      <c r="I15" s="401">
        <v>0.4841140702854736</v>
      </c>
      <c r="J15" s="400">
        <v>86846.173689999996</v>
      </c>
      <c r="K15" s="402">
        <v>0.52265220988582162</v>
      </c>
      <c r="L15" s="421"/>
      <c r="M15" s="421"/>
      <c r="N15" s="422"/>
    </row>
    <row r="16" spans="2:14">
      <c r="B16" s="425" t="s">
        <v>301</v>
      </c>
      <c r="C16" s="426" t="s">
        <v>302</v>
      </c>
      <c r="D16" s="400">
        <v>1052.761</v>
      </c>
      <c r="E16" s="401">
        <v>9.0777812994382E-3</v>
      </c>
      <c r="F16" s="400">
        <v>2910.2104399999998</v>
      </c>
      <c r="G16" s="401">
        <v>6.3970611674942404E-2</v>
      </c>
      <c r="H16" s="400">
        <v>35.006</v>
      </c>
      <c r="I16" s="401">
        <v>7.4476731074451198E-3</v>
      </c>
      <c r="J16" s="400">
        <v>3997.9774400000001</v>
      </c>
      <c r="K16" s="402">
        <v>2.4060377738095603E-2</v>
      </c>
      <c r="L16" s="421"/>
      <c r="M16" s="421"/>
      <c r="N16" s="422"/>
    </row>
    <row r="17" spans="2:14">
      <c r="B17" s="425" t="s">
        <v>303</v>
      </c>
      <c r="C17" s="426" t="s">
        <v>304</v>
      </c>
      <c r="D17" s="400">
        <v>32.398000000000003</v>
      </c>
      <c r="E17" s="401">
        <v>2.7936251299126656E-4</v>
      </c>
      <c r="F17" s="400">
        <v>3.6846100000000002</v>
      </c>
      <c r="G17" s="401">
        <v>8.0993027941858925E-5</v>
      </c>
      <c r="H17" s="400">
        <v>0</v>
      </c>
      <c r="I17" s="401">
        <v>0</v>
      </c>
      <c r="J17" s="400">
        <v>36.082610000000003</v>
      </c>
      <c r="K17" s="402">
        <v>2.1715010637388333E-4</v>
      </c>
      <c r="L17" s="421"/>
      <c r="M17" s="421"/>
      <c r="N17" s="422"/>
    </row>
    <row r="18" spans="2:14">
      <c r="B18" s="423">
        <v>6</v>
      </c>
      <c r="C18" s="424" t="s">
        <v>305</v>
      </c>
      <c r="D18" s="395">
        <v>1198.4459999999999</v>
      </c>
      <c r="E18" s="396">
        <v>1.0333998587700829E-2</v>
      </c>
      <c r="F18" s="395">
        <v>631.10658000000001</v>
      </c>
      <c r="G18" s="396">
        <v>1.3872630446161471E-2</v>
      </c>
      <c r="H18" s="395">
        <v>95.034000000000006</v>
      </c>
      <c r="I18" s="396">
        <v>2.02188815086825E-2</v>
      </c>
      <c r="J18" s="395">
        <v>1924.5865800000001</v>
      </c>
      <c r="K18" s="397">
        <v>1.1582426564285353E-2</v>
      </c>
      <c r="L18" s="421"/>
      <c r="M18" s="421"/>
      <c r="N18" s="422"/>
    </row>
    <row r="19" spans="2:14">
      <c r="B19" s="425" t="s">
        <v>256</v>
      </c>
      <c r="C19" s="426" t="s">
        <v>296</v>
      </c>
      <c r="D19" s="400">
        <v>533.99599999999998</v>
      </c>
      <c r="E19" s="401">
        <v>4.6045578272512003E-3</v>
      </c>
      <c r="F19" s="400">
        <v>324.15391000000005</v>
      </c>
      <c r="G19" s="401">
        <v>7.1253692222766653E-3</v>
      </c>
      <c r="H19" s="400">
        <v>21</v>
      </c>
      <c r="I19" s="401">
        <v>4.4678379493900341E-3</v>
      </c>
      <c r="J19" s="400">
        <v>879.14990999999998</v>
      </c>
      <c r="K19" s="402">
        <v>5.2908449936157603E-3</v>
      </c>
      <c r="L19" s="421"/>
      <c r="M19" s="421"/>
      <c r="N19" s="422"/>
    </row>
    <row r="20" spans="2:14">
      <c r="B20" s="425" t="s">
        <v>258</v>
      </c>
      <c r="C20" s="426" t="s">
        <v>298</v>
      </c>
      <c r="D20" s="400">
        <v>660.05700000000002</v>
      </c>
      <c r="E20" s="401">
        <v>5.6915606592220641E-3</v>
      </c>
      <c r="F20" s="400">
        <v>264.38333</v>
      </c>
      <c r="G20" s="401">
        <v>5.8115258966489561E-3</v>
      </c>
      <c r="H20" s="400">
        <v>30.847999999999999</v>
      </c>
      <c r="I20" s="401">
        <v>6.563041193465893E-3</v>
      </c>
      <c r="J20" s="400">
        <v>955.28833000000009</v>
      </c>
      <c r="K20" s="402">
        <v>5.7490564700621539E-3</v>
      </c>
      <c r="L20" s="421"/>
      <c r="M20" s="421"/>
      <c r="N20" s="422"/>
    </row>
    <row r="21" spans="2:14">
      <c r="B21" s="425" t="s">
        <v>306</v>
      </c>
      <c r="C21" s="426" t="s">
        <v>300</v>
      </c>
      <c r="D21" s="400">
        <v>0</v>
      </c>
      <c r="E21" s="401">
        <v>0</v>
      </c>
      <c r="F21" s="400">
        <v>0</v>
      </c>
      <c r="G21" s="401">
        <v>0</v>
      </c>
      <c r="H21" s="400">
        <v>1.845</v>
      </c>
      <c r="I21" s="401">
        <v>3.9253147698212437E-4</v>
      </c>
      <c r="J21" s="400">
        <v>1.845</v>
      </c>
      <c r="K21" s="402">
        <v>1.1103463587024739E-5</v>
      </c>
      <c r="L21" s="421"/>
      <c r="M21" s="421"/>
      <c r="N21" s="422"/>
    </row>
    <row r="22" spans="2:14">
      <c r="B22" s="425" t="s">
        <v>307</v>
      </c>
      <c r="C22" s="426" t="s">
        <v>302</v>
      </c>
      <c r="D22" s="400">
        <v>0</v>
      </c>
      <c r="E22" s="401">
        <v>0</v>
      </c>
      <c r="F22" s="400">
        <v>42.569339999999997</v>
      </c>
      <c r="G22" s="401">
        <v>9.3573532723585195E-4</v>
      </c>
      <c r="H22" s="400">
        <v>0</v>
      </c>
      <c r="I22" s="401">
        <v>0</v>
      </c>
      <c r="J22" s="400">
        <v>42.569339999999997</v>
      </c>
      <c r="K22" s="402">
        <v>2.561881390860031E-4</v>
      </c>
      <c r="L22" s="421"/>
      <c r="M22" s="421"/>
      <c r="N22" s="422"/>
    </row>
    <row r="23" spans="2:14">
      <c r="B23" s="425" t="s">
        <v>308</v>
      </c>
      <c r="C23" s="426" t="s">
        <v>304</v>
      </c>
      <c r="D23" s="400">
        <v>4.3929999999999998</v>
      </c>
      <c r="E23" s="401">
        <v>3.7880101227564481E-5</v>
      </c>
      <c r="F23" s="400">
        <v>0</v>
      </c>
      <c r="G23" s="401">
        <v>0</v>
      </c>
      <c r="H23" s="400">
        <v>41.341000000000001</v>
      </c>
      <c r="I23" s="401">
        <v>8.7954708888444474E-3</v>
      </c>
      <c r="J23" s="400">
        <v>45.734000000000002</v>
      </c>
      <c r="K23" s="402">
        <v>2.7523349793441164E-4</v>
      </c>
      <c r="L23" s="421"/>
      <c r="M23" s="421"/>
      <c r="N23" s="422"/>
    </row>
    <row r="24" spans="2:14">
      <c r="B24" s="423">
        <v>7</v>
      </c>
      <c r="C24" s="427" t="s">
        <v>309</v>
      </c>
      <c r="D24" s="395">
        <v>9789.9130000000005</v>
      </c>
      <c r="E24" s="396">
        <v>8.4416775654233889E-2</v>
      </c>
      <c r="F24" s="395">
        <v>10497.782190000002</v>
      </c>
      <c r="G24" s="396">
        <v>0.23075635311260054</v>
      </c>
      <c r="H24" s="395">
        <v>430.33499999999998</v>
      </c>
      <c r="I24" s="396">
        <v>9.1555573521464775E-2</v>
      </c>
      <c r="J24" s="395">
        <v>20718.030190000001</v>
      </c>
      <c r="K24" s="397">
        <v>0.12468395328430583</v>
      </c>
      <c r="L24" s="421"/>
      <c r="M24" s="421"/>
      <c r="N24" s="422"/>
    </row>
    <row r="25" spans="2:14">
      <c r="B25" s="425" t="s">
        <v>260</v>
      </c>
      <c r="C25" s="426" t="s">
        <v>257</v>
      </c>
      <c r="D25" s="400">
        <v>9261.1790000000001</v>
      </c>
      <c r="E25" s="401">
        <v>7.9857591169268008E-2</v>
      </c>
      <c r="F25" s="400">
        <v>9702.8316599999998</v>
      </c>
      <c r="G25" s="401">
        <v>0.21328219696345974</v>
      </c>
      <c r="H25" s="400">
        <v>251.99799999999999</v>
      </c>
      <c r="I25" s="401">
        <v>5.3613629884304272E-2</v>
      </c>
      <c r="J25" s="400">
        <v>19216.00866</v>
      </c>
      <c r="K25" s="402">
        <v>0.11564458127060274</v>
      </c>
      <c r="L25" s="421"/>
      <c r="M25" s="421"/>
      <c r="N25" s="422"/>
    </row>
    <row r="26" spans="2:14">
      <c r="B26" s="425" t="s">
        <v>261</v>
      </c>
      <c r="C26" s="426" t="s">
        <v>259</v>
      </c>
      <c r="D26" s="400">
        <v>528.73400000000004</v>
      </c>
      <c r="E26" s="401">
        <v>4.5591844849658721E-3</v>
      </c>
      <c r="F26" s="400">
        <v>794.95053000000007</v>
      </c>
      <c r="G26" s="401">
        <v>1.7474156149140767E-2</v>
      </c>
      <c r="H26" s="400">
        <v>178.33699999999999</v>
      </c>
      <c r="I26" s="401">
        <v>3.7941943637160497E-2</v>
      </c>
      <c r="J26" s="400">
        <v>1502.02153</v>
      </c>
      <c r="K26" s="402">
        <v>9.0393720137030825E-3</v>
      </c>
      <c r="L26" s="421"/>
      <c r="M26" s="421"/>
      <c r="N26" s="422"/>
    </row>
    <row r="27" spans="2:14">
      <c r="B27" s="423">
        <v>8</v>
      </c>
      <c r="C27" s="424" t="s">
        <v>233</v>
      </c>
      <c r="D27" s="395">
        <v>0</v>
      </c>
      <c r="E27" s="396">
        <v>0</v>
      </c>
      <c r="F27" s="395">
        <v>0</v>
      </c>
      <c r="G27" s="396">
        <v>0</v>
      </c>
      <c r="H27" s="395">
        <v>0</v>
      </c>
      <c r="I27" s="396">
        <v>0</v>
      </c>
      <c r="J27" s="395">
        <v>0</v>
      </c>
      <c r="K27" s="397">
        <v>0</v>
      </c>
      <c r="L27" s="421"/>
      <c r="M27" s="421"/>
      <c r="N27" s="422"/>
    </row>
    <row r="28" spans="2:14">
      <c r="B28" s="423">
        <v>9</v>
      </c>
      <c r="C28" s="424" t="s">
        <v>310</v>
      </c>
      <c r="D28" s="395">
        <v>328.63499999999999</v>
      </c>
      <c r="E28" s="396">
        <v>2.8337644131392337E-3</v>
      </c>
      <c r="F28" s="395">
        <v>268.98680999999999</v>
      </c>
      <c r="G28" s="396">
        <v>5.9127170089430083E-3</v>
      </c>
      <c r="H28" s="395">
        <v>11.448</v>
      </c>
      <c r="I28" s="396">
        <v>2.4356099449817669E-3</v>
      </c>
      <c r="J28" s="395">
        <v>609.06981000000007</v>
      </c>
      <c r="K28" s="397">
        <v>3.6654658305100688E-3</v>
      </c>
      <c r="L28" s="421"/>
      <c r="M28" s="421"/>
      <c r="N28" s="422"/>
    </row>
    <row r="29" spans="2:14" ht="25.5">
      <c r="B29" s="423">
        <v>10</v>
      </c>
      <c r="C29" s="424" t="s">
        <v>311</v>
      </c>
      <c r="D29" s="395">
        <v>5.9009999999999998</v>
      </c>
      <c r="E29" s="396">
        <v>5.088333196991987E-5</v>
      </c>
      <c r="F29" s="395">
        <v>14.90668</v>
      </c>
      <c r="G29" s="396">
        <v>3.2767026897293053E-4</v>
      </c>
      <c r="H29" s="395">
        <v>1.4470000000000001</v>
      </c>
      <c r="I29" s="396">
        <v>3.0785531013177996E-4</v>
      </c>
      <c r="J29" s="395">
        <v>22.25468</v>
      </c>
      <c r="K29" s="397">
        <v>1.3393172304655162E-4</v>
      </c>
      <c r="L29" s="421"/>
      <c r="M29" s="421"/>
      <c r="N29" s="422"/>
    </row>
    <row r="30" spans="2:14">
      <c r="B30" s="423">
        <v>11</v>
      </c>
      <c r="C30" s="424" t="s">
        <v>312</v>
      </c>
      <c r="D30" s="395">
        <v>2.3069999999999999</v>
      </c>
      <c r="E30" s="396">
        <v>1.9892873556110005E-5</v>
      </c>
      <c r="F30" s="395">
        <v>9.2420000000000002E-2</v>
      </c>
      <c r="G30" s="396">
        <v>2.0315245419153186E-6</v>
      </c>
      <c r="H30" s="395">
        <v>0</v>
      </c>
      <c r="I30" s="396">
        <v>0</v>
      </c>
      <c r="J30" s="395">
        <v>2.3994200000000001</v>
      </c>
      <c r="K30" s="397">
        <v>1.444003934958206E-5</v>
      </c>
      <c r="L30" s="421"/>
      <c r="M30" s="421"/>
      <c r="N30" s="422"/>
    </row>
    <row r="31" spans="2:14">
      <c r="B31" s="423">
        <v>12</v>
      </c>
      <c r="C31" s="424" t="s">
        <v>313</v>
      </c>
      <c r="D31" s="395">
        <v>0</v>
      </c>
      <c r="E31" s="396">
        <v>0</v>
      </c>
      <c r="F31" s="395">
        <v>0</v>
      </c>
      <c r="G31" s="396">
        <v>0</v>
      </c>
      <c r="H31" s="395">
        <v>0</v>
      </c>
      <c r="I31" s="396">
        <v>0</v>
      </c>
      <c r="J31" s="395">
        <v>0</v>
      </c>
      <c r="K31" s="397">
        <v>0</v>
      </c>
      <c r="L31" s="421"/>
      <c r="M31" s="421"/>
      <c r="N31" s="422"/>
    </row>
    <row r="32" spans="2:14" ht="25.5">
      <c r="B32" s="423">
        <v>13</v>
      </c>
      <c r="C32" s="424" t="s">
        <v>314</v>
      </c>
      <c r="D32" s="395">
        <v>4433.8069999999998</v>
      </c>
      <c r="E32" s="396">
        <v>3.8231973135325288E-2</v>
      </c>
      <c r="F32" s="395">
        <v>1974.2304000000001</v>
      </c>
      <c r="G32" s="396">
        <v>4.3396424031543999E-2</v>
      </c>
      <c r="H32" s="395">
        <v>422.60899999999998</v>
      </c>
      <c r="I32" s="396">
        <v>8.9911834664465368E-2</v>
      </c>
      <c r="J32" s="395">
        <v>6830.6463999999996</v>
      </c>
      <c r="K32" s="397">
        <v>4.1107768877095725E-2</v>
      </c>
      <c r="L32" s="421"/>
      <c r="M32" s="421"/>
      <c r="N32" s="422"/>
    </row>
    <row r="33" spans="2:14" ht="25.5">
      <c r="B33" s="423">
        <v>14</v>
      </c>
      <c r="C33" s="424" t="s">
        <v>315</v>
      </c>
      <c r="D33" s="395">
        <v>0</v>
      </c>
      <c r="E33" s="396">
        <v>0</v>
      </c>
      <c r="F33" s="395">
        <v>0</v>
      </c>
      <c r="G33" s="396">
        <v>0</v>
      </c>
      <c r="H33" s="395">
        <v>0</v>
      </c>
      <c r="I33" s="396">
        <v>0</v>
      </c>
      <c r="J33" s="395">
        <v>0</v>
      </c>
      <c r="K33" s="397">
        <v>0</v>
      </c>
      <c r="L33" s="421"/>
      <c r="M33" s="421"/>
      <c r="N33" s="422"/>
    </row>
    <row r="34" spans="2:14">
      <c r="B34" s="423">
        <v>15</v>
      </c>
      <c r="C34" s="424" t="s">
        <v>316</v>
      </c>
      <c r="D34" s="395">
        <v>1208.424</v>
      </c>
      <c r="E34" s="396">
        <v>1.0420037205968216E-2</v>
      </c>
      <c r="F34" s="395">
        <v>455.50902000000002</v>
      </c>
      <c r="G34" s="396">
        <v>1.0012743488355288E-2</v>
      </c>
      <c r="H34" s="395">
        <v>62.255000000000003</v>
      </c>
      <c r="I34" s="396">
        <v>1.3245011978060788E-2</v>
      </c>
      <c r="J34" s="395">
        <v>1726.1880200000003</v>
      </c>
      <c r="K34" s="397">
        <v>1.038843676120777E-2</v>
      </c>
      <c r="L34" s="421"/>
      <c r="M34" s="421"/>
      <c r="N34" s="422"/>
    </row>
    <row r="35" spans="2:14">
      <c r="B35" s="393">
        <v>16</v>
      </c>
      <c r="C35" s="428" t="s">
        <v>317</v>
      </c>
      <c r="D35" s="406">
        <v>113980.61199999999</v>
      </c>
      <c r="E35" s="429">
        <v>0.98283567506026648</v>
      </c>
      <c r="F35" s="406">
        <v>44248.395900000003</v>
      </c>
      <c r="G35" s="429">
        <v>0.97264339116246668</v>
      </c>
      <c r="H35" s="430">
        <v>4700.26</v>
      </c>
      <c r="I35" s="429">
        <v>1</v>
      </c>
      <c r="J35" s="430">
        <v>162929.26790000001</v>
      </c>
      <c r="K35" s="397">
        <v>0.98053072812371211</v>
      </c>
      <c r="L35" s="421"/>
      <c r="M35" s="421"/>
      <c r="N35" s="422"/>
    </row>
    <row r="36" spans="2:14">
      <c r="B36" s="423">
        <v>17</v>
      </c>
      <c r="C36" s="424" t="s">
        <v>318</v>
      </c>
      <c r="D36" s="395">
        <v>1990.567</v>
      </c>
      <c r="E36" s="396">
        <v>1.7164324939733518E-2</v>
      </c>
      <c r="F36" s="395">
        <v>1244.53224</v>
      </c>
      <c r="G36" s="396">
        <v>2.7356608837533488E-2</v>
      </c>
      <c r="H36" s="395">
        <v>0</v>
      </c>
      <c r="I36" s="396">
        <v>0</v>
      </c>
      <c r="J36" s="395">
        <v>3235.09924</v>
      </c>
      <c r="K36" s="397">
        <v>1.9469271876288028E-2</v>
      </c>
      <c r="L36" s="421"/>
      <c r="M36" s="421"/>
      <c r="N36" s="422"/>
    </row>
    <row r="37" spans="2:14" ht="39" thickBot="1">
      <c r="B37" s="408">
        <v>18</v>
      </c>
      <c r="C37" s="431" t="s">
        <v>319</v>
      </c>
      <c r="D37" s="410">
        <v>115971.179</v>
      </c>
      <c r="E37" s="432">
        <v>1</v>
      </c>
      <c r="F37" s="433">
        <v>45492.928140000004</v>
      </c>
      <c r="G37" s="432">
        <v>1</v>
      </c>
      <c r="H37" s="433">
        <v>4700.26</v>
      </c>
      <c r="I37" s="432">
        <v>1</v>
      </c>
      <c r="J37" s="433">
        <v>166164.36713999999</v>
      </c>
      <c r="K37" s="434">
        <v>1</v>
      </c>
      <c r="L37" s="421"/>
      <c r="M37" s="421"/>
      <c r="N37" s="422"/>
    </row>
    <row r="38" spans="2:14">
      <c r="J38" s="435"/>
    </row>
    <row r="39" spans="2:14">
      <c r="J39" s="422"/>
    </row>
    <row r="40" spans="2:14">
      <c r="J40" s="422"/>
    </row>
    <row r="41" spans="2:14">
      <c r="J41" s="422"/>
    </row>
  </sheetData>
  <mergeCells count="9">
    <mergeCell ref="B3:K3"/>
    <mergeCell ref="J4:K4"/>
    <mergeCell ref="B5:K5"/>
    <mergeCell ref="B6:B7"/>
    <mergeCell ref="C6:C7"/>
    <mergeCell ref="D6:E6"/>
    <mergeCell ref="F6:G6"/>
    <mergeCell ref="H6:I6"/>
    <mergeCell ref="J6:K6"/>
  </mergeCells>
  <printOptions horizontalCentered="1"/>
  <pageMargins left="0.23" right="0.43" top="0.51" bottom="0.47" header="0.31496062992126" footer="0.31496062992126"/>
  <pageSetup paperSize="9" scale="5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
  <sheetViews>
    <sheetView workbookViewId="0"/>
  </sheetViews>
  <sheetFormatPr defaultRowHeight="15"/>
  <cols>
    <col min="1" max="1" width="9.140625" style="571"/>
    <col min="2" max="2" width="22" style="571" customWidth="1"/>
    <col min="3" max="3" width="13" style="571" customWidth="1"/>
    <col min="4" max="4" width="14.85546875" style="571" customWidth="1"/>
    <col min="5" max="5" width="15" style="571" customWidth="1"/>
    <col min="6" max="6" width="12.28515625" style="571" customWidth="1"/>
    <col min="7" max="7" width="13.85546875" style="571" customWidth="1"/>
    <col min="8" max="8" width="15.28515625" style="571" customWidth="1"/>
    <col min="9" max="9" width="12.42578125" style="571" customWidth="1"/>
    <col min="10" max="10" width="14.7109375" style="571" customWidth="1"/>
    <col min="11" max="11" width="14.5703125" style="571" customWidth="1"/>
    <col min="12" max="12" width="15.140625" style="571" customWidth="1"/>
    <col min="13" max="13" width="17.140625" style="571" customWidth="1"/>
    <col min="14" max="14" width="19.7109375" style="571" customWidth="1"/>
    <col min="15" max="16384" width="9.140625" style="571"/>
  </cols>
  <sheetData>
    <row r="1" spans="2:14">
      <c r="B1" s="570"/>
      <c r="C1" s="570"/>
      <c r="D1" s="570"/>
      <c r="E1" s="570"/>
      <c r="F1" s="570"/>
      <c r="G1" s="570"/>
      <c r="H1" s="570"/>
      <c r="I1" s="570"/>
      <c r="J1" s="570"/>
      <c r="K1" s="570"/>
      <c r="L1" s="570"/>
      <c r="M1" s="2556" t="s">
        <v>451</v>
      </c>
      <c r="N1" s="2556"/>
    </row>
    <row r="2" spans="2:14">
      <c r="B2" s="570"/>
      <c r="C2" s="570"/>
      <c r="D2" s="570"/>
      <c r="E2" s="570"/>
      <c r="F2" s="570"/>
      <c r="G2" s="570"/>
      <c r="H2" s="570"/>
      <c r="I2" s="570"/>
      <c r="J2" s="570"/>
      <c r="K2" s="570"/>
      <c r="L2" s="570"/>
      <c r="M2" s="570"/>
      <c r="N2" s="570"/>
    </row>
    <row r="3" spans="2:14">
      <c r="B3" s="2557" t="s">
        <v>438</v>
      </c>
      <c r="C3" s="2557"/>
      <c r="D3" s="2557"/>
      <c r="E3" s="2557"/>
      <c r="F3" s="2557"/>
      <c r="G3" s="2557"/>
      <c r="H3" s="2557"/>
      <c r="I3" s="2557"/>
      <c r="J3" s="2557"/>
      <c r="K3" s="2557"/>
      <c r="L3" s="2557"/>
      <c r="M3" s="2557"/>
      <c r="N3" s="2557"/>
    </row>
    <row r="4" spans="2:14">
      <c r="B4" s="570"/>
      <c r="C4" s="570"/>
      <c r="D4" s="570"/>
      <c r="E4" s="570"/>
      <c r="F4" s="570"/>
      <c r="G4" s="570"/>
      <c r="H4" s="570"/>
      <c r="I4" s="570"/>
      <c r="J4" s="570"/>
      <c r="K4" s="570"/>
      <c r="L4" s="570"/>
      <c r="M4" s="570"/>
      <c r="N4" s="570"/>
    </row>
    <row r="5" spans="2:14" ht="15.75" thickBot="1">
      <c r="B5" s="570"/>
      <c r="C5" s="570"/>
      <c r="D5" s="570"/>
      <c r="E5" s="570"/>
      <c r="F5" s="570"/>
      <c r="G5" s="570"/>
      <c r="H5" s="570"/>
      <c r="I5" s="570"/>
      <c r="J5" s="570"/>
      <c r="K5" s="570"/>
      <c r="L5" s="570"/>
      <c r="M5" s="2558" t="s">
        <v>0</v>
      </c>
      <c r="N5" s="2558"/>
    </row>
    <row r="6" spans="2:14">
      <c r="B6" s="2559" t="s">
        <v>439</v>
      </c>
      <c r="C6" s="2561" t="s">
        <v>1</v>
      </c>
      <c r="D6" s="2562"/>
      <c r="E6" s="2563"/>
      <c r="F6" s="2564" t="s">
        <v>2</v>
      </c>
      <c r="G6" s="2562"/>
      <c r="H6" s="2565"/>
      <c r="I6" s="2561" t="s">
        <v>3</v>
      </c>
      <c r="J6" s="2562"/>
      <c r="K6" s="2565"/>
      <c r="L6" s="2561" t="s">
        <v>185</v>
      </c>
      <c r="M6" s="2562"/>
      <c r="N6" s="2565"/>
    </row>
    <row r="7" spans="2:14" ht="39" thickBot="1">
      <c r="B7" s="2560"/>
      <c r="C7" s="572" t="s">
        <v>440</v>
      </c>
      <c r="D7" s="573" t="s">
        <v>441</v>
      </c>
      <c r="E7" s="574" t="s">
        <v>442</v>
      </c>
      <c r="F7" s="575" t="s">
        <v>440</v>
      </c>
      <c r="G7" s="573" t="s">
        <v>441</v>
      </c>
      <c r="H7" s="574" t="s">
        <v>442</v>
      </c>
      <c r="I7" s="572" t="s">
        <v>440</v>
      </c>
      <c r="J7" s="573" t="s">
        <v>441</v>
      </c>
      <c r="K7" s="574" t="s">
        <v>442</v>
      </c>
      <c r="L7" s="572" t="s">
        <v>440</v>
      </c>
      <c r="M7" s="573" t="s">
        <v>441</v>
      </c>
      <c r="N7" s="574" t="s">
        <v>442</v>
      </c>
    </row>
    <row r="8" spans="2:14" ht="25.5">
      <c r="B8" s="576" t="s">
        <v>443</v>
      </c>
      <c r="C8" s="577">
        <f>'[13]Големи банки ФИКСНА'!Q27/1000</f>
        <v>99868.957740000013</v>
      </c>
      <c r="D8" s="577">
        <f>'[13]Големи банки ВАРИЈАБИЛНА'!Q27/1000</f>
        <v>14688.946980000001</v>
      </c>
      <c r="E8" s="578">
        <f>'[13]Големи банки ПРИЛАГОДЛИВА'!Q27/1000</f>
        <v>115569.08626999999</v>
      </c>
      <c r="F8" s="579">
        <f>'[13]Средни банки ФИКСНА'!Q27/1000</f>
        <v>45635.654640000001</v>
      </c>
      <c r="G8" s="580">
        <f>'[13]Средни банки ВАРИЈАБИЛНА'!Q27/1000</f>
        <v>8079.1089700000002</v>
      </c>
      <c r="H8" s="581">
        <f>'[13]Средни банки ПРИЛАГОДЛИВА'!Q27/1000</f>
        <v>47242.281049999998</v>
      </c>
      <c r="I8" s="579">
        <f>'[13]Мали банки ФИКСНА'!Q27/1000</f>
        <v>3573.1916100000003</v>
      </c>
      <c r="J8" s="580">
        <f>'[13]Мали банки ВАРИЈАБИЛНА'!Q27/1000</f>
        <v>212.20559</v>
      </c>
      <c r="K8" s="581">
        <f>'[13]Мали банки ПРИЛАГОДЛИВА'!Q27/1000</f>
        <v>6029.9134400000003</v>
      </c>
      <c r="L8" s="577">
        <f>'[13]Агрегирање Фиксна'!P27/1000</f>
        <v>149077.80399000004</v>
      </c>
      <c r="M8" s="577">
        <f>'[13]Агрегирање Варијабилна'!P27/1000</f>
        <v>22980.261540000003</v>
      </c>
      <c r="N8" s="582">
        <f>'[13]Агрегирање Прилагодлива'!P27/1000</f>
        <v>168841.28076000002</v>
      </c>
    </row>
    <row r="9" spans="2:14" ht="25.5">
      <c r="B9" s="583" t="s">
        <v>444</v>
      </c>
      <c r="C9" s="577">
        <f>'[13]Големи банки ФИКСНА'!Q41/1000</f>
        <v>47543.339820000008</v>
      </c>
      <c r="D9" s="577">
        <f>'[13]Големи банки ВАРИЈАБИЛНА'!Q41/1000</f>
        <v>6910.4080199999999</v>
      </c>
      <c r="E9" s="578">
        <f>'[13]Големи банки ПРИЛАГОДЛИВА'!Q41/1000</f>
        <v>177382.04405000003</v>
      </c>
      <c r="F9" s="584">
        <f>'[13]Средни банки ФИКСНА'!Q41/1000</f>
        <v>32248.421930000004</v>
      </c>
      <c r="G9" s="577">
        <f>'[13]Средни банки ВАРИЈАБИЛНА'!Q41/1000</f>
        <v>4291.2318600000008</v>
      </c>
      <c r="H9" s="585">
        <f>'[13]Средни банки ПРИЛАГОДЛИВА'!Q41/1000</f>
        <v>54669.267749999999</v>
      </c>
      <c r="I9" s="584">
        <f>'[13]Мали банки ФИКСНА'!Q41/1000</f>
        <v>2285.2951400000002</v>
      </c>
      <c r="J9" s="577">
        <f>'[13]Мали банки ВАРИЈАБИЛНА'!Q41/1000</f>
        <v>308.4735</v>
      </c>
      <c r="K9" s="585">
        <f>'[13]Мали банки ПРИЛАГОДЛИВА'!Q41/1000</f>
        <v>9335.6213799999987</v>
      </c>
      <c r="L9" s="577">
        <f>'[13]Агрегирање Фиксна'!P41/1000</f>
        <v>82077.056890000022</v>
      </c>
      <c r="M9" s="577">
        <f>'[13]Агрегирање Варијабилна'!P41/1000</f>
        <v>11510.113379999999</v>
      </c>
      <c r="N9" s="586">
        <f>'[13]Агрегирање Прилагодлива'!P41/1000</f>
        <v>241386.93318000005</v>
      </c>
    </row>
    <row r="10" spans="2:14" ht="38.25">
      <c r="B10" s="583" t="s">
        <v>445</v>
      </c>
      <c r="C10" s="577">
        <f>'[13]Големи банки ФИКСНА'!Q42/1000</f>
        <v>52325.617920000004</v>
      </c>
      <c r="D10" s="577">
        <f>'[13]Големи банки ВАРИЈАБИЛНА'!Q42/1000</f>
        <v>7778.5389599999999</v>
      </c>
      <c r="E10" s="578">
        <f>'[13]Големи банки ПРИЛАГОДЛИВА'!Q42/1000</f>
        <v>-61812.957780000004</v>
      </c>
      <c r="F10" s="584">
        <f>'[13]Средни банки ФИКСНА'!Q42/1000</f>
        <v>13387.232709999998</v>
      </c>
      <c r="G10" s="577">
        <f>'[13]Средни банки ВАРИЈАБИЛНА'!Q42/1000</f>
        <v>3787.8771100000004</v>
      </c>
      <c r="H10" s="585">
        <f>'[13]Средни банки ПРИЛАГОДЛИВА'!Q42/1000</f>
        <v>-7426.9867000000022</v>
      </c>
      <c r="I10" s="584">
        <f>'[13]Мали банки ФИКСНА'!Q42/1000</f>
        <v>1287.8964699999997</v>
      </c>
      <c r="J10" s="577">
        <f>'[13]Мали банки ВАРИЈАБИЛНА'!Q42/1000</f>
        <v>-96.267910000000015</v>
      </c>
      <c r="K10" s="585">
        <f>'[13]Мали банки ПРИЛАГОДЛИВА'!Q42/1000</f>
        <v>-3305.7079399999998</v>
      </c>
      <c r="L10" s="577">
        <f>'[13]Агрегирање Фиксна'!P42/1000</f>
        <v>67000.747099999993</v>
      </c>
      <c r="M10" s="577">
        <f>'[13]Агрегирање Варијабилна'!P42/1000</f>
        <v>11470.148159999999</v>
      </c>
      <c r="N10" s="586">
        <f>'[13]Агрегирање Прилагодлива'!P42/1000</f>
        <v>-72545.652420000013</v>
      </c>
    </row>
    <row r="11" spans="2:14" ht="38.25">
      <c r="B11" s="583" t="s">
        <v>446</v>
      </c>
      <c r="C11" s="577">
        <f>'[13]Големи банки ФИКСНА'!Q52/1000</f>
        <v>-0.24239999999998507</v>
      </c>
      <c r="D11" s="577">
        <f>'[13]Големи банки ВАРИЈАБИЛНА'!Q52/1000</f>
        <v>0</v>
      </c>
      <c r="E11" s="578">
        <f>'[13]Големи банки ПРИЛАГОДЛИВА'!Q52/1000</f>
        <v>0</v>
      </c>
      <c r="F11" s="584">
        <f>'[13]Средни банки ФИКСНА'!Q52/1000</f>
        <v>0</v>
      </c>
      <c r="G11" s="577">
        <f>'[13]Средни банки ВАРИЈАБИЛНА'!Q52/1000</f>
        <v>0</v>
      </c>
      <c r="H11" s="585">
        <f>'[13]Средни банки ПРИЛАГОДЛИВА'!Q52/1000</f>
        <v>0</v>
      </c>
      <c r="I11" s="584">
        <f>'[13]Мали банки ФИКСНА'!Q52/1000</f>
        <v>0</v>
      </c>
      <c r="J11" s="577">
        <f>'[13]Мали банки ВАРИЈАБИЛНА'!Q52/1000</f>
        <v>0</v>
      </c>
      <c r="K11" s="585">
        <f>'[13]Мали банки ПРИЛАГОДЛИВА'!Q52/1000</f>
        <v>0</v>
      </c>
      <c r="L11" s="577">
        <f>'[13]Агрегирање Фиксна'!P52/1000</f>
        <v>-0.24239999999998507</v>
      </c>
      <c r="M11" s="577">
        <f>'[13]Агрегирање Варијабилна'!P52/1000</f>
        <v>0</v>
      </c>
      <c r="N11" s="586">
        <f>'[13]Агрегирање Прилагодлива'!P52/1000</f>
        <v>0</v>
      </c>
    </row>
    <row r="12" spans="2:14">
      <c r="B12" s="587" t="s">
        <v>447</v>
      </c>
      <c r="C12" s="577">
        <f>'[13]Големи банки ФИКСНА'!Q53/1000</f>
        <v>52325.375519999994</v>
      </c>
      <c r="D12" s="577">
        <f>'[13]Големи банки ВАРИЈАБИЛНА'!Q53/1000</f>
        <v>7778.5389599999999</v>
      </c>
      <c r="E12" s="578">
        <f>'[13]Големи банки ПРИЛАГОДЛИВА'!Q53/1000</f>
        <v>-61812.957780000004</v>
      </c>
      <c r="F12" s="584">
        <f>'[13]Средни банки ФИКСНА'!Q53/1000</f>
        <v>13387.232709999998</v>
      </c>
      <c r="G12" s="577">
        <f>'[13]Средни банки ВАРИЈАБИЛНА'!Q53/1000</f>
        <v>3787.8771100000004</v>
      </c>
      <c r="H12" s="585">
        <f>'[13]Средни банки ПРИЛАГОДЛИВА'!Q53/1000</f>
        <v>-7426.9867000000022</v>
      </c>
      <c r="I12" s="584">
        <f>'[13]Мали банки ФИКСНА'!Q53/1000</f>
        <v>1287.8964699999997</v>
      </c>
      <c r="J12" s="577">
        <f>'[13]Мали банки ВАРИЈАБИЛНА'!Q53/1000</f>
        <v>-96.267910000000015</v>
      </c>
      <c r="K12" s="585">
        <f>'[13]Мали банки ПРИЛАГОДЛИВА'!Q53/1000</f>
        <v>-3305.7079399999998</v>
      </c>
      <c r="L12" s="577">
        <f>'[13]Агрегирање Фиксна'!P53/1000</f>
        <v>67000.50469999999</v>
      </c>
      <c r="M12" s="577">
        <f>'[13]Агрегирање Варијабилна'!P53/1000</f>
        <v>11470.148159999999</v>
      </c>
      <c r="N12" s="586">
        <f>'[13]Агрегирање Прилагодлива'!P53/1000</f>
        <v>-72545.652420000013</v>
      </c>
    </row>
    <row r="13" spans="2:14" ht="39" thickBot="1">
      <c r="B13" s="587" t="s">
        <v>448</v>
      </c>
      <c r="C13" s="577">
        <f>'[13]Големи банки ФИКСНА'!Q55/1000</f>
        <v>2011.580248408</v>
      </c>
      <c r="D13" s="577">
        <f>'[13]Големи банки ВАРИЈАБИЛНА'!Q56/1000</f>
        <v>16.843192383999998</v>
      </c>
      <c r="E13" s="578">
        <f>'[13]Големи банки ПРИЛАГОДЛИВА'!Q56/1000</f>
        <v>161.892117872</v>
      </c>
      <c r="F13" s="588">
        <f>'[13]Средни банки ФИКСНА'!Q56/1000</f>
        <v>230.43731813599985</v>
      </c>
      <c r="G13" s="589">
        <f>'[13]Средни банки ВАРИЈАБИЛНА'!Q56/1000</f>
        <v>6.9435277540000007</v>
      </c>
      <c r="H13" s="590">
        <f>'[13]Средни банки ПРИЛАГОДЛИВА'!Q56/1000</f>
        <v>524.63081788099998</v>
      </c>
      <c r="I13" s="588">
        <f>'[13]Мали банки ФИКСНА'!Q56/1000</f>
        <v>48.965117989999996</v>
      </c>
      <c r="J13" s="589">
        <f>'[13]Мали банки ВАРИЈАБИЛНА'!Q56/1000</f>
        <v>-0.64193235800000015</v>
      </c>
      <c r="K13" s="590">
        <f>'[13]Мали банки ПРИЛАГОДЛИВА'!N56/1000</f>
        <v>-14.115002044000002</v>
      </c>
      <c r="L13" s="577">
        <f>'[13]Агрегирање Фиксна'!N56/1000</f>
        <v>2290.9826845339999</v>
      </c>
      <c r="M13" s="577">
        <f>'[13]Агрегирање Варијабилна'!N56/1000</f>
        <v>23.144787779999998</v>
      </c>
      <c r="N13" s="591">
        <f>'[13]Агрегирање Прилагодлива'!N56/1000</f>
        <v>672.40793370899996</v>
      </c>
    </row>
    <row r="14" spans="2:14" ht="25.5">
      <c r="B14" s="592" t="s">
        <v>449</v>
      </c>
      <c r="C14" s="2566">
        <f>C13+D13+E13</f>
        <v>2190.315558664</v>
      </c>
      <c r="D14" s="2567"/>
      <c r="E14" s="2567"/>
      <c r="F14" s="2566">
        <f>F13+G13+H13</f>
        <v>762.0116637709998</v>
      </c>
      <c r="G14" s="2567"/>
      <c r="H14" s="2568"/>
      <c r="I14" s="2567">
        <f>I13+J13+K13</f>
        <v>34.208183587999997</v>
      </c>
      <c r="J14" s="2567"/>
      <c r="K14" s="2568"/>
      <c r="L14" s="2567">
        <f>L13+M13+N13</f>
        <v>2986.5354060230002</v>
      </c>
      <c r="M14" s="2567"/>
      <c r="N14" s="2568"/>
    </row>
    <row r="15" spans="2:14" ht="48.75" customHeight="1" thickBot="1">
      <c r="B15" s="593" t="s">
        <v>450</v>
      </c>
      <c r="C15" s="2569">
        <f>C14/'[13]Нето-пондерирана вредност'!O4</f>
        <v>7.1727591743450808E-2</v>
      </c>
      <c r="D15" s="2570"/>
      <c r="E15" s="2571"/>
      <c r="F15" s="2569">
        <f>F14/'[13]Нето-пондерирана вредност'!O6</f>
        <v>5.0940919995070909E-2</v>
      </c>
      <c r="G15" s="2570"/>
      <c r="H15" s="2571"/>
      <c r="I15" s="2572">
        <f>I14/'[13]Нето-пондерирана вредност'!O5</f>
        <v>1.7682452911921442E-2</v>
      </c>
      <c r="J15" s="2570"/>
      <c r="K15" s="2571"/>
      <c r="L15" s="2569">
        <f>L14/'[13]Нето-пондерирана вредност'!O7</f>
        <v>6.296735556447916E-2</v>
      </c>
      <c r="M15" s="2570"/>
      <c r="N15" s="2571"/>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70866141732283472" right="0.70866141732283472" top="0.74803149606299213" bottom="0.74803149606299213" header="0.31496062992125984" footer="0.31496062992125984"/>
  <pageSetup paperSize="9" scale="6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showGridLines="0" workbookViewId="0"/>
  </sheetViews>
  <sheetFormatPr defaultRowHeight="14.25"/>
  <cols>
    <col min="1" max="1" width="9.140625" style="436"/>
    <col min="2" max="2" width="6.7109375" style="436" customWidth="1"/>
    <col min="3" max="3" width="68.140625" style="436" customWidth="1"/>
    <col min="4" max="4" width="11.28515625" style="437" bestFit="1" customWidth="1"/>
    <col min="5" max="5" width="9.140625" style="437"/>
    <col min="6" max="6" width="9.28515625" style="437" customWidth="1"/>
    <col min="7" max="7" width="8.42578125" style="438" bestFit="1" customWidth="1"/>
    <col min="8" max="10" width="9.140625" style="437"/>
    <col min="11" max="11" width="11.5703125" style="437" bestFit="1" customWidth="1"/>
    <col min="12" max="245" width="9.140625" style="437"/>
    <col min="246" max="246" width="6.7109375" style="437" customWidth="1"/>
    <col min="247" max="247" width="73.5703125" style="437" customWidth="1"/>
    <col min="248" max="248" width="11.28515625" style="437" bestFit="1" customWidth="1"/>
    <col min="249" max="250" width="10.140625" style="437" bestFit="1" customWidth="1"/>
    <col min="251" max="252" width="11.28515625" style="437" bestFit="1" customWidth="1"/>
    <col min="253" max="254" width="10.140625" style="437" bestFit="1" customWidth="1"/>
    <col min="255" max="255" width="11.28515625" style="437" bestFit="1" customWidth="1"/>
    <col min="256" max="501" width="9.140625" style="437"/>
    <col min="502" max="502" width="6.7109375" style="437" customWidth="1"/>
    <col min="503" max="503" width="73.5703125" style="437" customWidth="1"/>
    <col min="504" max="504" width="11.28515625" style="437" bestFit="1" customWidth="1"/>
    <col min="505" max="506" width="10.140625" style="437" bestFit="1" customWidth="1"/>
    <col min="507" max="508" width="11.28515625" style="437" bestFit="1" customWidth="1"/>
    <col min="509" max="510" width="10.140625" style="437" bestFit="1" customWidth="1"/>
    <col min="511" max="511" width="11.28515625" style="437" bestFit="1" customWidth="1"/>
    <col min="512" max="757" width="9.140625" style="437"/>
    <col min="758" max="758" width="6.7109375" style="437" customWidth="1"/>
    <col min="759" max="759" width="73.5703125" style="437" customWidth="1"/>
    <col min="760" max="760" width="11.28515625" style="437" bestFit="1" customWidth="1"/>
    <col min="761" max="762" width="10.140625" style="437" bestFit="1" customWidth="1"/>
    <col min="763" max="764" width="11.28515625" style="437" bestFit="1" customWidth="1"/>
    <col min="765" max="766" width="10.140625" style="437" bestFit="1" customWidth="1"/>
    <col min="767" max="767" width="11.28515625" style="437" bestFit="1" customWidth="1"/>
    <col min="768" max="1013" width="9.140625" style="437"/>
    <col min="1014" max="1014" width="6.7109375" style="437" customWidth="1"/>
    <col min="1015" max="1015" width="73.5703125" style="437" customWidth="1"/>
    <col min="1016" max="1016" width="11.28515625" style="437" bestFit="1" customWidth="1"/>
    <col min="1017" max="1018" width="10.140625" style="437" bestFit="1" customWidth="1"/>
    <col min="1019" max="1020" width="11.28515625" style="437" bestFit="1" customWidth="1"/>
    <col min="1021" max="1022" width="10.140625" style="437" bestFit="1" customWidth="1"/>
    <col min="1023" max="1023" width="11.28515625" style="437" bestFit="1" customWidth="1"/>
    <col min="1024" max="1269" width="9.140625" style="437"/>
    <col min="1270" max="1270" width="6.7109375" style="437" customWidth="1"/>
    <col min="1271" max="1271" width="73.5703125" style="437" customWidth="1"/>
    <col min="1272" max="1272" width="11.28515625" style="437" bestFit="1" customWidth="1"/>
    <col min="1273" max="1274" width="10.140625" style="437" bestFit="1" customWidth="1"/>
    <col min="1275" max="1276" width="11.28515625" style="437" bestFit="1" customWidth="1"/>
    <col min="1277" max="1278" width="10.140625" style="437" bestFit="1" customWidth="1"/>
    <col min="1279" max="1279" width="11.28515625" style="437" bestFit="1" customWidth="1"/>
    <col min="1280" max="1525" width="9.140625" style="437"/>
    <col min="1526" max="1526" width="6.7109375" style="437" customWidth="1"/>
    <col min="1527" max="1527" width="73.5703125" style="437" customWidth="1"/>
    <col min="1528" max="1528" width="11.28515625" style="437" bestFit="1" customWidth="1"/>
    <col min="1529" max="1530" width="10.140625" style="437" bestFit="1" customWidth="1"/>
    <col min="1531" max="1532" width="11.28515625" style="437" bestFit="1" customWidth="1"/>
    <col min="1533" max="1534" width="10.140625" style="437" bestFit="1" customWidth="1"/>
    <col min="1535" max="1535" width="11.28515625" style="437" bestFit="1" customWidth="1"/>
    <col min="1536" max="1781" width="9.140625" style="437"/>
    <col min="1782" max="1782" width="6.7109375" style="437" customWidth="1"/>
    <col min="1783" max="1783" width="73.5703125" style="437" customWidth="1"/>
    <col min="1784" max="1784" width="11.28515625" style="437" bestFit="1" customWidth="1"/>
    <col min="1785" max="1786" width="10.140625" style="437" bestFit="1" customWidth="1"/>
    <col min="1787" max="1788" width="11.28515625" style="437" bestFit="1" customWidth="1"/>
    <col min="1789" max="1790" width="10.140625" style="437" bestFit="1" customWidth="1"/>
    <col min="1791" max="1791" width="11.28515625" style="437" bestFit="1" customWidth="1"/>
    <col min="1792" max="2037" width="9.140625" style="437"/>
    <col min="2038" max="2038" width="6.7109375" style="437" customWidth="1"/>
    <col min="2039" max="2039" width="73.5703125" style="437" customWidth="1"/>
    <col min="2040" max="2040" width="11.28515625" style="437" bestFit="1" customWidth="1"/>
    <col min="2041" max="2042" width="10.140625" style="437" bestFit="1" customWidth="1"/>
    <col min="2043" max="2044" width="11.28515625" style="437" bestFit="1" customWidth="1"/>
    <col min="2045" max="2046" width="10.140625" style="437" bestFit="1" customWidth="1"/>
    <col min="2047" max="2047" width="11.28515625" style="437" bestFit="1" customWidth="1"/>
    <col min="2048" max="2293" width="9.140625" style="437"/>
    <col min="2294" max="2294" width="6.7109375" style="437" customWidth="1"/>
    <col min="2295" max="2295" width="73.5703125" style="437" customWidth="1"/>
    <col min="2296" max="2296" width="11.28515625" style="437" bestFit="1" customWidth="1"/>
    <col min="2297" max="2298" width="10.140625" style="437" bestFit="1" customWidth="1"/>
    <col min="2299" max="2300" width="11.28515625" style="437" bestFit="1" customWidth="1"/>
    <col min="2301" max="2302" width="10.140625" style="437" bestFit="1" customWidth="1"/>
    <col min="2303" max="2303" width="11.28515625" style="437" bestFit="1" customWidth="1"/>
    <col min="2304" max="2549" width="9.140625" style="437"/>
    <col min="2550" max="2550" width="6.7109375" style="437" customWidth="1"/>
    <col min="2551" max="2551" width="73.5703125" style="437" customWidth="1"/>
    <col min="2552" max="2552" width="11.28515625" style="437" bestFit="1" customWidth="1"/>
    <col min="2553" max="2554" width="10.140625" style="437" bestFit="1" customWidth="1"/>
    <col min="2555" max="2556" width="11.28515625" style="437" bestFit="1" customWidth="1"/>
    <col min="2557" max="2558" width="10.140625" style="437" bestFit="1" customWidth="1"/>
    <col min="2559" max="2559" width="11.28515625" style="437" bestFit="1" customWidth="1"/>
    <col min="2560" max="2805" width="9.140625" style="437"/>
    <col min="2806" max="2806" width="6.7109375" style="437" customWidth="1"/>
    <col min="2807" max="2807" width="73.5703125" style="437" customWidth="1"/>
    <col min="2808" max="2808" width="11.28515625" style="437" bestFit="1" customWidth="1"/>
    <col min="2809" max="2810" width="10.140625" style="437" bestFit="1" customWidth="1"/>
    <col min="2811" max="2812" width="11.28515625" style="437" bestFit="1" customWidth="1"/>
    <col min="2813" max="2814" width="10.140625" style="437" bestFit="1" customWidth="1"/>
    <col min="2815" max="2815" width="11.28515625" style="437" bestFit="1" customWidth="1"/>
    <col min="2816" max="3061" width="9.140625" style="437"/>
    <col min="3062" max="3062" width="6.7109375" style="437" customWidth="1"/>
    <col min="3063" max="3063" width="73.5703125" style="437" customWidth="1"/>
    <col min="3064" max="3064" width="11.28515625" style="437" bestFit="1" customWidth="1"/>
    <col min="3065" max="3066" width="10.140625" style="437" bestFit="1" customWidth="1"/>
    <col min="3067" max="3068" width="11.28515625" style="437" bestFit="1" customWidth="1"/>
    <col min="3069" max="3070" width="10.140625" style="437" bestFit="1" customWidth="1"/>
    <col min="3071" max="3071" width="11.28515625" style="437" bestFit="1" customWidth="1"/>
    <col min="3072" max="3317" width="9.140625" style="437"/>
    <col min="3318" max="3318" width="6.7109375" style="437" customWidth="1"/>
    <col min="3319" max="3319" width="73.5703125" style="437" customWidth="1"/>
    <col min="3320" max="3320" width="11.28515625" style="437" bestFit="1" customWidth="1"/>
    <col min="3321" max="3322" width="10.140625" style="437" bestFit="1" customWidth="1"/>
    <col min="3323" max="3324" width="11.28515625" style="437" bestFit="1" customWidth="1"/>
    <col min="3325" max="3326" width="10.140625" style="437" bestFit="1" customWidth="1"/>
    <col min="3327" max="3327" width="11.28515625" style="437" bestFit="1" customWidth="1"/>
    <col min="3328" max="3573" width="9.140625" style="437"/>
    <col min="3574" max="3574" width="6.7109375" style="437" customWidth="1"/>
    <col min="3575" max="3575" width="73.5703125" style="437" customWidth="1"/>
    <col min="3576" max="3576" width="11.28515625" style="437" bestFit="1" customWidth="1"/>
    <col min="3577" max="3578" width="10.140625" style="437" bestFit="1" customWidth="1"/>
    <col min="3579" max="3580" width="11.28515625" style="437" bestFit="1" customWidth="1"/>
    <col min="3581" max="3582" width="10.140625" style="437" bestFit="1" customWidth="1"/>
    <col min="3583" max="3583" width="11.28515625" style="437" bestFit="1" customWidth="1"/>
    <col min="3584" max="3829" width="9.140625" style="437"/>
    <col min="3830" max="3830" width="6.7109375" style="437" customWidth="1"/>
    <col min="3831" max="3831" width="73.5703125" style="437" customWidth="1"/>
    <col min="3832" max="3832" width="11.28515625" style="437" bestFit="1" customWidth="1"/>
    <col min="3833" max="3834" width="10.140625" style="437" bestFit="1" customWidth="1"/>
    <col min="3835" max="3836" width="11.28515625" style="437" bestFit="1" customWidth="1"/>
    <col min="3837" max="3838" width="10.140625" style="437" bestFit="1" customWidth="1"/>
    <col min="3839" max="3839" width="11.28515625" style="437" bestFit="1" customWidth="1"/>
    <col min="3840" max="4085" width="9.140625" style="437"/>
    <col min="4086" max="4086" width="6.7109375" style="437" customWidth="1"/>
    <col min="4087" max="4087" width="73.5703125" style="437" customWidth="1"/>
    <col min="4088" max="4088" width="11.28515625" style="437" bestFit="1" customWidth="1"/>
    <col min="4089" max="4090" width="10.140625" style="437" bestFit="1" customWidth="1"/>
    <col min="4091" max="4092" width="11.28515625" style="437" bestFit="1" customWidth="1"/>
    <col min="4093" max="4094" width="10.140625" style="437" bestFit="1" customWidth="1"/>
    <col min="4095" max="4095" width="11.28515625" style="437" bestFit="1" customWidth="1"/>
    <col min="4096" max="4341" width="9.140625" style="437"/>
    <col min="4342" max="4342" width="6.7109375" style="437" customWidth="1"/>
    <col min="4343" max="4343" width="73.5703125" style="437" customWidth="1"/>
    <col min="4344" max="4344" width="11.28515625" style="437" bestFit="1" customWidth="1"/>
    <col min="4345" max="4346" width="10.140625" style="437" bestFit="1" customWidth="1"/>
    <col min="4347" max="4348" width="11.28515625" style="437" bestFit="1" customWidth="1"/>
    <col min="4349" max="4350" width="10.140625" style="437" bestFit="1" customWidth="1"/>
    <col min="4351" max="4351" width="11.28515625" style="437" bestFit="1" customWidth="1"/>
    <col min="4352" max="4597" width="9.140625" style="437"/>
    <col min="4598" max="4598" width="6.7109375" style="437" customWidth="1"/>
    <col min="4599" max="4599" width="73.5703125" style="437" customWidth="1"/>
    <col min="4600" max="4600" width="11.28515625" style="437" bestFit="1" customWidth="1"/>
    <col min="4601" max="4602" width="10.140625" style="437" bestFit="1" customWidth="1"/>
    <col min="4603" max="4604" width="11.28515625" style="437" bestFit="1" customWidth="1"/>
    <col min="4605" max="4606" width="10.140625" style="437" bestFit="1" customWidth="1"/>
    <col min="4607" max="4607" width="11.28515625" style="437" bestFit="1" customWidth="1"/>
    <col min="4608" max="4853" width="9.140625" style="437"/>
    <col min="4854" max="4854" width="6.7109375" style="437" customWidth="1"/>
    <col min="4855" max="4855" width="73.5703125" style="437" customWidth="1"/>
    <col min="4856" max="4856" width="11.28515625" style="437" bestFit="1" customWidth="1"/>
    <col min="4857" max="4858" width="10.140625" style="437" bestFit="1" customWidth="1"/>
    <col min="4859" max="4860" width="11.28515625" style="437" bestFit="1" customWidth="1"/>
    <col min="4861" max="4862" width="10.140625" style="437" bestFit="1" customWidth="1"/>
    <col min="4863" max="4863" width="11.28515625" style="437" bestFit="1" customWidth="1"/>
    <col min="4864" max="5109" width="9.140625" style="437"/>
    <col min="5110" max="5110" width="6.7109375" style="437" customWidth="1"/>
    <col min="5111" max="5111" width="73.5703125" style="437" customWidth="1"/>
    <col min="5112" max="5112" width="11.28515625" style="437" bestFit="1" customWidth="1"/>
    <col min="5113" max="5114" width="10.140625" style="437" bestFit="1" customWidth="1"/>
    <col min="5115" max="5116" width="11.28515625" style="437" bestFit="1" customWidth="1"/>
    <col min="5117" max="5118" width="10.140625" style="437" bestFit="1" customWidth="1"/>
    <col min="5119" max="5119" width="11.28515625" style="437" bestFit="1" customWidth="1"/>
    <col min="5120" max="5365" width="9.140625" style="437"/>
    <col min="5366" max="5366" width="6.7109375" style="437" customWidth="1"/>
    <col min="5367" max="5367" width="73.5703125" style="437" customWidth="1"/>
    <col min="5368" max="5368" width="11.28515625" style="437" bestFit="1" customWidth="1"/>
    <col min="5369" max="5370" width="10.140625" style="437" bestFit="1" customWidth="1"/>
    <col min="5371" max="5372" width="11.28515625" style="437" bestFit="1" customWidth="1"/>
    <col min="5373" max="5374" width="10.140625" style="437" bestFit="1" customWidth="1"/>
    <col min="5375" max="5375" width="11.28515625" style="437" bestFit="1" customWidth="1"/>
    <col min="5376" max="5621" width="9.140625" style="437"/>
    <col min="5622" max="5622" width="6.7109375" style="437" customWidth="1"/>
    <col min="5623" max="5623" width="73.5703125" style="437" customWidth="1"/>
    <col min="5624" max="5624" width="11.28515625" style="437" bestFit="1" customWidth="1"/>
    <col min="5625" max="5626" width="10.140625" style="437" bestFit="1" customWidth="1"/>
    <col min="5627" max="5628" width="11.28515625" style="437" bestFit="1" customWidth="1"/>
    <col min="5629" max="5630" width="10.140625" style="437" bestFit="1" customWidth="1"/>
    <col min="5631" max="5631" width="11.28515625" style="437" bestFit="1" customWidth="1"/>
    <col min="5632" max="5877" width="9.140625" style="437"/>
    <col min="5878" max="5878" width="6.7109375" style="437" customWidth="1"/>
    <col min="5879" max="5879" width="73.5703125" style="437" customWidth="1"/>
    <col min="5880" max="5880" width="11.28515625" style="437" bestFit="1" customWidth="1"/>
    <col min="5881" max="5882" width="10.140625" style="437" bestFit="1" customWidth="1"/>
    <col min="5883" max="5884" width="11.28515625" style="437" bestFit="1" customWidth="1"/>
    <col min="5885" max="5886" width="10.140625" style="437" bestFit="1" customWidth="1"/>
    <col min="5887" max="5887" width="11.28515625" style="437" bestFit="1" customWidth="1"/>
    <col min="5888" max="6133" width="9.140625" style="437"/>
    <col min="6134" max="6134" width="6.7109375" style="437" customWidth="1"/>
    <col min="6135" max="6135" width="73.5703125" style="437" customWidth="1"/>
    <col min="6136" max="6136" width="11.28515625" style="437" bestFit="1" customWidth="1"/>
    <col min="6137" max="6138" width="10.140625" style="437" bestFit="1" customWidth="1"/>
    <col min="6139" max="6140" width="11.28515625" style="437" bestFit="1" customWidth="1"/>
    <col min="6141" max="6142" width="10.140625" style="437" bestFit="1" customWidth="1"/>
    <col min="6143" max="6143" width="11.28515625" style="437" bestFit="1" customWidth="1"/>
    <col min="6144" max="6389" width="9.140625" style="437"/>
    <col min="6390" max="6390" width="6.7109375" style="437" customWidth="1"/>
    <col min="6391" max="6391" width="73.5703125" style="437" customWidth="1"/>
    <col min="6392" max="6392" width="11.28515625" style="437" bestFit="1" customWidth="1"/>
    <col min="6393" max="6394" width="10.140625" style="437" bestFit="1" customWidth="1"/>
    <col min="6395" max="6396" width="11.28515625" style="437" bestFit="1" customWidth="1"/>
    <col min="6397" max="6398" width="10.140625" style="437" bestFit="1" customWidth="1"/>
    <col min="6399" max="6399" width="11.28515625" style="437" bestFit="1" customWidth="1"/>
    <col min="6400" max="6645" width="9.140625" style="437"/>
    <col min="6646" max="6646" width="6.7109375" style="437" customWidth="1"/>
    <col min="6647" max="6647" width="73.5703125" style="437" customWidth="1"/>
    <col min="6648" max="6648" width="11.28515625" style="437" bestFit="1" customWidth="1"/>
    <col min="6649" max="6650" width="10.140625" style="437" bestFit="1" customWidth="1"/>
    <col min="6651" max="6652" width="11.28515625" style="437" bestFit="1" customWidth="1"/>
    <col min="6653" max="6654" width="10.140625" style="437" bestFit="1" customWidth="1"/>
    <col min="6655" max="6655" width="11.28515625" style="437" bestFit="1" customWidth="1"/>
    <col min="6656" max="6901" width="9.140625" style="437"/>
    <col min="6902" max="6902" width="6.7109375" style="437" customWidth="1"/>
    <col min="6903" max="6903" width="73.5703125" style="437" customWidth="1"/>
    <col min="6904" max="6904" width="11.28515625" style="437" bestFit="1" customWidth="1"/>
    <col min="6905" max="6906" width="10.140625" style="437" bestFit="1" customWidth="1"/>
    <col min="6907" max="6908" width="11.28515625" style="437" bestFit="1" customWidth="1"/>
    <col min="6909" max="6910" width="10.140625" style="437" bestFit="1" customWidth="1"/>
    <col min="6911" max="6911" width="11.28515625" style="437" bestFit="1" customWidth="1"/>
    <col min="6912" max="7157" width="9.140625" style="437"/>
    <col min="7158" max="7158" width="6.7109375" style="437" customWidth="1"/>
    <col min="7159" max="7159" width="73.5703125" style="437" customWidth="1"/>
    <col min="7160" max="7160" width="11.28515625" style="437" bestFit="1" customWidth="1"/>
    <col min="7161" max="7162" width="10.140625" style="437" bestFit="1" customWidth="1"/>
    <col min="7163" max="7164" width="11.28515625" style="437" bestFit="1" customWidth="1"/>
    <col min="7165" max="7166" width="10.140625" style="437" bestFit="1" customWidth="1"/>
    <col min="7167" max="7167" width="11.28515625" style="437" bestFit="1" customWidth="1"/>
    <col min="7168" max="7413" width="9.140625" style="437"/>
    <col min="7414" max="7414" width="6.7109375" style="437" customWidth="1"/>
    <col min="7415" max="7415" width="73.5703125" style="437" customWidth="1"/>
    <col min="7416" max="7416" width="11.28515625" style="437" bestFit="1" customWidth="1"/>
    <col min="7417" max="7418" width="10.140625" style="437" bestFit="1" customWidth="1"/>
    <col min="7419" max="7420" width="11.28515625" style="437" bestFit="1" customWidth="1"/>
    <col min="7421" max="7422" width="10.140625" style="437" bestFit="1" customWidth="1"/>
    <col min="7423" max="7423" width="11.28515625" style="437" bestFit="1" customWidth="1"/>
    <col min="7424" max="7669" width="9.140625" style="437"/>
    <col min="7670" max="7670" width="6.7109375" style="437" customWidth="1"/>
    <col min="7671" max="7671" width="73.5703125" style="437" customWidth="1"/>
    <col min="7672" max="7672" width="11.28515625" style="437" bestFit="1" customWidth="1"/>
    <col min="7673" max="7674" width="10.140625" style="437" bestFit="1" customWidth="1"/>
    <col min="7675" max="7676" width="11.28515625" style="437" bestFit="1" customWidth="1"/>
    <col min="7677" max="7678" width="10.140625" style="437" bestFit="1" customWidth="1"/>
    <col min="7679" max="7679" width="11.28515625" style="437" bestFit="1" customWidth="1"/>
    <col min="7680" max="7925" width="9.140625" style="437"/>
    <col min="7926" max="7926" width="6.7109375" style="437" customWidth="1"/>
    <col min="7927" max="7927" width="73.5703125" style="437" customWidth="1"/>
    <col min="7928" max="7928" width="11.28515625" style="437" bestFit="1" customWidth="1"/>
    <col min="7929" max="7930" width="10.140625" style="437" bestFit="1" customWidth="1"/>
    <col min="7931" max="7932" width="11.28515625" style="437" bestFit="1" customWidth="1"/>
    <col min="7933" max="7934" width="10.140625" style="437" bestFit="1" customWidth="1"/>
    <col min="7935" max="7935" width="11.28515625" style="437" bestFit="1" customWidth="1"/>
    <col min="7936" max="8181" width="9.140625" style="437"/>
    <col min="8182" max="8182" width="6.7109375" style="437" customWidth="1"/>
    <col min="8183" max="8183" width="73.5703125" style="437" customWidth="1"/>
    <col min="8184" max="8184" width="11.28515625" style="437" bestFit="1" customWidth="1"/>
    <col min="8185" max="8186" width="10.140625" style="437" bestFit="1" customWidth="1"/>
    <col min="8187" max="8188" width="11.28515625" style="437" bestFit="1" customWidth="1"/>
    <col min="8189" max="8190" width="10.140625" style="437" bestFit="1" customWidth="1"/>
    <col min="8191" max="8191" width="11.28515625" style="437" bestFit="1" customWidth="1"/>
    <col min="8192" max="8437" width="9.140625" style="437"/>
    <col min="8438" max="8438" width="6.7109375" style="437" customWidth="1"/>
    <col min="8439" max="8439" width="73.5703125" style="437" customWidth="1"/>
    <col min="8440" max="8440" width="11.28515625" style="437" bestFit="1" customWidth="1"/>
    <col min="8441" max="8442" width="10.140625" style="437" bestFit="1" customWidth="1"/>
    <col min="8443" max="8444" width="11.28515625" style="437" bestFit="1" customWidth="1"/>
    <col min="8445" max="8446" width="10.140625" style="437" bestFit="1" customWidth="1"/>
    <col min="8447" max="8447" width="11.28515625" style="437" bestFit="1" customWidth="1"/>
    <col min="8448" max="8693" width="9.140625" style="437"/>
    <col min="8694" max="8694" width="6.7109375" style="437" customWidth="1"/>
    <col min="8695" max="8695" width="73.5703125" style="437" customWidth="1"/>
    <col min="8696" max="8696" width="11.28515625" style="437" bestFit="1" customWidth="1"/>
    <col min="8697" max="8698" width="10.140625" style="437" bestFit="1" customWidth="1"/>
    <col min="8699" max="8700" width="11.28515625" style="437" bestFit="1" customWidth="1"/>
    <col min="8701" max="8702" width="10.140625" style="437" bestFit="1" customWidth="1"/>
    <col min="8703" max="8703" width="11.28515625" style="437" bestFit="1" customWidth="1"/>
    <col min="8704" max="8949" width="9.140625" style="437"/>
    <col min="8950" max="8950" width="6.7109375" style="437" customWidth="1"/>
    <col min="8951" max="8951" width="73.5703125" style="437" customWidth="1"/>
    <col min="8952" max="8952" width="11.28515625" style="437" bestFit="1" customWidth="1"/>
    <col min="8953" max="8954" width="10.140625" style="437" bestFit="1" customWidth="1"/>
    <col min="8955" max="8956" width="11.28515625" style="437" bestFit="1" customWidth="1"/>
    <col min="8957" max="8958" width="10.140625" style="437" bestFit="1" customWidth="1"/>
    <col min="8959" max="8959" width="11.28515625" style="437" bestFit="1" customWidth="1"/>
    <col min="8960" max="9205" width="9.140625" style="437"/>
    <col min="9206" max="9206" width="6.7109375" style="437" customWidth="1"/>
    <col min="9207" max="9207" width="73.5703125" style="437" customWidth="1"/>
    <col min="9208" max="9208" width="11.28515625" style="437" bestFit="1" customWidth="1"/>
    <col min="9209" max="9210" width="10.140625" style="437" bestFit="1" customWidth="1"/>
    <col min="9211" max="9212" width="11.28515625" style="437" bestFit="1" customWidth="1"/>
    <col min="9213" max="9214" width="10.140625" style="437" bestFit="1" customWidth="1"/>
    <col min="9215" max="9215" width="11.28515625" style="437" bestFit="1" customWidth="1"/>
    <col min="9216" max="9461" width="9.140625" style="437"/>
    <col min="9462" max="9462" width="6.7109375" style="437" customWidth="1"/>
    <col min="9463" max="9463" width="73.5703125" style="437" customWidth="1"/>
    <col min="9464" max="9464" width="11.28515625" style="437" bestFit="1" customWidth="1"/>
    <col min="9465" max="9466" width="10.140625" style="437" bestFit="1" customWidth="1"/>
    <col min="9467" max="9468" width="11.28515625" style="437" bestFit="1" customWidth="1"/>
    <col min="9469" max="9470" width="10.140625" style="437" bestFit="1" customWidth="1"/>
    <col min="9471" max="9471" width="11.28515625" style="437" bestFit="1" customWidth="1"/>
    <col min="9472" max="9717" width="9.140625" style="437"/>
    <col min="9718" max="9718" width="6.7109375" style="437" customWidth="1"/>
    <col min="9719" max="9719" width="73.5703125" style="437" customWidth="1"/>
    <col min="9720" max="9720" width="11.28515625" style="437" bestFit="1" customWidth="1"/>
    <col min="9721" max="9722" width="10.140625" style="437" bestFit="1" customWidth="1"/>
    <col min="9723" max="9724" width="11.28515625" style="437" bestFit="1" customWidth="1"/>
    <col min="9725" max="9726" width="10.140625" style="437" bestFit="1" customWidth="1"/>
    <col min="9727" max="9727" width="11.28515625" style="437" bestFit="1" customWidth="1"/>
    <col min="9728" max="9973" width="9.140625" style="437"/>
    <col min="9974" max="9974" width="6.7109375" style="437" customWidth="1"/>
    <col min="9975" max="9975" width="73.5703125" style="437" customWidth="1"/>
    <col min="9976" max="9976" width="11.28515625" style="437" bestFit="1" customWidth="1"/>
    <col min="9977" max="9978" width="10.140625" style="437" bestFit="1" customWidth="1"/>
    <col min="9979" max="9980" width="11.28515625" style="437" bestFit="1" customWidth="1"/>
    <col min="9981" max="9982" width="10.140625" style="437" bestFit="1" customWidth="1"/>
    <col min="9983" max="9983" width="11.28515625" style="437" bestFit="1" customWidth="1"/>
    <col min="9984" max="10229" width="9.140625" style="437"/>
    <col min="10230" max="10230" width="6.7109375" style="437" customWidth="1"/>
    <col min="10231" max="10231" width="73.5703125" style="437" customWidth="1"/>
    <col min="10232" max="10232" width="11.28515625" style="437" bestFit="1" customWidth="1"/>
    <col min="10233" max="10234" width="10.140625" style="437" bestFit="1" customWidth="1"/>
    <col min="10235" max="10236" width="11.28515625" style="437" bestFit="1" customWidth="1"/>
    <col min="10237" max="10238" width="10.140625" style="437" bestFit="1" customWidth="1"/>
    <col min="10239" max="10239" width="11.28515625" style="437" bestFit="1" customWidth="1"/>
    <col min="10240" max="10485" width="9.140625" style="437"/>
    <col min="10486" max="10486" width="6.7109375" style="437" customWidth="1"/>
    <col min="10487" max="10487" width="73.5703125" style="437" customWidth="1"/>
    <col min="10488" max="10488" width="11.28515625" style="437" bestFit="1" customWidth="1"/>
    <col min="10489" max="10490" width="10.140625" style="437" bestFit="1" customWidth="1"/>
    <col min="10491" max="10492" width="11.28515625" style="437" bestFit="1" customWidth="1"/>
    <col min="10493" max="10494" width="10.140625" style="437" bestFit="1" customWidth="1"/>
    <col min="10495" max="10495" width="11.28515625" style="437" bestFit="1" customWidth="1"/>
    <col min="10496" max="10741" width="9.140625" style="437"/>
    <col min="10742" max="10742" width="6.7109375" style="437" customWidth="1"/>
    <col min="10743" max="10743" width="73.5703125" style="437" customWidth="1"/>
    <col min="10744" max="10744" width="11.28515625" style="437" bestFit="1" customWidth="1"/>
    <col min="10745" max="10746" width="10.140625" style="437" bestFit="1" customWidth="1"/>
    <col min="10747" max="10748" width="11.28515625" style="437" bestFit="1" customWidth="1"/>
    <col min="10749" max="10750" width="10.140625" style="437" bestFit="1" customWidth="1"/>
    <col min="10751" max="10751" width="11.28515625" style="437" bestFit="1" customWidth="1"/>
    <col min="10752" max="10997" width="9.140625" style="437"/>
    <col min="10998" max="10998" width="6.7109375" style="437" customWidth="1"/>
    <col min="10999" max="10999" width="73.5703125" style="437" customWidth="1"/>
    <col min="11000" max="11000" width="11.28515625" style="437" bestFit="1" customWidth="1"/>
    <col min="11001" max="11002" width="10.140625" style="437" bestFit="1" customWidth="1"/>
    <col min="11003" max="11004" width="11.28515625" style="437" bestFit="1" customWidth="1"/>
    <col min="11005" max="11006" width="10.140625" style="437" bestFit="1" customWidth="1"/>
    <col min="11007" max="11007" width="11.28515625" style="437" bestFit="1" customWidth="1"/>
    <col min="11008" max="11253" width="9.140625" style="437"/>
    <col min="11254" max="11254" width="6.7109375" style="437" customWidth="1"/>
    <col min="11255" max="11255" width="73.5703125" style="437" customWidth="1"/>
    <col min="11256" max="11256" width="11.28515625" style="437" bestFit="1" customWidth="1"/>
    <col min="11257" max="11258" width="10.140625" style="437" bestFit="1" customWidth="1"/>
    <col min="11259" max="11260" width="11.28515625" style="437" bestFit="1" customWidth="1"/>
    <col min="11261" max="11262" width="10.140625" style="437" bestFit="1" customWidth="1"/>
    <col min="11263" max="11263" width="11.28515625" style="437" bestFit="1" customWidth="1"/>
    <col min="11264" max="11509" width="9.140625" style="437"/>
    <col min="11510" max="11510" width="6.7109375" style="437" customWidth="1"/>
    <col min="11511" max="11511" width="73.5703125" style="437" customWidth="1"/>
    <col min="11512" max="11512" width="11.28515625" style="437" bestFit="1" customWidth="1"/>
    <col min="11513" max="11514" width="10.140625" style="437" bestFit="1" customWidth="1"/>
    <col min="11515" max="11516" width="11.28515625" style="437" bestFit="1" customWidth="1"/>
    <col min="11517" max="11518" width="10.140625" style="437" bestFit="1" customWidth="1"/>
    <col min="11519" max="11519" width="11.28515625" style="437" bestFit="1" customWidth="1"/>
    <col min="11520" max="11765" width="9.140625" style="437"/>
    <col min="11766" max="11766" width="6.7109375" style="437" customWidth="1"/>
    <col min="11767" max="11767" width="73.5703125" style="437" customWidth="1"/>
    <col min="11768" max="11768" width="11.28515625" style="437" bestFit="1" customWidth="1"/>
    <col min="11769" max="11770" width="10.140625" style="437" bestFit="1" customWidth="1"/>
    <col min="11771" max="11772" width="11.28515625" style="437" bestFit="1" customWidth="1"/>
    <col min="11773" max="11774" width="10.140625" style="437" bestFit="1" customWidth="1"/>
    <col min="11775" max="11775" width="11.28515625" style="437" bestFit="1" customWidth="1"/>
    <col min="11776" max="12021" width="9.140625" style="437"/>
    <col min="12022" max="12022" width="6.7109375" style="437" customWidth="1"/>
    <col min="12023" max="12023" width="73.5703125" style="437" customWidth="1"/>
    <col min="12024" max="12024" width="11.28515625" style="437" bestFit="1" customWidth="1"/>
    <col min="12025" max="12026" width="10.140625" style="437" bestFit="1" customWidth="1"/>
    <col min="12027" max="12028" width="11.28515625" style="437" bestFit="1" customWidth="1"/>
    <col min="12029" max="12030" width="10.140625" style="437" bestFit="1" customWidth="1"/>
    <col min="12031" max="12031" width="11.28515625" style="437" bestFit="1" customWidth="1"/>
    <col min="12032" max="12277" width="9.140625" style="437"/>
    <col min="12278" max="12278" width="6.7109375" style="437" customWidth="1"/>
    <col min="12279" max="12279" width="73.5703125" style="437" customWidth="1"/>
    <col min="12280" max="12280" width="11.28515625" style="437" bestFit="1" customWidth="1"/>
    <col min="12281" max="12282" width="10.140625" style="437" bestFit="1" customWidth="1"/>
    <col min="12283" max="12284" width="11.28515625" style="437" bestFit="1" customWidth="1"/>
    <col min="12285" max="12286" width="10.140625" style="437" bestFit="1" customWidth="1"/>
    <col min="12287" max="12287" width="11.28515625" style="437" bestFit="1" customWidth="1"/>
    <col min="12288" max="12533" width="9.140625" style="437"/>
    <col min="12534" max="12534" width="6.7109375" style="437" customWidth="1"/>
    <col min="12535" max="12535" width="73.5703125" style="437" customWidth="1"/>
    <col min="12536" max="12536" width="11.28515625" style="437" bestFit="1" customWidth="1"/>
    <col min="12537" max="12538" width="10.140625" style="437" bestFit="1" customWidth="1"/>
    <col min="12539" max="12540" width="11.28515625" style="437" bestFit="1" customWidth="1"/>
    <col min="12541" max="12542" width="10.140625" style="437" bestFit="1" customWidth="1"/>
    <col min="12543" max="12543" width="11.28515625" style="437" bestFit="1" customWidth="1"/>
    <col min="12544" max="12789" width="9.140625" style="437"/>
    <col min="12790" max="12790" width="6.7109375" style="437" customWidth="1"/>
    <col min="12791" max="12791" width="73.5703125" style="437" customWidth="1"/>
    <col min="12792" max="12792" width="11.28515625" style="437" bestFit="1" customWidth="1"/>
    <col min="12793" max="12794" width="10.140625" style="437" bestFit="1" customWidth="1"/>
    <col min="12795" max="12796" width="11.28515625" style="437" bestFit="1" customWidth="1"/>
    <col min="12797" max="12798" width="10.140625" style="437" bestFit="1" customWidth="1"/>
    <col min="12799" max="12799" width="11.28515625" style="437" bestFit="1" customWidth="1"/>
    <col min="12800" max="13045" width="9.140625" style="437"/>
    <col min="13046" max="13046" width="6.7109375" style="437" customWidth="1"/>
    <col min="13047" max="13047" width="73.5703125" style="437" customWidth="1"/>
    <col min="13048" max="13048" width="11.28515625" style="437" bestFit="1" customWidth="1"/>
    <col min="13049" max="13050" width="10.140625" style="437" bestFit="1" customWidth="1"/>
    <col min="13051" max="13052" width="11.28515625" style="437" bestFit="1" customWidth="1"/>
    <col min="13053" max="13054" width="10.140625" style="437" bestFit="1" customWidth="1"/>
    <col min="13055" max="13055" width="11.28515625" style="437" bestFit="1" customWidth="1"/>
    <col min="13056" max="13301" width="9.140625" style="437"/>
    <col min="13302" max="13302" width="6.7109375" style="437" customWidth="1"/>
    <col min="13303" max="13303" width="73.5703125" style="437" customWidth="1"/>
    <col min="13304" max="13304" width="11.28515625" style="437" bestFit="1" customWidth="1"/>
    <col min="13305" max="13306" width="10.140625" style="437" bestFit="1" customWidth="1"/>
    <col min="13307" max="13308" width="11.28515625" style="437" bestFit="1" customWidth="1"/>
    <col min="13309" max="13310" width="10.140625" style="437" bestFit="1" customWidth="1"/>
    <col min="13311" max="13311" width="11.28515625" style="437" bestFit="1" customWidth="1"/>
    <col min="13312" max="13557" width="9.140625" style="437"/>
    <col min="13558" max="13558" width="6.7109375" style="437" customWidth="1"/>
    <col min="13559" max="13559" width="73.5703125" style="437" customWidth="1"/>
    <col min="13560" max="13560" width="11.28515625" style="437" bestFit="1" customWidth="1"/>
    <col min="13561" max="13562" width="10.140625" style="437" bestFit="1" customWidth="1"/>
    <col min="13563" max="13564" width="11.28515625" style="437" bestFit="1" customWidth="1"/>
    <col min="13565" max="13566" width="10.140625" style="437" bestFit="1" customWidth="1"/>
    <col min="13567" max="13567" width="11.28515625" style="437" bestFit="1" customWidth="1"/>
    <col min="13568" max="13813" width="9.140625" style="437"/>
    <col min="13814" max="13814" width="6.7109375" style="437" customWidth="1"/>
    <col min="13815" max="13815" width="73.5703125" style="437" customWidth="1"/>
    <col min="13816" max="13816" width="11.28515625" style="437" bestFit="1" customWidth="1"/>
    <col min="13817" max="13818" width="10.140625" style="437" bestFit="1" customWidth="1"/>
    <col min="13819" max="13820" width="11.28515625" style="437" bestFit="1" customWidth="1"/>
    <col min="13821" max="13822" width="10.140625" style="437" bestFit="1" customWidth="1"/>
    <col min="13823" max="13823" width="11.28515625" style="437" bestFit="1" customWidth="1"/>
    <col min="13824" max="14069" width="9.140625" style="437"/>
    <col min="14070" max="14070" width="6.7109375" style="437" customWidth="1"/>
    <col min="14071" max="14071" width="73.5703125" style="437" customWidth="1"/>
    <col min="14072" max="14072" width="11.28515625" style="437" bestFit="1" customWidth="1"/>
    <col min="14073" max="14074" width="10.140625" style="437" bestFit="1" customWidth="1"/>
    <col min="14075" max="14076" width="11.28515625" style="437" bestFit="1" customWidth="1"/>
    <col min="14077" max="14078" width="10.140625" style="437" bestFit="1" customWidth="1"/>
    <col min="14079" max="14079" width="11.28515625" style="437" bestFit="1" customWidth="1"/>
    <col min="14080" max="14325" width="9.140625" style="437"/>
    <col min="14326" max="14326" width="6.7109375" style="437" customWidth="1"/>
    <col min="14327" max="14327" width="73.5703125" style="437" customWidth="1"/>
    <col min="14328" max="14328" width="11.28515625" style="437" bestFit="1" customWidth="1"/>
    <col min="14329" max="14330" width="10.140625" style="437" bestFit="1" customWidth="1"/>
    <col min="14331" max="14332" width="11.28515625" style="437" bestFit="1" customWidth="1"/>
    <col min="14333" max="14334" width="10.140625" style="437" bestFit="1" customWidth="1"/>
    <col min="14335" max="14335" width="11.28515625" style="437" bestFit="1" customWidth="1"/>
    <col min="14336" max="14581" width="9.140625" style="437"/>
    <col min="14582" max="14582" width="6.7109375" style="437" customWidth="1"/>
    <col min="14583" max="14583" width="73.5703125" style="437" customWidth="1"/>
    <col min="14584" max="14584" width="11.28515625" style="437" bestFit="1" customWidth="1"/>
    <col min="14585" max="14586" width="10.140625" style="437" bestFit="1" customWidth="1"/>
    <col min="14587" max="14588" width="11.28515625" style="437" bestFit="1" customWidth="1"/>
    <col min="14589" max="14590" width="10.140625" style="437" bestFit="1" customWidth="1"/>
    <col min="14591" max="14591" width="11.28515625" style="437" bestFit="1" customWidth="1"/>
    <col min="14592" max="14837" width="9.140625" style="437"/>
    <col min="14838" max="14838" width="6.7109375" style="437" customWidth="1"/>
    <col min="14839" max="14839" width="73.5703125" style="437" customWidth="1"/>
    <col min="14840" max="14840" width="11.28515625" style="437" bestFit="1" customWidth="1"/>
    <col min="14841" max="14842" width="10.140625" style="437" bestFit="1" customWidth="1"/>
    <col min="14843" max="14844" width="11.28515625" style="437" bestFit="1" customWidth="1"/>
    <col min="14845" max="14846" width="10.140625" style="437" bestFit="1" customWidth="1"/>
    <col min="14847" max="14847" width="11.28515625" style="437" bestFit="1" customWidth="1"/>
    <col min="14848" max="15093" width="9.140625" style="437"/>
    <col min="15094" max="15094" width="6.7109375" style="437" customWidth="1"/>
    <col min="15095" max="15095" width="73.5703125" style="437" customWidth="1"/>
    <col min="15096" max="15096" width="11.28515625" style="437" bestFit="1" customWidth="1"/>
    <col min="15097" max="15098" width="10.140625" style="437" bestFit="1" customWidth="1"/>
    <col min="15099" max="15100" width="11.28515625" style="437" bestFit="1" customWidth="1"/>
    <col min="15101" max="15102" width="10.140625" style="437" bestFit="1" customWidth="1"/>
    <col min="15103" max="15103" width="11.28515625" style="437" bestFit="1" customWidth="1"/>
    <col min="15104" max="15349" width="9.140625" style="437"/>
    <col min="15350" max="15350" width="6.7109375" style="437" customWidth="1"/>
    <col min="15351" max="15351" width="73.5703125" style="437" customWidth="1"/>
    <col min="15352" max="15352" width="11.28515625" style="437" bestFit="1" customWidth="1"/>
    <col min="15353" max="15354" width="10.140625" style="437" bestFit="1" customWidth="1"/>
    <col min="15355" max="15356" width="11.28515625" style="437" bestFit="1" customWidth="1"/>
    <col min="15357" max="15358" width="10.140625" style="437" bestFit="1" customWidth="1"/>
    <col min="15359" max="15359" width="11.28515625" style="437" bestFit="1" customWidth="1"/>
    <col min="15360" max="15605" width="9.140625" style="437"/>
    <col min="15606" max="15606" width="6.7109375" style="437" customWidth="1"/>
    <col min="15607" max="15607" width="73.5703125" style="437" customWidth="1"/>
    <col min="15608" max="15608" width="11.28515625" style="437" bestFit="1" customWidth="1"/>
    <col min="15609" max="15610" width="10.140625" style="437" bestFit="1" customWidth="1"/>
    <col min="15611" max="15612" width="11.28515625" style="437" bestFit="1" customWidth="1"/>
    <col min="15613" max="15614" width="10.140625" style="437" bestFit="1" customWidth="1"/>
    <col min="15615" max="15615" width="11.28515625" style="437" bestFit="1" customWidth="1"/>
    <col min="15616" max="15861" width="9.140625" style="437"/>
    <col min="15862" max="15862" width="6.7109375" style="437" customWidth="1"/>
    <col min="15863" max="15863" width="73.5703125" style="437" customWidth="1"/>
    <col min="15864" max="15864" width="11.28515625" style="437" bestFit="1" customWidth="1"/>
    <col min="15865" max="15866" width="10.140625" style="437" bestFit="1" customWidth="1"/>
    <col min="15867" max="15868" width="11.28515625" style="437" bestFit="1" customWidth="1"/>
    <col min="15869" max="15870" width="10.140625" style="437" bestFit="1" customWidth="1"/>
    <col min="15871" max="15871" width="11.28515625" style="437" bestFit="1" customWidth="1"/>
    <col min="15872" max="16117" width="9.140625" style="437"/>
    <col min="16118" max="16118" width="6.7109375" style="437" customWidth="1"/>
    <col min="16119" max="16119" width="73.5703125" style="437" customWidth="1"/>
    <col min="16120" max="16120" width="11.28515625" style="437" bestFit="1" customWidth="1"/>
    <col min="16121" max="16122" width="10.140625" style="437" bestFit="1" customWidth="1"/>
    <col min="16123" max="16124" width="11.28515625" style="437" bestFit="1" customWidth="1"/>
    <col min="16125" max="16126" width="10.140625" style="437" bestFit="1" customWidth="1"/>
    <col min="16127" max="16127" width="11.28515625" style="437" bestFit="1" customWidth="1"/>
    <col min="16128" max="16384" width="9.140625" style="437"/>
  </cols>
  <sheetData>
    <row r="1" spans="2:11" ht="14.25" customHeight="1">
      <c r="J1" s="2578" t="s">
        <v>289</v>
      </c>
      <c r="K1" s="2578"/>
    </row>
    <row r="2" spans="2:11" ht="14.25" customHeight="1">
      <c r="B2" s="2579" t="s">
        <v>321</v>
      </c>
      <c r="C2" s="2579"/>
      <c r="D2" s="2579"/>
      <c r="E2" s="2579"/>
      <c r="F2" s="2579"/>
      <c r="G2" s="2579"/>
      <c r="H2" s="2579"/>
      <c r="I2" s="2579"/>
      <c r="J2" s="2579"/>
      <c r="K2" s="2579"/>
    </row>
    <row r="3" spans="2:11" ht="14.25" customHeight="1" thickBot="1">
      <c r="B3" s="439"/>
      <c r="C3" s="439"/>
      <c r="D3" s="439"/>
      <c r="E3" s="439"/>
      <c r="F3" s="439"/>
      <c r="G3" s="439"/>
      <c r="J3" s="2580" t="s">
        <v>0</v>
      </c>
      <c r="K3" s="2580"/>
    </row>
    <row r="4" spans="2:11" ht="15.75" customHeight="1" thickBot="1">
      <c r="B4" s="2581" t="s">
        <v>195</v>
      </c>
      <c r="C4" s="2581" t="s">
        <v>196</v>
      </c>
      <c r="D4" s="2583" t="s">
        <v>19</v>
      </c>
      <c r="E4" s="2584"/>
      <c r="F4" s="2584"/>
      <c r="G4" s="2585"/>
      <c r="H4" s="2583" t="s">
        <v>169</v>
      </c>
      <c r="I4" s="2584"/>
      <c r="J4" s="2584"/>
      <c r="K4" s="2585"/>
    </row>
    <row r="5" spans="2:11" ht="32.25" customHeight="1" thickBot="1">
      <c r="B5" s="2582"/>
      <c r="C5" s="2582"/>
      <c r="D5" s="440" t="s">
        <v>1</v>
      </c>
      <c r="E5" s="441" t="s">
        <v>2</v>
      </c>
      <c r="F5" s="442" t="s">
        <v>3</v>
      </c>
      <c r="G5" s="443" t="s">
        <v>4</v>
      </c>
      <c r="H5" s="440" t="s">
        <v>1</v>
      </c>
      <c r="I5" s="441" t="s">
        <v>2</v>
      </c>
      <c r="J5" s="442" t="s">
        <v>3</v>
      </c>
      <c r="K5" s="443" t="s">
        <v>4</v>
      </c>
    </row>
    <row r="6" spans="2:11" ht="15" customHeight="1" thickBot="1">
      <c r="B6" s="2573" t="s">
        <v>322</v>
      </c>
      <c r="C6" s="2574"/>
      <c r="D6" s="2575"/>
      <c r="E6" s="2576"/>
      <c r="F6" s="2576"/>
      <c r="G6" s="2577"/>
      <c r="H6" s="2575"/>
      <c r="I6" s="2576"/>
      <c r="J6" s="2576"/>
      <c r="K6" s="2577"/>
    </row>
    <row r="7" spans="2:11" ht="25.5">
      <c r="B7" s="444">
        <v>1</v>
      </c>
      <c r="C7" s="445" t="s">
        <v>323</v>
      </c>
      <c r="D7" s="446">
        <v>10979.936</v>
      </c>
      <c r="E7" s="447">
        <v>12448.239599999999</v>
      </c>
      <c r="F7" s="448">
        <v>3337.4198800000008</v>
      </c>
      <c r="G7" s="449">
        <v>26765.59548</v>
      </c>
      <c r="H7" s="446">
        <v>10979.936</v>
      </c>
      <c r="I7" s="447">
        <v>12448.239599999999</v>
      </c>
      <c r="J7" s="448">
        <v>3337.4198800000008</v>
      </c>
      <c r="K7" s="449">
        <v>26765.59548</v>
      </c>
    </row>
    <row r="8" spans="2:11">
      <c r="B8" s="450">
        <v>1.1000000000000001</v>
      </c>
      <c r="C8" s="451" t="s">
        <v>324</v>
      </c>
      <c r="D8" s="452">
        <v>7806.6980000000003</v>
      </c>
      <c r="E8" s="453">
        <v>10691.434590000001</v>
      </c>
      <c r="F8" s="454">
        <v>3000.1759999999999</v>
      </c>
      <c r="G8" s="449">
        <v>21498.308590000001</v>
      </c>
      <c r="H8" s="452">
        <v>7806.6980000000003</v>
      </c>
      <c r="I8" s="453">
        <v>10691.434590000001</v>
      </c>
      <c r="J8" s="454">
        <v>3000.1759999999999</v>
      </c>
      <c r="K8" s="449">
        <v>21498.308590000001</v>
      </c>
    </row>
    <row r="9" spans="2:11">
      <c r="B9" s="450" t="s">
        <v>325</v>
      </c>
      <c r="C9" s="451" t="s">
        <v>326</v>
      </c>
      <c r="D9" s="452">
        <v>7806.6980000000003</v>
      </c>
      <c r="E9" s="453">
        <v>10691.434590000001</v>
      </c>
      <c r="F9" s="454">
        <v>3000.1759999999999</v>
      </c>
      <c r="G9" s="449">
        <v>21498.308590000001</v>
      </c>
      <c r="H9" s="452">
        <v>7806.6980000000003</v>
      </c>
      <c r="I9" s="453">
        <v>10691.434590000001</v>
      </c>
      <c r="J9" s="454">
        <v>3000.1759999999999</v>
      </c>
      <c r="K9" s="449">
        <v>21498.308590000001</v>
      </c>
    </row>
    <row r="10" spans="2:11">
      <c r="B10" s="450" t="s">
        <v>327</v>
      </c>
      <c r="C10" s="451" t="s">
        <v>328</v>
      </c>
      <c r="D10" s="452">
        <v>0</v>
      </c>
      <c r="E10" s="453">
        <v>0</v>
      </c>
      <c r="F10" s="454">
        <v>0</v>
      </c>
      <c r="G10" s="449">
        <v>0</v>
      </c>
      <c r="H10" s="452">
        <v>0</v>
      </c>
      <c r="I10" s="453">
        <v>0</v>
      </c>
      <c r="J10" s="454">
        <v>0</v>
      </c>
      <c r="K10" s="449">
        <v>0</v>
      </c>
    </row>
    <row r="11" spans="2:11">
      <c r="B11" s="450" t="s">
        <v>329</v>
      </c>
      <c r="C11" s="451" t="s">
        <v>330</v>
      </c>
      <c r="D11" s="452">
        <v>3173.2379999999998</v>
      </c>
      <c r="E11" s="453">
        <v>1756.80501</v>
      </c>
      <c r="F11" s="454">
        <v>337.24387999999965</v>
      </c>
      <c r="G11" s="449">
        <v>5267.2868899999994</v>
      </c>
      <c r="H11" s="452">
        <v>3173.2379999999998</v>
      </c>
      <c r="I11" s="453">
        <v>1756.80501</v>
      </c>
      <c r="J11" s="454">
        <v>337.24387999999965</v>
      </c>
      <c r="K11" s="449">
        <v>5267.2868899999994</v>
      </c>
    </row>
    <row r="12" spans="2:11">
      <c r="B12" s="450" t="s">
        <v>331</v>
      </c>
      <c r="C12" s="451" t="s">
        <v>332</v>
      </c>
      <c r="D12" s="452">
        <v>3173.2379999999998</v>
      </c>
      <c r="E12" s="453">
        <v>1756.80501</v>
      </c>
      <c r="F12" s="454">
        <v>337.24387999999965</v>
      </c>
      <c r="G12" s="449">
        <v>5267.2868899999994</v>
      </c>
      <c r="H12" s="452">
        <v>3173.2379999999998</v>
      </c>
      <c r="I12" s="453">
        <v>1756.80501</v>
      </c>
      <c r="J12" s="454">
        <v>337.24387999999965</v>
      </c>
      <c r="K12" s="449">
        <v>5267.2868899999994</v>
      </c>
    </row>
    <row r="13" spans="2:11">
      <c r="B13" s="450" t="s">
        <v>333</v>
      </c>
      <c r="C13" s="451" t="s">
        <v>334</v>
      </c>
      <c r="D13" s="452">
        <v>0</v>
      </c>
      <c r="E13" s="453">
        <v>0</v>
      </c>
      <c r="F13" s="454">
        <v>0</v>
      </c>
      <c r="G13" s="449">
        <v>0</v>
      </c>
      <c r="H13" s="452">
        <v>0</v>
      </c>
      <c r="I13" s="453">
        <v>0</v>
      </c>
      <c r="J13" s="454">
        <v>0</v>
      </c>
      <c r="K13" s="449">
        <v>0</v>
      </c>
    </row>
    <row r="14" spans="2:11">
      <c r="B14" s="450" t="s">
        <v>335</v>
      </c>
      <c r="C14" s="451" t="s">
        <v>336</v>
      </c>
      <c r="D14" s="452">
        <v>17359.2</v>
      </c>
      <c r="E14" s="453">
        <v>890.22149999999999</v>
      </c>
      <c r="F14" s="454">
        <v>-1614.6181000000015</v>
      </c>
      <c r="G14" s="449">
        <v>16634.803399999997</v>
      </c>
      <c r="H14" s="452">
        <v>17359.2</v>
      </c>
      <c r="I14" s="453">
        <v>890.22149999999999</v>
      </c>
      <c r="J14" s="454">
        <v>-1644.6591000000014</v>
      </c>
      <c r="K14" s="449">
        <v>16604.7624</v>
      </c>
    </row>
    <row r="15" spans="2:11">
      <c r="B15" s="450" t="s">
        <v>337</v>
      </c>
      <c r="C15" s="451" t="s">
        <v>338</v>
      </c>
      <c r="D15" s="452">
        <v>10421.724</v>
      </c>
      <c r="E15" s="453">
        <v>1361.4420799999998</v>
      </c>
      <c r="F15" s="454">
        <v>194.25551999999979</v>
      </c>
      <c r="G15" s="449">
        <v>11977.4216</v>
      </c>
      <c r="H15" s="452">
        <v>10421.724</v>
      </c>
      <c r="I15" s="453">
        <v>1361.4420799999998</v>
      </c>
      <c r="J15" s="454">
        <v>194.25551999999979</v>
      </c>
      <c r="K15" s="449">
        <v>11977.4216</v>
      </c>
    </row>
    <row r="16" spans="2:11">
      <c r="B16" s="450" t="s">
        <v>339</v>
      </c>
      <c r="C16" s="451" t="s">
        <v>340</v>
      </c>
      <c r="D16" s="452">
        <v>6937.4759999999997</v>
      </c>
      <c r="E16" s="453">
        <v>735.45599000000004</v>
      </c>
      <c r="F16" s="454">
        <v>14.123000000000232</v>
      </c>
      <c r="G16" s="449">
        <v>7687.0549900000005</v>
      </c>
      <c r="H16" s="452">
        <v>6937.4759999999997</v>
      </c>
      <c r="I16" s="453">
        <v>735.45599000000004</v>
      </c>
      <c r="J16" s="454">
        <v>14.123000000000232</v>
      </c>
      <c r="K16" s="449">
        <v>7687.0549900000005</v>
      </c>
    </row>
    <row r="17" spans="2:11">
      <c r="B17" s="450" t="s">
        <v>341</v>
      </c>
      <c r="C17" s="451" t="s">
        <v>342</v>
      </c>
      <c r="D17" s="452">
        <v>0</v>
      </c>
      <c r="E17" s="453">
        <v>1306.62636</v>
      </c>
      <c r="F17" s="454">
        <v>1822.9966200000001</v>
      </c>
      <c r="G17" s="449">
        <v>3129.6229800000001</v>
      </c>
      <c r="H17" s="452">
        <v>0</v>
      </c>
      <c r="I17" s="453">
        <v>1306.62636</v>
      </c>
      <c r="J17" s="454">
        <v>1853.0376200000001</v>
      </c>
      <c r="K17" s="449">
        <v>3159.6639799999998</v>
      </c>
    </row>
    <row r="18" spans="2:11">
      <c r="B18" s="450" t="s">
        <v>343</v>
      </c>
      <c r="C18" s="451" t="s">
        <v>344</v>
      </c>
      <c r="D18" s="452">
        <v>0</v>
      </c>
      <c r="E18" s="453">
        <v>99.949789999999993</v>
      </c>
      <c r="F18" s="454">
        <v>0</v>
      </c>
      <c r="G18" s="449">
        <v>99.949789999999993</v>
      </c>
      <c r="H18" s="452">
        <v>0</v>
      </c>
      <c r="I18" s="453">
        <v>99.949789999999993</v>
      </c>
      <c r="J18" s="454">
        <v>0</v>
      </c>
      <c r="K18" s="449">
        <v>99.949789999999993</v>
      </c>
    </row>
    <row r="19" spans="2:11">
      <c r="B19" s="450" t="s">
        <v>345</v>
      </c>
      <c r="C19" s="451" t="s">
        <v>346</v>
      </c>
      <c r="D19" s="452">
        <v>0</v>
      </c>
      <c r="E19" s="453">
        <v>0</v>
      </c>
      <c r="F19" s="454">
        <v>0</v>
      </c>
      <c r="G19" s="449">
        <v>0</v>
      </c>
      <c r="H19" s="452">
        <v>0</v>
      </c>
      <c r="I19" s="453">
        <v>0</v>
      </c>
      <c r="J19" s="454">
        <v>0</v>
      </c>
      <c r="K19" s="449">
        <v>0</v>
      </c>
    </row>
    <row r="20" spans="2:11">
      <c r="B20" s="450" t="s">
        <v>347</v>
      </c>
      <c r="C20" s="451" t="s">
        <v>348</v>
      </c>
      <c r="D20" s="452">
        <v>0</v>
      </c>
      <c r="E20" s="453">
        <v>0</v>
      </c>
      <c r="F20" s="454">
        <v>0</v>
      </c>
      <c r="G20" s="449">
        <v>0</v>
      </c>
      <c r="H20" s="452">
        <v>0</v>
      </c>
      <c r="I20" s="453">
        <v>0</v>
      </c>
      <c r="J20" s="454">
        <v>0</v>
      </c>
      <c r="K20" s="449">
        <v>0</v>
      </c>
    </row>
    <row r="21" spans="2:11">
      <c r="B21" s="450" t="s">
        <v>349</v>
      </c>
      <c r="C21" s="451" t="s">
        <v>350</v>
      </c>
      <c r="D21" s="452">
        <v>0</v>
      </c>
      <c r="E21" s="453">
        <v>0</v>
      </c>
      <c r="F21" s="454">
        <v>0</v>
      </c>
      <c r="G21" s="449">
        <v>0</v>
      </c>
      <c r="H21" s="452">
        <v>0</v>
      </c>
      <c r="I21" s="453">
        <v>0</v>
      </c>
      <c r="J21" s="454">
        <v>0</v>
      </c>
      <c r="K21" s="449">
        <v>0</v>
      </c>
    </row>
    <row r="22" spans="2:11">
      <c r="B22" s="450" t="s">
        <v>351</v>
      </c>
      <c r="C22" s="451" t="s">
        <v>352</v>
      </c>
      <c r="D22" s="452">
        <v>0</v>
      </c>
      <c r="E22" s="453">
        <v>0</v>
      </c>
      <c r="F22" s="454">
        <v>0</v>
      </c>
      <c r="G22" s="449">
        <v>0</v>
      </c>
      <c r="H22" s="452">
        <v>0</v>
      </c>
      <c r="I22" s="453">
        <v>0</v>
      </c>
      <c r="J22" s="454">
        <v>0</v>
      </c>
      <c r="K22" s="449">
        <v>0</v>
      </c>
    </row>
    <row r="23" spans="2:11">
      <c r="B23" s="450" t="s">
        <v>353</v>
      </c>
      <c r="C23" s="451" t="s">
        <v>354</v>
      </c>
      <c r="D23" s="452">
        <v>223.64400000000001</v>
      </c>
      <c r="E23" s="453">
        <v>181.31259</v>
      </c>
      <c r="F23" s="454">
        <v>99.19265</v>
      </c>
      <c r="G23" s="449">
        <v>504.14923999999996</v>
      </c>
      <c r="H23" s="452">
        <v>41.899000000000001</v>
      </c>
      <c r="I23" s="453">
        <v>218.67767999999998</v>
      </c>
      <c r="J23" s="454">
        <v>55.839549999999988</v>
      </c>
      <c r="K23" s="449">
        <v>316.41622999999998</v>
      </c>
    </row>
    <row r="24" spans="2:11">
      <c r="B24" s="450" t="s">
        <v>355</v>
      </c>
      <c r="C24" s="451" t="s">
        <v>356</v>
      </c>
      <c r="D24" s="452">
        <v>181.42500000000001</v>
      </c>
      <c r="E24" s="453">
        <v>114.884</v>
      </c>
      <c r="F24" s="454">
        <v>79.676650000000024</v>
      </c>
      <c r="G24" s="449">
        <v>375.98565000000002</v>
      </c>
      <c r="H24" s="452">
        <v>0</v>
      </c>
      <c r="I24" s="453">
        <v>153.934</v>
      </c>
      <c r="J24" s="454">
        <v>28.861700000000013</v>
      </c>
      <c r="K24" s="449">
        <v>182.79570000000001</v>
      </c>
    </row>
    <row r="25" spans="2:11">
      <c r="B25" s="450" t="s">
        <v>357</v>
      </c>
      <c r="C25" s="451" t="s">
        <v>358</v>
      </c>
      <c r="D25" s="452">
        <v>0</v>
      </c>
      <c r="E25" s="453">
        <v>0</v>
      </c>
      <c r="F25" s="454">
        <v>14.122</v>
      </c>
      <c r="G25" s="449">
        <v>14.122</v>
      </c>
      <c r="H25" s="452">
        <v>0</v>
      </c>
      <c r="I25" s="453">
        <v>0</v>
      </c>
      <c r="J25" s="454">
        <v>14.122</v>
      </c>
      <c r="K25" s="449">
        <v>14.122</v>
      </c>
    </row>
    <row r="26" spans="2:11">
      <c r="B26" s="450" t="s">
        <v>359</v>
      </c>
      <c r="C26" s="451" t="s">
        <v>360</v>
      </c>
      <c r="D26" s="452">
        <v>13.135999999999999</v>
      </c>
      <c r="E26" s="453">
        <v>64.67259</v>
      </c>
      <c r="F26" s="454">
        <v>5.3940000000000001</v>
      </c>
      <c r="G26" s="449">
        <v>83.202590000000001</v>
      </c>
      <c r="H26" s="452">
        <v>12.539</v>
      </c>
      <c r="I26" s="453">
        <v>62.987679999999997</v>
      </c>
      <c r="J26" s="454">
        <v>5.0059999999999931</v>
      </c>
      <c r="K26" s="449">
        <v>80.532679999999999</v>
      </c>
    </row>
    <row r="27" spans="2:11" ht="25.5">
      <c r="B27" s="450" t="s">
        <v>361</v>
      </c>
      <c r="C27" s="451" t="s">
        <v>362</v>
      </c>
      <c r="D27" s="452">
        <v>0</v>
      </c>
      <c r="E27" s="453">
        <v>0</v>
      </c>
      <c r="F27" s="454">
        <v>0</v>
      </c>
      <c r="G27" s="449">
        <v>0</v>
      </c>
      <c r="H27" s="452">
        <v>0</v>
      </c>
      <c r="I27" s="453">
        <v>0</v>
      </c>
      <c r="J27" s="454">
        <v>0</v>
      </c>
      <c r="K27" s="449">
        <v>0</v>
      </c>
    </row>
    <row r="28" spans="2:11" ht="25.5">
      <c r="B28" s="450" t="s">
        <v>363</v>
      </c>
      <c r="C28" s="451" t="s">
        <v>364</v>
      </c>
      <c r="D28" s="452">
        <v>0</v>
      </c>
      <c r="E28" s="453">
        <v>0</v>
      </c>
      <c r="F28" s="454">
        <v>0</v>
      </c>
      <c r="G28" s="449">
        <v>0</v>
      </c>
      <c r="H28" s="452">
        <v>0</v>
      </c>
      <c r="I28" s="453">
        <v>0</v>
      </c>
      <c r="J28" s="454">
        <v>7.84985</v>
      </c>
      <c r="K28" s="449">
        <v>7.84985</v>
      </c>
    </row>
    <row r="29" spans="2:11" ht="25.5">
      <c r="B29" s="450" t="s">
        <v>365</v>
      </c>
      <c r="C29" s="451" t="s">
        <v>366</v>
      </c>
      <c r="D29" s="452">
        <v>29.082999999999998</v>
      </c>
      <c r="E29" s="453">
        <v>1.756</v>
      </c>
      <c r="F29" s="454">
        <v>0</v>
      </c>
      <c r="G29" s="449">
        <v>30.838999999999999</v>
      </c>
      <c r="H29" s="452">
        <v>29.36</v>
      </c>
      <c r="I29" s="453">
        <v>1.756</v>
      </c>
      <c r="J29" s="454">
        <v>0</v>
      </c>
      <c r="K29" s="449">
        <v>31.116</v>
      </c>
    </row>
    <row r="30" spans="2:11">
      <c r="B30" s="450" t="s">
        <v>367</v>
      </c>
      <c r="C30" s="451" t="s">
        <v>368</v>
      </c>
      <c r="D30" s="452">
        <v>0</v>
      </c>
      <c r="E30" s="453">
        <v>0</v>
      </c>
      <c r="F30" s="454">
        <v>0</v>
      </c>
      <c r="G30" s="449">
        <v>0</v>
      </c>
      <c r="H30" s="452">
        <v>0</v>
      </c>
      <c r="I30" s="453">
        <v>0</v>
      </c>
      <c r="J30" s="454">
        <v>0</v>
      </c>
      <c r="K30" s="449">
        <v>0</v>
      </c>
    </row>
    <row r="31" spans="2:11" ht="15" thickBot="1">
      <c r="B31" s="455" t="s">
        <v>369</v>
      </c>
      <c r="C31" s="456" t="s">
        <v>322</v>
      </c>
      <c r="D31" s="457">
        <v>28115.491999999998</v>
      </c>
      <c r="E31" s="458">
        <v>13157.148509999999</v>
      </c>
      <c r="F31" s="459">
        <v>1623.6091299999935</v>
      </c>
      <c r="G31" s="449">
        <v>42896.249639999995</v>
      </c>
      <c r="H31" s="457">
        <v>28297.237000000001</v>
      </c>
      <c r="I31" s="458">
        <v>13119.78342</v>
      </c>
      <c r="J31" s="459">
        <v>1636.9212299999986</v>
      </c>
      <c r="K31" s="449">
        <v>43053.941650000001</v>
      </c>
    </row>
    <row r="32" spans="2:11" ht="15" customHeight="1" thickBot="1">
      <c r="B32" s="2573" t="s">
        <v>370</v>
      </c>
      <c r="C32" s="2574"/>
      <c r="D32" s="460"/>
      <c r="E32" s="461"/>
      <c r="F32" s="461"/>
      <c r="G32" s="462"/>
      <c r="H32" s="460"/>
      <c r="I32" s="461"/>
      <c r="J32" s="461"/>
      <c r="K32" s="462"/>
    </row>
    <row r="33" spans="2:11" ht="25.5">
      <c r="B33" s="444" t="s">
        <v>371</v>
      </c>
      <c r="C33" s="445" t="s">
        <v>372</v>
      </c>
      <c r="D33" s="446">
        <v>90.977999999999994</v>
      </c>
      <c r="E33" s="447">
        <v>19.545000000000002</v>
      </c>
      <c r="F33" s="448">
        <v>0</v>
      </c>
      <c r="G33" s="449">
        <v>110.523</v>
      </c>
      <c r="H33" s="446">
        <v>90.977999999999994</v>
      </c>
      <c r="I33" s="447">
        <v>19.545000000000002</v>
      </c>
      <c r="J33" s="448">
        <v>0</v>
      </c>
      <c r="K33" s="449">
        <v>110.523</v>
      </c>
    </row>
    <row r="34" spans="2:11">
      <c r="B34" s="450" t="s">
        <v>295</v>
      </c>
      <c r="C34" s="451" t="s">
        <v>373</v>
      </c>
      <c r="D34" s="452">
        <v>90.977999999999994</v>
      </c>
      <c r="E34" s="453">
        <v>0</v>
      </c>
      <c r="F34" s="454">
        <v>0</v>
      </c>
      <c r="G34" s="449">
        <v>90.977999999999994</v>
      </c>
      <c r="H34" s="452">
        <v>90.977999999999994</v>
      </c>
      <c r="I34" s="453">
        <v>0</v>
      </c>
      <c r="J34" s="454">
        <v>0</v>
      </c>
      <c r="K34" s="449">
        <v>90.977999999999994</v>
      </c>
    </row>
    <row r="35" spans="2:11" s="436" customFormat="1">
      <c r="B35" s="450" t="s">
        <v>297</v>
      </c>
      <c r="C35" s="451" t="s">
        <v>330</v>
      </c>
      <c r="D35" s="452">
        <v>0</v>
      </c>
      <c r="E35" s="453">
        <v>19.545000000000002</v>
      </c>
      <c r="F35" s="454">
        <v>0</v>
      </c>
      <c r="G35" s="449">
        <v>19.545000000000002</v>
      </c>
      <c r="H35" s="452">
        <v>0</v>
      </c>
      <c r="I35" s="453">
        <v>19.545000000000002</v>
      </c>
      <c r="J35" s="454">
        <v>0</v>
      </c>
      <c r="K35" s="449">
        <v>19.545000000000002</v>
      </c>
    </row>
    <row r="36" spans="2:11" s="436" customFormat="1">
      <c r="B36" s="450" t="s">
        <v>374</v>
      </c>
      <c r="C36" s="451" t="s">
        <v>375</v>
      </c>
      <c r="D36" s="452">
        <v>112.874</v>
      </c>
      <c r="E36" s="453">
        <v>76.256649999999993</v>
      </c>
      <c r="F36" s="454">
        <v>47.386380000000003</v>
      </c>
      <c r="G36" s="449">
        <v>236.51703000000001</v>
      </c>
      <c r="H36" s="452">
        <v>59.941000000000003</v>
      </c>
      <c r="I36" s="453">
        <v>91.840639999999993</v>
      </c>
      <c r="J36" s="454">
        <v>49.77238000000002</v>
      </c>
      <c r="K36" s="449">
        <v>201.55402000000001</v>
      </c>
    </row>
    <row r="37" spans="2:11" s="436" customFormat="1">
      <c r="B37" s="450" t="s">
        <v>376</v>
      </c>
      <c r="C37" s="451" t="s">
        <v>377</v>
      </c>
      <c r="D37" s="452">
        <v>0</v>
      </c>
      <c r="E37" s="453">
        <v>424.63140000000004</v>
      </c>
      <c r="F37" s="454">
        <v>0</v>
      </c>
      <c r="G37" s="449">
        <v>424.63140000000004</v>
      </c>
      <c r="H37" s="452">
        <v>0</v>
      </c>
      <c r="I37" s="453">
        <v>424.35309999999998</v>
      </c>
      <c r="J37" s="454">
        <v>0</v>
      </c>
      <c r="K37" s="449">
        <v>424.35309999999998</v>
      </c>
    </row>
    <row r="38" spans="2:11" s="436" customFormat="1">
      <c r="B38" s="450" t="s">
        <v>378</v>
      </c>
      <c r="C38" s="451" t="s">
        <v>379</v>
      </c>
      <c r="D38" s="452">
        <v>2356.7800000000002</v>
      </c>
      <c r="E38" s="453">
        <v>1316.0506</v>
      </c>
      <c r="F38" s="454">
        <v>299.22439999999989</v>
      </c>
      <c r="G38" s="449">
        <v>3972.0549999999998</v>
      </c>
      <c r="H38" s="452">
        <v>2455.4490000000001</v>
      </c>
      <c r="I38" s="453">
        <v>1316.0299</v>
      </c>
      <c r="J38" s="454">
        <v>286.88</v>
      </c>
      <c r="K38" s="449">
        <v>4058.3588999999997</v>
      </c>
    </row>
    <row r="39" spans="2:11" s="436" customFormat="1" ht="25.5">
      <c r="B39" s="463" t="s">
        <v>380</v>
      </c>
      <c r="C39" s="464" t="s">
        <v>381</v>
      </c>
      <c r="D39" s="465">
        <v>2447.7579999999998</v>
      </c>
      <c r="E39" s="466">
        <v>1335.5956000000001</v>
      </c>
      <c r="F39" s="467">
        <v>299.22439999999989</v>
      </c>
      <c r="G39" s="449">
        <v>4082.578</v>
      </c>
      <c r="H39" s="465">
        <v>2546.4270000000001</v>
      </c>
      <c r="I39" s="466">
        <v>1335.5748999999998</v>
      </c>
      <c r="J39" s="467">
        <v>286.88</v>
      </c>
      <c r="K39" s="449">
        <v>4168.8819000000003</v>
      </c>
    </row>
    <row r="40" spans="2:11" s="436" customFormat="1" ht="18" customHeight="1" thickBot="1">
      <c r="B40" s="468" t="s">
        <v>382</v>
      </c>
      <c r="C40" s="469" t="s">
        <v>383</v>
      </c>
      <c r="D40" s="470">
        <v>2560.6320000000001</v>
      </c>
      <c r="E40" s="471">
        <v>1827.5559900000001</v>
      </c>
      <c r="F40" s="472">
        <v>346.61078000000049</v>
      </c>
      <c r="G40" s="449">
        <v>4734.7987700000003</v>
      </c>
      <c r="H40" s="470">
        <v>2606.3679999999999</v>
      </c>
      <c r="I40" s="471">
        <v>1843.5074200000004</v>
      </c>
      <c r="J40" s="472">
        <v>336.65237999999943</v>
      </c>
      <c r="K40" s="449">
        <v>4786.5277999999998</v>
      </c>
    </row>
    <row r="41" spans="2:11" s="436" customFormat="1" ht="27.75" customHeight="1" thickBot="1">
      <c r="B41" s="2573" t="s">
        <v>384</v>
      </c>
      <c r="C41" s="2574"/>
      <c r="D41" s="460"/>
      <c r="E41" s="461"/>
      <c r="F41" s="461"/>
      <c r="G41" s="462"/>
      <c r="H41" s="460"/>
      <c r="I41" s="461"/>
      <c r="J41" s="461"/>
      <c r="K41" s="462"/>
    </row>
    <row r="42" spans="2:11" s="436" customFormat="1" ht="25.5">
      <c r="B42" s="444">
        <v>10</v>
      </c>
      <c r="C42" s="445" t="s">
        <v>385</v>
      </c>
      <c r="D42" s="446">
        <v>380.86399999999998</v>
      </c>
      <c r="E42" s="447">
        <v>4.5570000000000004</v>
      </c>
      <c r="F42" s="448">
        <v>38.99</v>
      </c>
      <c r="G42" s="449">
        <v>424.411</v>
      </c>
      <c r="H42" s="446">
        <v>367.02199999999999</v>
      </c>
      <c r="I42" s="447">
        <v>4.5570000000000004</v>
      </c>
      <c r="J42" s="448">
        <v>38.99</v>
      </c>
      <c r="K42" s="449">
        <v>410.56900000000002</v>
      </c>
    </row>
    <row r="43" spans="2:11" s="436" customFormat="1" ht="25.5">
      <c r="B43" s="450">
        <v>11</v>
      </c>
      <c r="C43" s="451" t="s">
        <v>386</v>
      </c>
      <c r="D43" s="452">
        <v>0</v>
      </c>
      <c r="E43" s="453">
        <v>0</v>
      </c>
      <c r="F43" s="454">
        <v>0</v>
      </c>
      <c r="G43" s="449">
        <v>0</v>
      </c>
      <c r="H43" s="452">
        <v>0</v>
      </c>
      <c r="I43" s="453">
        <v>0</v>
      </c>
      <c r="J43" s="454">
        <v>0</v>
      </c>
      <c r="K43" s="449">
        <v>0</v>
      </c>
    </row>
    <row r="44" spans="2:11" s="436" customFormat="1" ht="38.25">
      <c r="B44" s="450">
        <v>12</v>
      </c>
      <c r="C44" s="451" t="s">
        <v>387</v>
      </c>
      <c r="D44" s="452">
        <v>0</v>
      </c>
      <c r="E44" s="453">
        <v>0</v>
      </c>
      <c r="F44" s="454">
        <v>0</v>
      </c>
      <c r="G44" s="449">
        <v>0</v>
      </c>
      <c r="H44" s="452">
        <v>0</v>
      </c>
      <c r="I44" s="453">
        <v>0</v>
      </c>
      <c r="J44" s="454">
        <v>0</v>
      </c>
      <c r="K44" s="449">
        <v>0</v>
      </c>
    </row>
    <row r="45" spans="2:11" s="436" customFormat="1" ht="25.5">
      <c r="B45" s="450">
        <v>13</v>
      </c>
      <c r="C45" s="451" t="s">
        <v>388</v>
      </c>
      <c r="D45" s="452">
        <v>0</v>
      </c>
      <c r="E45" s="453">
        <v>0</v>
      </c>
      <c r="F45" s="454">
        <v>0</v>
      </c>
      <c r="G45" s="449">
        <v>0</v>
      </c>
      <c r="H45" s="452">
        <v>0</v>
      </c>
      <c r="I45" s="453">
        <v>0</v>
      </c>
      <c r="J45" s="454">
        <v>0</v>
      </c>
      <c r="K45" s="449">
        <v>0</v>
      </c>
    </row>
    <row r="46" spans="2:11" s="436" customFormat="1" ht="38.25">
      <c r="B46" s="450">
        <v>14</v>
      </c>
      <c r="C46" s="451" t="s">
        <v>389</v>
      </c>
      <c r="D46" s="452">
        <v>0</v>
      </c>
      <c r="E46" s="453">
        <v>0</v>
      </c>
      <c r="F46" s="454">
        <v>0</v>
      </c>
      <c r="G46" s="449">
        <v>0</v>
      </c>
      <c r="H46" s="452">
        <v>0</v>
      </c>
      <c r="I46" s="453">
        <v>0</v>
      </c>
      <c r="J46" s="454">
        <v>0</v>
      </c>
      <c r="K46" s="449">
        <v>0</v>
      </c>
    </row>
    <row r="47" spans="2:11" s="436" customFormat="1" ht="25.5">
      <c r="B47" s="450">
        <v>15</v>
      </c>
      <c r="C47" s="451" t="s">
        <v>390</v>
      </c>
      <c r="D47" s="452">
        <v>0</v>
      </c>
      <c r="E47" s="453">
        <v>0</v>
      </c>
      <c r="F47" s="454">
        <v>0</v>
      </c>
      <c r="G47" s="449">
        <v>0</v>
      </c>
      <c r="H47" s="452">
        <v>0</v>
      </c>
      <c r="I47" s="453">
        <v>0</v>
      </c>
      <c r="J47" s="454">
        <v>0</v>
      </c>
      <c r="K47" s="449">
        <v>0</v>
      </c>
    </row>
    <row r="48" spans="2:11" s="436" customFormat="1">
      <c r="B48" s="450">
        <v>16</v>
      </c>
      <c r="C48" s="451" t="s">
        <v>391</v>
      </c>
      <c r="D48" s="452">
        <v>0</v>
      </c>
      <c r="E48" s="453">
        <v>0</v>
      </c>
      <c r="F48" s="454">
        <v>0</v>
      </c>
      <c r="G48" s="449">
        <v>0</v>
      </c>
      <c r="H48" s="452">
        <v>0</v>
      </c>
      <c r="I48" s="453">
        <v>0</v>
      </c>
      <c r="J48" s="454">
        <v>0</v>
      </c>
      <c r="K48" s="449">
        <v>0</v>
      </c>
    </row>
    <row r="49" spans="2:11" s="436" customFormat="1" ht="25.5">
      <c r="B49" s="473" t="s">
        <v>392</v>
      </c>
      <c r="C49" s="474" t="s">
        <v>393</v>
      </c>
      <c r="D49" s="475">
        <v>380.86399999999998</v>
      </c>
      <c r="E49" s="476">
        <v>4.5570000000000004</v>
      </c>
      <c r="F49" s="477">
        <v>38.99</v>
      </c>
      <c r="G49" s="449">
        <v>424.411</v>
      </c>
      <c r="H49" s="475">
        <v>367.02199999999999</v>
      </c>
      <c r="I49" s="476">
        <v>4.5570000000000004</v>
      </c>
      <c r="J49" s="477">
        <v>38.99</v>
      </c>
      <c r="K49" s="449">
        <v>410.56900000000002</v>
      </c>
    </row>
    <row r="50" spans="2:11" s="436" customFormat="1">
      <c r="B50" s="473" t="s">
        <v>394</v>
      </c>
      <c r="C50" s="474" t="s">
        <v>395</v>
      </c>
      <c r="D50" s="475">
        <v>27825.458500000001</v>
      </c>
      <c r="E50" s="476">
        <v>13154.870010000001</v>
      </c>
      <c r="F50" s="477">
        <v>1604.1141300000008</v>
      </c>
      <c r="G50" s="449">
        <v>42584.442640000001</v>
      </c>
      <c r="H50" s="475">
        <v>28014.124500000002</v>
      </c>
      <c r="I50" s="476">
        <v>13117.504919999999</v>
      </c>
      <c r="J50" s="477">
        <v>1617.4262300000059</v>
      </c>
      <c r="K50" s="449">
        <v>42749.055650000009</v>
      </c>
    </row>
    <row r="51" spans="2:11" s="436" customFormat="1" ht="15" thickBot="1">
      <c r="B51" s="468" t="s">
        <v>396</v>
      </c>
      <c r="C51" s="469" t="s">
        <v>397</v>
      </c>
      <c r="D51" s="470">
        <v>2469.8015</v>
      </c>
      <c r="E51" s="471">
        <v>1825.2774899999999</v>
      </c>
      <c r="F51" s="472">
        <v>327.11578000000048</v>
      </c>
      <c r="G51" s="449">
        <v>4622.1947700000001</v>
      </c>
      <c r="H51" s="470">
        <v>2522.4585000000002</v>
      </c>
      <c r="I51" s="471">
        <v>1841.2289200000005</v>
      </c>
      <c r="J51" s="472">
        <v>317.15737999999942</v>
      </c>
      <c r="K51" s="449">
        <v>4680.8447999999999</v>
      </c>
    </row>
    <row r="52" spans="2:11" s="436" customFormat="1" ht="15.75" customHeight="1" thickBot="1">
      <c r="B52" s="478"/>
      <c r="C52" s="479" t="s">
        <v>398</v>
      </c>
      <c r="D52" s="480"/>
      <c r="E52" s="481"/>
      <c r="F52" s="481"/>
      <c r="G52" s="482"/>
      <c r="H52" s="480"/>
      <c r="I52" s="481"/>
      <c r="J52" s="481"/>
      <c r="K52" s="482"/>
    </row>
    <row r="53" spans="2:11" s="436" customFormat="1">
      <c r="B53" s="483" t="s">
        <v>399</v>
      </c>
      <c r="C53" s="484" t="s">
        <v>400</v>
      </c>
      <c r="D53" s="485">
        <v>27825.458500000001</v>
      </c>
      <c r="E53" s="486">
        <v>13154.870010000001</v>
      </c>
      <c r="F53" s="487">
        <v>1604.1141300000008</v>
      </c>
      <c r="G53" s="488">
        <v>42584.442640000001</v>
      </c>
      <c r="H53" s="485">
        <v>28014.124500000002</v>
      </c>
      <c r="I53" s="486">
        <v>13117.504919999999</v>
      </c>
      <c r="J53" s="487">
        <v>1617.4262300000059</v>
      </c>
      <c r="K53" s="488">
        <v>42749.055650000009</v>
      </c>
    </row>
    <row r="54" spans="2:11" s="436" customFormat="1">
      <c r="B54" s="473" t="s">
        <v>401</v>
      </c>
      <c r="C54" s="489" t="s">
        <v>402</v>
      </c>
      <c r="D54" s="465">
        <v>2469.8015</v>
      </c>
      <c r="E54" s="466">
        <v>1825.2774899999999</v>
      </c>
      <c r="F54" s="467">
        <v>327.11578000000048</v>
      </c>
      <c r="G54" s="490">
        <v>4622.1947700000001</v>
      </c>
      <c r="H54" s="465">
        <v>2522.4585000000002</v>
      </c>
      <c r="I54" s="466">
        <v>1841.2289200000005</v>
      </c>
      <c r="J54" s="467">
        <v>317.15737999999942</v>
      </c>
      <c r="K54" s="490">
        <v>4680.8447999999999</v>
      </c>
    </row>
    <row r="55" spans="2:11" s="436" customFormat="1" ht="15" thickBot="1">
      <c r="B55" s="491" t="s">
        <v>403</v>
      </c>
      <c r="C55" s="492" t="s">
        <v>404</v>
      </c>
      <c r="D55" s="493">
        <v>30295.26</v>
      </c>
      <c r="E55" s="494">
        <v>14980.147499999999</v>
      </c>
      <c r="F55" s="495">
        <v>1931.2299100000039</v>
      </c>
      <c r="G55" s="496">
        <v>47206.637410000003</v>
      </c>
      <c r="H55" s="493">
        <v>30536.582999999999</v>
      </c>
      <c r="I55" s="494">
        <v>14958.733839999999</v>
      </c>
      <c r="J55" s="495">
        <v>1934.5836100000031</v>
      </c>
      <c r="K55" s="496">
        <v>47429.900450000001</v>
      </c>
    </row>
    <row r="56" spans="2:11" s="436" customFormat="1" ht="23.25" customHeight="1">
      <c r="B56" s="497"/>
      <c r="C56" s="497"/>
      <c r="D56" s="497"/>
      <c r="E56" s="497"/>
      <c r="F56" s="497"/>
      <c r="G56" s="497"/>
      <c r="H56" s="497"/>
      <c r="I56" s="497"/>
      <c r="J56" s="497"/>
      <c r="K56" s="497"/>
    </row>
    <row r="57" spans="2:11" s="436" customFormat="1">
      <c r="G57" s="498"/>
    </row>
    <row r="58" spans="2:11" s="436" customFormat="1">
      <c r="B58" s="499"/>
      <c r="G58" s="498"/>
    </row>
    <row r="59" spans="2:11" s="436" customFormat="1">
      <c r="B59" s="499"/>
      <c r="G59" s="498"/>
    </row>
    <row r="60" spans="2:11" s="436" customFormat="1">
      <c r="B60" s="499"/>
      <c r="G60" s="498"/>
    </row>
    <row r="61" spans="2:11" s="436" customFormat="1">
      <c r="B61" s="499"/>
      <c r="G61" s="498"/>
    </row>
    <row r="62" spans="2:11" s="436" customFormat="1">
      <c r="B62" s="499"/>
      <c r="G62" s="498"/>
    </row>
    <row r="63" spans="2:11" s="436" customFormat="1">
      <c r="B63" s="499"/>
      <c r="G63" s="498"/>
    </row>
    <row r="64" spans="2:11" s="436" customFormat="1">
      <c r="B64" s="499"/>
      <c r="G64" s="498"/>
    </row>
    <row r="65" spans="2:7" s="436" customFormat="1">
      <c r="B65" s="499"/>
      <c r="G65" s="498"/>
    </row>
    <row r="66" spans="2:7" s="436" customFormat="1">
      <c r="B66" s="499"/>
      <c r="G66" s="498"/>
    </row>
    <row r="67" spans="2:7" s="436" customFormat="1">
      <c r="B67" s="499"/>
      <c r="G67" s="498"/>
    </row>
    <row r="68" spans="2:7" s="436" customFormat="1">
      <c r="B68" s="499"/>
      <c r="G68" s="498"/>
    </row>
    <row r="69" spans="2:7" s="436" customFormat="1">
      <c r="B69" s="499"/>
      <c r="G69" s="498"/>
    </row>
    <row r="70" spans="2:7" s="436" customFormat="1">
      <c r="B70" s="499"/>
      <c r="G70" s="498"/>
    </row>
    <row r="85" spans="7:7" s="436" customFormat="1">
      <c r="G85" s="498"/>
    </row>
  </sheetData>
  <mergeCells count="12">
    <mergeCell ref="J1:K1"/>
    <mergeCell ref="B2:K2"/>
    <mergeCell ref="J3:K3"/>
    <mergeCell ref="B4:B5"/>
    <mergeCell ref="C4:C5"/>
    <mergeCell ref="D4:G4"/>
    <mergeCell ref="H4:K4"/>
    <mergeCell ref="B6:C6"/>
    <mergeCell ref="D6:G6"/>
    <mergeCell ref="H6:K6"/>
    <mergeCell ref="B32:C32"/>
    <mergeCell ref="B41:C41"/>
  </mergeCells>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showGridLines="0" workbookViewId="0">
      <pane xSplit="3" ySplit="6" topLeftCell="D7" activePane="bottomRight" state="frozen"/>
      <selection activeCell="D7" sqref="D7:K55"/>
      <selection pane="topRight" activeCell="D7" sqref="D7:K55"/>
      <selection pane="bottomLeft" activeCell="D7" sqref="D7:K55"/>
      <selection pane="bottomRight"/>
    </sheetView>
  </sheetViews>
  <sheetFormatPr defaultRowHeight="12.75"/>
  <cols>
    <col min="1" max="2" width="9.140625" style="501"/>
    <col min="3" max="3" width="57.85546875" style="501" customWidth="1"/>
    <col min="4" max="4" width="10.5703125" style="501" customWidth="1"/>
    <col min="5" max="5" width="9.42578125" style="501" customWidth="1"/>
    <col min="6" max="6" width="12.140625" style="501" customWidth="1"/>
    <col min="7" max="7" width="10" style="501" customWidth="1"/>
    <col min="8" max="8" width="11.5703125" style="501" bestFit="1" customWidth="1"/>
    <col min="9" max="10" width="10.140625" style="501" bestFit="1" customWidth="1"/>
    <col min="11" max="11" width="12.42578125" style="501" bestFit="1" customWidth="1"/>
    <col min="12" max="12" width="11.5703125" style="501" bestFit="1" customWidth="1"/>
    <col min="13" max="17" width="9.140625" style="501"/>
    <col min="18" max="18" width="12.28515625" style="501" bestFit="1" customWidth="1"/>
    <col min="19" max="250" width="9.140625" style="501"/>
    <col min="251" max="251" width="57.85546875" style="501" customWidth="1"/>
    <col min="252" max="252" width="8.42578125" style="501" bestFit="1" customWidth="1"/>
    <col min="253" max="253" width="8.42578125" style="501" customWidth="1"/>
    <col min="254" max="254" width="7.7109375" style="501" customWidth="1"/>
    <col min="255" max="255" width="8.140625" style="501" customWidth="1"/>
    <col min="256" max="256" width="9.85546875" style="501" customWidth="1"/>
    <col min="257" max="257" width="9" style="501" customWidth="1"/>
    <col min="258" max="258" width="8.5703125" style="501" customWidth="1"/>
    <col min="259" max="259" width="9.7109375" style="501" customWidth="1"/>
    <col min="260" max="506" width="9.140625" style="501"/>
    <col min="507" max="507" width="57.85546875" style="501" customWidth="1"/>
    <col min="508" max="508" width="8.42578125" style="501" bestFit="1" customWidth="1"/>
    <col min="509" max="509" width="8.42578125" style="501" customWidth="1"/>
    <col min="510" max="510" width="7.7109375" style="501" customWidth="1"/>
    <col min="511" max="511" width="8.140625" style="501" customWidth="1"/>
    <col min="512" max="512" width="9.85546875" style="501" customWidth="1"/>
    <col min="513" max="513" width="9" style="501" customWidth="1"/>
    <col min="514" max="514" width="8.5703125" style="501" customWidth="1"/>
    <col min="515" max="515" width="9.7109375" style="501" customWidth="1"/>
    <col min="516" max="762" width="9.140625" style="501"/>
    <col min="763" max="763" width="57.85546875" style="501" customWidth="1"/>
    <col min="764" max="764" width="8.42578125" style="501" bestFit="1" customWidth="1"/>
    <col min="765" max="765" width="8.42578125" style="501" customWidth="1"/>
    <col min="766" max="766" width="7.7109375" style="501" customWidth="1"/>
    <col min="767" max="767" width="8.140625" style="501" customWidth="1"/>
    <col min="768" max="768" width="9.85546875" style="501" customWidth="1"/>
    <col min="769" max="769" width="9" style="501" customWidth="1"/>
    <col min="770" max="770" width="8.5703125" style="501" customWidth="1"/>
    <col min="771" max="771" width="9.7109375" style="501" customWidth="1"/>
    <col min="772" max="1018" width="9.140625" style="501"/>
    <col min="1019" max="1019" width="57.85546875" style="501" customWidth="1"/>
    <col min="1020" max="1020" width="8.42578125" style="501" bestFit="1" customWidth="1"/>
    <col min="1021" max="1021" width="8.42578125" style="501" customWidth="1"/>
    <col min="1022" max="1022" width="7.7109375" style="501" customWidth="1"/>
    <col min="1023" max="1023" width="8.140625" style="501" customWidth="1"/>
    <col min="1024" max="1024" width="9.85546875" style="501" customWidth="1"/>
    <col min="1025" max="1025" width="9" style="501" customWidth="1"/>
    <col min="1026" max="1026" width="8.5703125" style="501" customWidth="1"/>
    <col min="1027" max="1027" width="9.7109375" style="501" customWidth="1"/>
    <col min="1028" max="1274" width="9.140625" style="501"/>
    <col min="1275" max="1275" width="57.85546875" style="501" customWidth="1"/>
    <col min="1276" max="1276" width="8.42578125" style="501" bestFit="1" customWidth="1"/>
    <col min="1277" max="1277" width="8.42578125" style="501" customWidth="1"/>
    <col min="1278" max="1278" width="7.7109375" style="501" customWidth="1"/>
    <col min="1279" max="1279" width="8.140625" style="501" customWidth="1"/>
    <col min="1280" max="1280" width="9.85546875" style="501" customWidth="1"/>
    <col min="1281" max="1281" width="9" style="501" customWidth="1"/>
    <col min="1282" max="1282" width="8.5703125" style="501" customWidth="1"/>
    <col min="1283" max="1283" width="9.7109375" style="501" customWidth="1"/>
    <col min="1284" max="1530" width="9.140625" style="501"/>
    <col min="1531" max="1531" width="57.85546875" style="501" customWidth="1"/>
    <col min="1532" max="1532" width="8.42578125" style="501" bestFit="1" customWidth="1"/>
    <col min="1533" max="1533" width="8.42578125" style="501" customWidth="1"/>
    <col min="1534" max="1534" width="7.7109375" style="501" customWidth="1"/>
    <col min="1535" max="1535" width="8.140625" style="501" customWidth="1"/>
    <col min="1536" max="1536" width="9.85546875" style="501" customWidth="1"/>
    <col min="1537" max="1537" width="9" style="501" customWidth="1"/>
    <col min="1538" max="1538" width="8.5703125" style="501" customWidth="1"/>
    <col min="1539" max="1539" width="9.7109375" style="501" customWidth="1"/>
    <col min="1540" max="1786" width="9.140625" style="501"/>
    <col min="1787" max="1787" width="57.85546875" style="501" customWidth="1"/>
    <col min="1788" max="1788" width="8.42578125" style="501" bestFit="1" customWidth="1"/>
    <col min="1789" max="1789" width="8.42578125" style="501" customWidth="1"/>
    <col min="1790" max="1790" width="7.7109375" style="501" customWidth="1"/>
    <col min="1791" max="1791" width="8.140625" style="501" customWidth="1"/>
    <col min="1792" max="1792" width="9.85546875" style="501" customWidth="1"/>
    <col min="1793" max="1793" width="9" style="501" customWidth="1"/>
    <col min="1794" max="1794" width="8.5703125" style="501" customWidth="1"/>
    <col min="1795" max="1795" width="9.7109375" style="501" customWidth="1"/>
    <col min="1796" max="2042" width="9.140625" style="501"/>
    <col min="2043" max="2043" width="57.85546875" style="501" customWidth="1"/>
    <col min="2044" max="2044" width="8.42578125" style="501" bestFit="1" customWidth="1"/>
    <col min="2045" max="2045" width="8.42578125" style="501" customWidth="1"/>
    <col min="2046" max="2046" width="7.7109375" style="501" customWidth="1"/>
    <col min="2047" max="2047" width="8.140625" style="501" customWidth="1"/>
    <col min="2048" max="2048" width="9.85546875" style="501" customWidth="1"/>
    <col min="2049" max="2049" width="9" style="501" customWidth="1"/>
    <col min="2050" max="2050" width="8.5703125" style="501" customWidth="1"/>
    <col min="2051" max="2051" width="9.7109375" style="501" customWidth="1"/>
    <col min="2052" max="2298" width="9.140625" style="501"/>
    <col min="2299" max="2299" width="57.85546875" style="501" customWidth="1"/>
    <col min="2300" max="2300" width="8.42578125" style="501" bestFit="1" customWidth="1"/>
    <col min="2301" max="2301" width="8.42578125" style="501" customWidth="1"/>
    <col min="2302" max="2302" width="7.7109375" style="501" customWidth="1"/>
    <col min="2303" max="2303" width="8.140625" style="501" customWidth="1"/>
    <col min="2304" max="2304" width="9.85546875" style="501" customWidth="1"/>
    <col min="2305" max="2305" width="9" style="501" customWidth="1"/>
    <col min="2306" max="2306" width="8.5703125" style="501" customWidth="1"/>
    <col min="2307" max="2307" width="9.7109375" style="501" customWidth="1"/>
    <col min="2308" max="2554" width="9.140625" style="501"/>
    <col min="2555" max="2555" width="57.85546875" style="501" customWidth="1"/>
    <col min="2556" max="2556" width="8.42578125" style="501" bestFit="1" customWidth="1"/>
    <col min="2557" max="2557" width="8.42578125" style="501" customWidth="1"/>
    <col min="2558" max="2558" width="7.7109375" style="501" customWidth="1"/>
    <col min="2559" max="2559" width="8.140625" style="501" customWidth="1"/>
    <col min="2560" max="2560" width="9.85546875" style="501" customWidth="1"/>
    <col min="2561" max="2561" width="9" style="501" customWidth="1"/>
    <col min="2562" max="2562" width="8.5703125" style="501" customWidth="1"/>
    <col min="2563" max="2563" width="9.7109375" style="501" customWidth="1"/>
    <col min="2564" max="2810" width="9.140625" style="501"/>
    <col min="2811" max="2811" width="57.85546875" style="501" customWidth="1"/>
    <col min="2812" max="2812" width="8.42578125" style="501" bestFit="1" customWidth="1"/>
    <col min="2813" max="2813" width="8.42578125" style="501" customWidth="1"/>
    <col min="2814" max="2814" width="7.7109375" style="501" customWidth="1"/>
    <col min="2815" max="2815" width="8.140625" style="501" customWidth="1"/>
    <col min="2816" max="2816" width="9.85546875" style="501" customWidth="1"/>
    <col min="2817" max="2817" width="9" style="501" customWidth="1"/>
    <col min="2818" max="2818" width="8.5703125" style="501" customWidth="1"/>
    <col min="2819" max="2819" width="9.7109375" style="501" customWidth="1"/>
    <col min="2820" max="3066" width="9.140625" style="501"/>
    <col min="3067" max="3067" width="57.85546875" style="501" customWidth="1"/>
    <col min="3068" max="3068" width="8.42578125" style="501" bestFit="1" customWidth="1"/>
    <col min="3069" max="3069" width="8.42578125" style="501" customWidth="1"/>
    <col min="3070" max="3070" width="7.7109375" style="501" customWidth="1"/>
    <col min="3071" max="3071" width="8.140625" style="501" customWidth="1"/>
    <col min="3072" max="3072" width="9.85546875" style="501" customWidth="1"/>
    <col min="3073" max="3073" width="9" style="501" customWidth="1"/>
    <col min="3074" max="3074" width="8.5703125" style="501" customWidth="1"/>
    <col min="3075" max="3075" width="9.7109375" style="501" customWidth="1"/>
    <col min="3076" max="3322" width="9.140625" style="501"/>
    <col min="3323" max="3323" width="57.85546875" style="501" customWidth="1"/>
    <col min="3324" max="3324" width="8.42578125" style="501" bestFit="1" customWidth="1"/>
    <col min="3325" max="3325" width="8.42578125" style="501" customWidth="1"/>
    <col min="3326" max="3326" width="7.7109375" style="501" customWidth="1"/>
    <col min="3327" max="3327" width="8.140625" style="501" customWidth="1"/>
    <col min="3328" max="3328" width="9.85546875" style="501" customWidth="1"/>
    <col min="3329" max="3329" width="9" style="501" customWidth="1"/>
    <col min="3330" max="3330" width="8.5703125" style="501" customWidth="1"/>
    <col min="3331" max="3331" width="9.7109375" style="501" customWidth="1"/>
    <col min="3332" max="3578" width="9.140625" style="501"/>
    <col min="3579" max="3579" width="57.85546875" style="501" customWidth="1"/>
    <col min="3580" max="3580" width="8.42578125" style="501" bestFit="1" customWidth="1"/>
    <col min="3581" max="3581" width="8.42578125" style="501" customWidth="1"/>
    <col min="3582" max="3582" width="7.7109375" style="501" customWidth="1"/>
    <col min="3583" max="3583" width="8.140625" style="501" customWidth="1"/>
    <col min="3584" max="3584" width="9.85546875" style="501" customWidth="1"/>
    <col min="3585" max="3585" width="9" style="501" customWidth="1"/>
    <col min="3586" max="3586" width="8.5703125" style="501" customWidth="1"/>
    <col min="3587" max="3587" width="9.7109375" style="501" customWidth="1"/>
    <col min="3588" max="3834" width="9.140625" style="501"/>
    <col min="3835" max="3835" width="57.85546875" style="501" customWidth="1"/>
    <col min="3836" max="3836" width="8.42578125" style="501" bestFit="1" customWidth="1"/>
    <col min="3837" max="3837" width="8.42578125" style="501" customWidth="1"/>
    <col min="3838" max="3838" width="7.7109375" style="501" customWidth="1"/>
    <col min="3839" max="3839" width="8.140625" style="501" customWidth="1"/>
    <col min="3840" max="3840" width="9.85546875" style="501" customWidth="1"/>
    <col min="3841" max="3841" width="9" style="501" customWidth="1"/>
    <col min="3842" max="3842" width="8.5703125" style="501" customWidth="1"/>
    <col min="3843" max="3843" width="9.7109375" style="501" customWidth="1"/>
    <col min="3844" max="4090" width="9.140625" style="501"/>
    <col min="4091" max="4091" width="57.85546875" style="501" customWidth="1"/>
    <col min="4092" max="4092" width="8.42578125" style="501" bestFit="1" customWidth="1"/>
    <col min="4093" max="4093" width="8.42578125" style="501" customWidth="1"/>
    <col min="4094" max="4094" width="7.7109375" style="501" customWidth="1"/>
    <col min="4095" max="4095" width="8.140625" style="501" customWidth="1"/>
    <col min="4096" max="4096" width="9.85546875" style="501" customWidth="1"/>
    <col min="4097" max="4097" width="9" style="501" customWidth="1"/>
    <col min="4098" max="4098" width="8.5703125" style="501" customWidth="1"/>
    <col min="4099" max="4099" width="9.7109375" style="501" customWidth="1"/>
    <col min="4100" max="4346" width="9.140625" style="501"/>
    <col min="4347" max="4347" width="57.85546875" style="501" customWidth="1"/>
    <col min="4348" max="4348" width="8.42578125" style="501" bestFit="1" customWidth="1"/>
    <col min="4349" max="4349" width="8.42578125" style="501" customWidth="1"/>
    <col min="4350" max="4350" width="7.7109375" style="501" customWidth="1"/>
    <col min="4351" max="4351" width="8.140625" style="501" customWidth="1"/>
    <col min="4352" max="4352" width="9.85546875" style="501" customWidth="1"/>
    <col min="4353" max="4353" width="9" style="501" customWidth="1"/>
    <col min="4354" max="4354" width="8.5703125" style="501" customWidth="1"/>
    <col min="4355" max="4355" width="9.7109375" style="501" customWidth="1"/>
    <col min="4356" max="4602" width="9.140625" style="501"/>
    <col min="4603" max="4603" width="57.85546875" style="501" customWidth="1"/>
    <col min="4604" max="4604" width="8.42578125" style="501" bestFit="1" customWidth="1"/>
    <col min="4605" max="4605" width="8.42578125" style="501" customWidth="1"/>
    <col min="4606" max="4606" width="7.7109375" style="501" customWidth="1"/>
    <col min="4607" max="4607" width="8.140625" style="501" customWidth="1"/>
    <col min="4608" max="4608" width="9.85546875" style="501" customWidth="1"/>
    <col min="4609" max="4609" width="9" style="501" customWidth="1"/>
    <col min="4610" max="4610" width="8.5703125" style="501" customWidth="1"/>
    <col min="4611" max="4611" width="9.7109375" style="501" customWidth="1"/>
    <col min="4612" max="4858" width="9.140625" style="501"/>
    <col min="4859" max="4859" width="57.85546875" style="501" customWidth="1"/>
    <col min="4860" max="4860" width="8.42578125" style="501" bestFit="1" customWidth="1"/>
    <col min="4861" max="4861" width="8.42578125" style="501" customWidth="1"/>
    <col min="4862" max="4862" width="7.7109375" style="501" customWidth="1"/>
    <col min="4863" max="4863" width="8.140625" style="501" customWidth="1"/>
    <col min="4864" max="4864" width="9.85546875" style="501" customWidth="1"/>
    <col min="4865" max="4865" width="9" style="501" customWidth="1"/>
    <col min="4866" max="4866" width="8.5703125" style="501" customWidth="1"/>
    <col min="4867" max="4867" width="9.7109375" style="501" customWidth="1"/>
    <col min="4868" max="5114" width="9.140625" style="501"/>
    <col min="5115" max="5115" width="57.85546875" style="501" customWidth="1"/>
    <col min="5116" max="5116" width="8.42578125" style="501" bestFit="1" customWidth="1"/>
    <col min="5117" max="5117" width="8.42578125" style="501" customWidth="1"/>
    <col min="5118" max="5118" width="7.7109375" style="501" customWidth="1"/>
    <col min="5119" max="5119" width="8.140625" style="501" customWidth="1"/>
    <col min="5120" max="5120" width="9.85546875" style="501" customWidth="1"/>
    <col min="5121" max="5121" width="9" style="501" customWidth="1"/>
    <col min="5122" max="5122" width="8.5703125" style="501" customWidth="1"/>
    <col min="5123" max="5123" width="9.7109375" style="501" customWidth="1"/>
    <col min="5124" max="5370" width="9.140625" style="501"/>
    <col min="5371" max="5371" width="57.85546875" style="501" customWidth="1"/>
    <col min="5372" max="5372" width="8.42578125" style="501" bestFit="1" customWidth="1"/>
    <col min="5373" max="5373" width="8.42578125" style="501" customWidth="1"/>
    <col min="5374" max="5374" width="7.7109375" style="501" customWidth="1"/>
    <col min="5375" max="5375" width="8.140625" style="501" customWidth="1"/>
    <col min="5376" max="5376" width="9.85546875" style="501" customWidth="1"/>
    <col min="5377" max="5377" width="9" style="501" customWidth="1"/>
    <col min="5378" max="5378" width="8.5703125" style="501" customWidth="1"/>
    <col min="5379" max="5379" width="9.7109375" style="501" customWidth="1"/>
    <col min="5380" max="5626" width="9.140625" style="501"/>
    <col min="5627" max="5627" width="57.85546875" style="501" customWidth="1"/>
    <col min="5628" max="5628" width="8.42578125" style="501" bestFit="1" customWidth="1"/>
    <col min="5629" max="5629" width="8.42578125" style="501" customWidth="1"/>
    <col min="5630" max="5630" width="7.7109375" style="501" customWidth="1"/>
    <col min="5631" max="5631" width="8.140625" style="501" customWidth="1"/>
    <col min="5632" max="5632" width="9.85546875" style="501" customWidth="1"/>
    <col min="5633" max="5633" width="9" style="501" customWidth="1"/>
    <col min="5634" max="5634" width="8.5703125" style="501" customWidth="1"/>
    <col min="5635" max="5635" width="9.7109375" style="501" customWidth="1"/>
    <col min="5636" max="5882" width="9.140625" style="501"/>
    <col min="5883" max="5883" width="57.85546875" style="501" customWidth="1"/>
    <col min="5884" max="5884" width="8.42578125" style="501" bestFit="1" customWidth="1"/>
    <col min="5885" max="5885" width="8.42578125" style="501" customWidth="1"/>
    <col min="5886" max="5886" width="7.7109375" style="501" customWidth="1"/>
    <col min="5887" max="5887" width="8.140625" style="501" customWidth="1"/>
    <col min="5888" max="5888" width="9.85546875" style="501" customWidth="1"/>
    <col min="5889" max="5889" width="9" style="501" customWidth="1"/>
    <col min="5890" max="5890" width="8.5703125" style="501" customWidth="1"/>
    <col min="5891" max="5891" width="9.7109375" style="501" customWidth="1"/>
    <col min="5892" max="6138" width="9.140625" style="501"/>
    <col min="6139" max="6139" width="57.85546875" style="501" customWidth="1"/>
    <col min="6140" max="6140" width="8.42578125" style="501" bestFit="1" customWidth="1"/>
    <col min="6141" max="6141" width="8.42578125" style="501" customWidth="1"/>
    <col min="6142" max="6142" width="7.7109375" style="501" customWidth="1"/>
    <col min="6143" max="6143" width="8.140625" style="501" customWidth="1"/>
    <col min="6144" max="6144" width="9.85546875" style="501" customWidth="1"/>
    <col min="6145" max="6145" width="9" style="501" customWidth="1"/>
    <col min="6146" max="6146" width="8.5703125" style="501" customWidth="1"/>
    <col min="6147" max="6147" width="9.7109375" style="501" customWidth="1"/>
    <col min="6148" max="6394" width="9.140625" style="501"/>
    <col min="6395" max="6395" width="57.85546875" style="501" customWidth="1"/>
    <col min="6396" max="6396" width="8.42578125" style="501" bestFit="1" customWidth="1"/>
    <col min="6397" max="6397" width="8.42578125" style="501" customWidth="1"/>
    <col min="6398" max="6398" width="7.7109375" style="501" customWidth="1"/>
    <col min="6399" max="6399" width="8.140625" style="501" customWidth="1"/>
    <col min="6400" max="6400" width="9.85546875" style="501" customWidth="1"/>
    <col min="6401" max="6401" width="9" style="501" customWidth="1"/>
    <col min="6402" max="6402" width="8.5703125" style="501" customWidth="1"/>
    <col min="6403" max="6403" width="9.7109375" style="501" customWidth="1"/>
    <col min="6404" max="6650" width="9.140625" style="501"/>
    <col min="6651" max="6651" width="57.85546875" style="501" customWidth="1"/>
    <col min="6652" max="6652" width="8.42578125" style="501" bestFit="1" customWidth="1"/>
    <col min="6653" max="6653" width="8.42578125" style="501" customWidth="1"/>
    <col min="6654" max="6654" width="7.7109375" style="501" customWidth="1"/>
    <col min="6655" max="6655" width="8.140625" style="501" customWidth="1"/>
    <col min="6656" max="6656" width="9.85546875" style="501" customWidth="1"/>
    <col min="6657" max="6657" width="9" style="501" customWidth="1"/>
    <col min="6658" max="6658" width="8.5703125" style="501" customWidth="1"/>
    <col min="6659" max="6659" width="9.7109375" style="501" customWidth="1"/>
    <col min="6660" max="6906" width="9.140625" style="501"/>
    <col min="6907" max="6907" width="57.85546875" style="501" customWidth="1"/>
    <col min="6908" max="6908" width="8.42578125" style="501" bestFit="1" customWidth="1"/>
    <col min="6909" max="6909" width="8.42578125" style="501" customWidth="1"/>
    <col min="6910" max="6910" width="7.7109375" style="501" customWidth="1"/>
    <col min="6911" max="6911" width="8.140625" style="501" customWidth="1"/>
    <col min="6912" max="6912" width="9.85546875" style="501" customWidth="1"/>
    <col min="6913" max="6913" width="9" style="501" customWidth="1"/>
    <col min="6914" max="6914" width="8.5703125" style="501" customWidth="1"/>
    <col min="6915" max="6915" width="9.7109375" style="501" customWidth="1"/>
    <col min="6916" max="7162" width="9.140625" style="501"/>
    <col min="7163" max="7163" width="57.85546875" style="501" customWidth="1"/>
    <col min="7164" max="7164" width="8.42578125" style="501" bestFit="1" customWidth="1"/>
    <col min="7165" max="7165" width="8.42578125" style="501" customWidth="1"/>
    <col min="7166" max="7166" width="7.7109375" style="501" customWidth="1"/>
    <col min="7167" max="7167" width="8.140625" style="501" customWidth="1"/>
    <col min="7168" max="7168" width="9.85546875" style="501" customWidth="1"/>
    <col min="7169" max="7169" width="9" style="501" customWidth="1"/>
    <col min="7170" max="7170" width="8.5703125" style="501" customWidth="1"/>
    <col min="7171" max="7171" width="9.7109375" style="501" customWidth="1"/>
    <col min="7172" max="7418" width="9.140625" style="501"/>
    <col min="7419" max="7419" width="57.85546875" style="501" customWidth="1"/>
    <col min="7420" max="7420" width="8.42578125" style="501" bestFit="1" customWidth="1"/>
    <col min="7421" max="7421" width="8.42578125" style="501" customWidth="1"/>
    <col min="7422" max="7422" width="7.7109375" style="501" customWidth="1"/>
    <col min="7423" max="7423" width="8.140625" style="501" customWidth="1"/>
    <col min="7424" max="7424" width="9.85546875" style="501" customWidth="1"/>
    <col min="7425" max="7425" width="9" style="501" customWidth="1"/>
    <col min="7426" max="7426" width="8.5703125" style="501" customWidth="1"/>
    <col min="7427" max="7427" width="9.7109375" style="501" customWidth="1"/>
    <col min="7428" max="7674" width="9.140625" style="501"/>
    <col min="7675" max="7675" width="57.85546875" style="501" customWidth="1"/>
    <col min="7676" max="7676" width="8.42578125" style="501" bestFit="1" customWidth="1"/>
    <col min="7677" max="7677" width="8.42578125" style="501" customWidth="1"/>
    <col min="7678" max="7678" width="7.7109375" style="501" customWidth="1"/>
    <col min="7679" max="7679" width="8.140625" style="501" customWidth="1"/>
    <col min="7680" max="7680" width="9.85546875" style="501" customWidth="1"/>
    <col min="7681" max="7681" width="9" style="501" customWidth="1"/>
    <col min="7682" max="7682" width="8.5703125" style="501" customWidth="1"/>
    <col min="7683" max="7683" width="9.7109375" style="501" customWidth="1"/>
    <col min="7684" max="7930" width="9.140625" style="501"/>
    <col min="7931" max="7931" width="57.85546875" style="501" customWidth="1"/>
    <col min="7932" max="7932" width="8.42578125" style="501" bestFit="1" customWidth="1"/>
    <col min="7933" max="7933" width="8.42578125" style="501" customWidth="1"/>
    <col min="7934" max="7934" width="7.7109375" style="501" customWidth="1"/>
    <col min="7935" max="7935" width="8.140625" style="501" customWidth="1"/>
    <col min="7936" max="7936" width="9.85546875" style="501" customWidth="1"/>
    <col min="7937" max="7937" width="9" style="501" customWidth="1"/>
    <col min="7938" max="7938" width="8.5703125" style="501" customWidth="1"/>
    <col min="7939" max="7939" width="9.7109375" style="501" customWidth="1"/>
    <col min="7940" max="8186" width="9.140625" style="501"/>
    <col min="8187" max="8187" width="57.85546875" style="501" customWidth="1"/>
    <col min="8188" max="8188" width="8.42578125" style="501" bestFit="1" customWidth="1"/>
    <col min="8189" max="8189" width="8.42578125" style="501" customWidth="1"/>
    <col min="8190" max="8190" width="7.7109375" style="501" customWidth="1"/>
    <col min="8191" max="8191" width="8.140625" style="501" customWidth="1"/>
    <col min="8192" max="8192" width="9.85546875" style="501" customWidth="1"/>
    <col min="8193" max="8193" width="9" style="501" customWidth="1"/>
    <col min="8194" max="8194" width="8.5703125" style="501" customWidth="1"/>
    <col min="8195" max="8195" width="9.7109375" style="501" customWidth="1"/>
    <col min="8196" max="8442" width="9.140625" style="501"/>
    <col min="8443" max="8443" width="57.85546875" style="501" customWidth="1"/>
    <col min="8444" max="8444" width="8.42578125" style="501" bestFit="1" customWidth="1"/>
    <col min="8445" max="8445" width="8.42578125" style="501" customWidth="1"/>
    <col min="8446" max="8446" width="7.7109375" style="501" customWidth="1"/>
    <col min="8447" max="8447" width="8.140625" style="501" customWidth="1"/>
    <col min="8448" max="8448" width="9.85546875" style="501" customWidth="1"/>
    <col min="8449" max="8449" width="9" style="501" customWidth="1"/>
    <col min="8450" max="8450" width="8.5703125" style="501" customWidth="1"/>
    <col min="8451" max="8451" width="9.7109375" style="501" customWidth="1"/>
    <col min="8452" max="8698" width="9.140625" style="501"/>
    <col min="8699" max="8699" width="57.85546875" style="501" customWidth="1"/>
    <col min="8700" max="8700" width="8.42578125" style="501" bestFit="1" customWidth="1"/>
    <col min="8701" max="8701" width="8.42578125" style="501" customWidth="1"/>
    <col min="8702" max="8702" width="7.7109375" style="501" customWidth="1"/>
    <col min="8703" max="8703" width="8.140625" style="501" customWidth="1"/>
    <col min="8704" max="8704" width="9.85546875" style="501" customWidth="1"/>
    <col min="8705" max="8705" width="9" style="501" customWidth="1"/>
    <col min="8706" max="8706" width="8.5703125" style="501" customWidth="1"/>
    <col min="8707" max="8707" width="9.7109375" style="501" customWidth="1"/>
    <col min="8708" max="8954" width="9.140625" style="501"/>
    <col min="8955" max="8955" width="57.85546875" style="501" customWidth="1"/>
    <col min="8956" max="8956" width="8.42578125" style="501" bestFit="1" customWidth="1"/>
    <col min="8957" max="8957" width="8.42578125" style="501" customWidth="1"/>
    <col min="8958" max="8958" width="7.7109375" style="501" customWidth="1"/>
    <col min="8959" max="8959" width="8.140625" style="501" customWidth="1"/>
    <col min="8960" max="8960" width="9.85546875" style="501" customWidth="1"/>
    <col min="8961" max="8961" width="9" style="501" customWidth="1"/>
    <col min="8962" max="8962" width="8.5703125" style="501" customWidth="1"/>
    <col min="8963" max="8963" width="9.7109375" style="501" customWidth="1"/>
    <col min="8964" max="9210" width="9.140625" style="501"/>
    <col min="9211" max="9211" width="57.85546875" style="501" customWidth="1"/>
    <col min="9212" max="9212" width="8.42578125" style="501" bestFit="1" customWidth="1"/>
    <col min="9213" max="9213" width="8.42578125" style="501" customWidth="1"/>
    <col min="9214" max="9214" width="7.7109375" style="501" customWidth="1"/>
    <col min="9215" max="9215" width="8.140625" style="501" customWidth="1"/>
    <col min="9216" max="9216" width="9.85546875" style="501" customWidth="1"/>
    <col min="9217" max="9217" width="9" style="501" customWidth="1"/>
    <col min="9218" max="9218" width="8.5703125" style="501" customWidth="1"/>
    <col min="9219" max="9219" width="9.7109375" style="501" customWidth="1"/>
    <col min="9220" max="9466" width="9.140625" style="501"/>
    <col min="9467" max="9467" width="57.85546875" style="501" customWidth="1"/>
    <col min="9468" max="9468" width="8.42578125" style="501" bestFit="1" customWidth="1"/>
    <col min="9469" max="9469" width="8.42578125" style="501" customWidth="1"/>
    <col min="9470" max="9470" width="7.7109375" style="501" customWidth="1"/>
    <col min="9471" max="9471" width="8.140625" style="501" customWidth="1"/>
    <col min="9472" max="9472" width="9.85546875" style="501" customWidth="1"/>
    <col min="9473" max="9473" width="9" style="501" customWidth="1"/>
    <col min="9474" max="9474" width="8.5703125" style="501" customWidth="1"/>
    <col min="9475" max="9475" width="9.7109375" style="501" customWidth="1"/>
    <col min="9476" max="9722" width="9.140625" style="501"/>
    <col min="9723" max="9723" width="57.85546875" style="501" customWidth="1"/>
    <col min="9724" max="9724" width="8.42578125" style="501" bestFit="1" customWidth="1"/>
    <col min="9725" max="9725" width="8.42578125" style="501" customWidth="1"/>
    <col min="9726" max="9726" width="7.7109375" style="501" customWidth="1"/>
    <col min="9727" max="9727" width="8.140625" style="501" customWidth="1"/>
    <col min="9728" max="9728" width="9.85546875" style="501" customWidth="1"/>
    <col min="9729" max="9729" width="9" style="501" customWidth="1"/>
    <col min="9730" max="9730" width="8.5703125" style="501" customWidth="1"/>
    <col min="9731" max="9731" width="9.7109375" style="501" customWidth="1"/>
    <col min="9732" max="9978" width="9.140625" style="501"/>
    <col min="9979" max="9979" width="57.85546875" style="501" customWidth="1"/>
    <col min="9980" max="9980" width="8.42578125" style="501" bestFit="1" customWidth="1"/>
    <col min="9981" max="9981" width="8.42578125" style="501" customWidth="1"/>
    <col min="9982" max="9982" width="7.7109375" style="501" customWidth="1"/>
    <col min="9983" max="9983" width="8.140625" style="501" customWidth="1"/>
    <col min="9984" max="9984" width="9.85546875" style="501" customWidth="1"/>
    <col min="9985" max="9985" width="9" style="501" customWidth="1"/>
    <col min="9986" max="9986" width="8.5703125" style="501" customWidth="1"/>
    <col min="9987" max="9987" width="9.7109375" style="501" customWidth="1"/>
    <col min="9988" max="10234" width="9.140625" style="501"/>
    <col min="10235" max="10235" width="57.85546875" style="501" customWidth="1"/>
    <col min="10236" max="10236" width="8.42578125" style="501" bestFit="1" customWidth="1"/>
    <col min="10237" max="10237" width="8.42578125" style="501" customWidth="1"/>
    <col min="10238" max="10238" width="7.7109375" style="501" customWidth="1"/>
    <col min="10239" max="10239" width="8.140625" style="501" customWidth="1"/>
    <col min="10240" max="10240" width="9.85546875" style="501" customWidth="1"/>
    <col min="10241" max="10241" width="9" style="501" customWidth="1"/>
    <col min="10242" max="10242" width="8.5703125" style="501" customWidth="1"/>
    <col min="10243" max="10243" width="9.7109375" style="501" customWidth="1"/>
    <col min="10244" max="10490" width="9.140625" style="501"/>
    <col min="10491" max="10491" width="57.85546875" style="501" customWidth="1"/>
    <col min="10492" max="10492" width="8.42578125" style="501" bestFit="1" customWidth="1"/>
    <col min="10493" max="10493" width="8.42578125" style="501" customWidth="1"/>
    <col min="10494" max="10494" width="7.7109375" style="501" customWidth="1"/>
    <col min="10495" max="10495" width="8.140625" style="501" customWidth="1"/>
    <col min="10496" max="10496" width="9.85546875" style="501" customWidth="1"/>
    <col min="10497" max="10497" width="9" style="501" customWidth="1"/>
    <col min="10498" max="10498" width="8.5703125" style="501" customWidth="1"/>
    <col min="10499" max="10499" width="9.7109375" style="501" customWidth="1"/>
    <col min="10500" max="10746" width="9.140625" style="501"/>
    <col min="10747" max="10747" width="57.85546875" style="501" customWidth="1"/>
    <col min="10748" max="10748" width="8.42578125" style="501" bestFit="1" customWidth="1"/>
    <col min="10749" max="10749" width="8.42578125" style="501" customWidth="1"/>
    <col min="10750" max="10750" width="7.7109375" style="501" customWidth="1"/>
    <col min="10751" max="10751" width="8.140625" style="501" customWidth="1"/>
    <col min="10752" max="10752" width="9.85546875" style="501" customWidth="1"/>
    <col min="10753" max="10753" width="9" style="501" customWidth="1"/>
    <col min="10754" max="10754" width="8.5703125" style="501" customWidth="1"/>
    <col min="10755" max="10755" width="9.7109375" style="501" customWidth="1"/>
    <col min="10756" max="11002" width="9.140625" style="501"/>
    <col min="11003" max="11003" width="57.85546875" style="501" customWidth="1"/>
    <col min="11004" max="11004" width="8.42578125" style="501" bestFit="1" customWidth="1"/>
    <col min="11005" max="11005" width="8.42578125" style="501" customWidth="1"/>
    <col min="11006" max="11006" width="7.7109375" style="501" customWidth="1"/>
    <col min="11007" max="11007" width="8.140625" style="501" customWidth="1"/>
    <col min="11008" max="11008" width="9.85546875" style="501" customWidth="1"/>
    <col min="11009" max="11009" width="9" style="501" customWidth="1"/>
    <col min="11010" max="11010" width="8.5703125" style="501" customWidth="1"/>
    <col min="11011" max="11011" width="9.7109375" style="501" customWidth="1"/>
    <col min="11012" max="11258" width="9.140625" style="501"/>
    <col min="11259" max="11259" width="57.85546875" style="501" customWidth="1"/>
    <col min="11260" max="11260" width="8.42578125" style="501" bestFit="1" customWidth="1"/>
    <col min="11261" max="11261" width="8.42578125" style="501" customWidth="1"/>
    <col min="11262" max="11262" width="7.7109375" style="501" customWidth="1"/>
    <col min="11263" max="11263" width="8.140625" style="501" customWidth="1"/>
    <col min="11264" max="11264" width="9.85546875" style="501" customWidth="1"/>
    <col min="11265" max="11265" width="9" style="501" customWidth="1"/>
    <col min="11266" max="11266" width="8.5703125" style="501" customWidth="1"/>
    <col min="11267" max="11267" width="9.7109375" style="501" customWidth="1"/>
    <col min="11268" max="11514" width="9.140625" style="501"/>
    <col min="11515" max="11515" width="57.85546875" style="501" customWidth="1"/>
    <col min="11516" max="11516" width="8.42578125" style="501" bestFit="1" customWidth="1"/>
    <col min="11517" max="11517" width="8.42578125" style="501" customWidth="1"/>
    <col min="11518" max="11518" width="7.7109375" style="501" customWidth="1"/>
    <col min="11519" max="11519" width="8.140625" style="501" customWidth="1"/>
    <col min="11520" max="11520" width="9.85546875" style="501" customWidth="1"/>
    <col min="11521" max="11521" width="9" style="501" customWidth="1"/>
    <col min="11522" max="11522" width="8.5703125" style="501" customWidth="1"/>
    <col min="11523" max="11523" width="9.7109375" style="501" customWidth="1"/>
    <col min="11524" max="11770" width="9.140625" style="501"/>
    <col min="11771" max="11771" width="57.85546875" style="501" customWidth="1"/>
    <col min="11772" max="11772" width="8.42578125" style="501" bestFit="1" customWidth="1"/>
    <col min="11773" max="11773" width="8.42578125" style="501" customWidth="1"/>
    <col min="11774" max="11774" width="7.7109375" style="501" customWidth="1"/>
    <col min="11775" max="11775" width="8.140625" style="501" customWidth="1"/>
    <col min="11776" max="11776" width="9.85546875" style="501" customWidth="1"/>
    <col min="11777" max="11777" width="9" style="501" customWidth="1"/>
    <col min="11778" max="11778" width="8.5703125" style="501" customWidth="1"/>
    <col min="11779" max="11779" width="9.7109375" style="501" customWidth="1"/>
    <col min="11780" max="12026" width="9.140625" style="501"/>
    <col min="12027" max="12027" width="57.85546875" style="501" customWidth="1"/>
    <col min="12028" max="12028" width="8.42578125" style="501" bestFit="1" customWidth="1"/>
    <col min="12029" max="12029" width="8.42578125" style="501" customWidth="1"/>
    <col min="12030" max="12030" width="7.7109375" style="501" customWidth="1"/>
    <col min="12031" max="12031" width="8.140625" style="501" customWidth="1"/>
    <col min="12032" max="12032" width="9.85546875" style="501" customWidth="1"/>
    <col min="12033" max="12033" width="9" style="501" customWidth="1"/>
    <col min="12034" max="12034" width="8.5703125" style="501" customWidth="1"/>
    <col min="12035" max="12035" width="9.7109375" style="501" customWidth="1"/>
    <col min="12036" max="12282" width="9.140625" style="501"/>
    <col min="12283" max="12283" width="57.85546875" style="501" customWidth="1"/>
    <col min="12284" max="12284" width="8.42578125" style="501" bestFit="1" customWidth="1"/>
    <col min="12285" max="12285" width="8.42578125" style="501" customWidth="1"/>
    <col min="12286" max="12286" width="7.7109375" style="501" customWidth="1"/>
    <col min="12287" max="12287" width="8.140625" style="501" customWidth="1"/>
    <col min="12288" max="12288" width="9.85546875" style="501" customWidth="1"/>
    <col min="12289" max="12289" width="9" style="501" customWidth="1"/>
    <col min="12290" max="12290" width="8.5703125" style="501" customWidth="1"/>
    <col min="12291" max="12291" width="9.7109375" style="501" customWidth="1"/>
    <col min="12292" max="12538" width="9.140625" style="501"/>
    <col min="12539" max="12539" width="57.85546875" style="501" customWidth="1"/>
    <col min="12540" max="12540" width="8.42578125" style="501" bestFit="1" customWidth="1"/>
    <col min="12541" max="12541" width="8.42578125" style="501" customWidth="1"/>
    <col min="12542" max="12542" width="7.7109375" style="501" customWidth="1"/>
    <col min="12543" max="12543" width="8.140625" style="501" customWidth="1"/>
    <col min="12544" max="12544" width="9.85546875" style="501" customWidth="1"/>
    <col min="12545" max="12545" width="9" style="501" customWidth="1"/>
    <col min="12546" max="12546" width="8.5703125" style="501" customWidth="1"/>
    <col min="12547" max="12547" width="9.7109375" style="501" customWidth="1"/>
    <col min="12548" max="12794" width="9.140625" style="501"/>
    <col min="12795" max="12795" width="57.85546875" style="501" customWidth="1"/>
    <col min="12796" max="12796" width="8.42578125" style="501" bestFit="1" customWidth="1"/>
    <col min="12797" max="12797" width="8.42578125" style="501" customWidth="1"/>
    <col min="12798" max="12798" width="7.7109375" style="501" customWidth="1"/>
    <col min="12799" max="12799" width="8.140625" style="501" customWidth="1"/>
    <col min="12800" max="12800" width="9.85546875" style="501" customWidth="1"/>
    <col min="12801" max="12801" width="9" style="501" customWidth="1"/>
    <col min="12802" max="12802" width="8.5703125" style="501" customWidth="1"/>
    <col min="12803" max="12803" width="9.7109375" style="501" customWidth="1"/>
    <col min="12804" max="13050" width="9.140625" style="501"/>
    <col min="13051" max="13051" width="57.85546875" style="501" customWidth="1"/>
    <col min="13052" max="13052" width="8.42578125" style="501" bestFit="1" customWidth="1"/>
    <col min="13053" max="13053" width="8.42578125" style="501" customWidth="1"/>
    <col min="13054" max="13054" width="7.7109375" style="501" customWidth="1"/>
    <col min="13055" max="13055" width="8.140625" style="501" customWidth="1"/>
    <col min="13056" max="13056" width="9.85546875" style="501" customWidth="1"/>
    <col min="13057" max="13057" width="9" style="501" customWidth="1"/>
    <col min="13058" max="13058" width="8.5703125" style="501" customWidth="1"/>
    <col min="13059" max="13059" width="9.7109375" style="501" customWidth="1"/>
    <col min="13060" max="13306" width="9.140625" style="501"/>
    <col min="13307" max="13307" width="57.85546875" style="501" customWidth="1"/>
    <col min="13308" max="13308" width="8.42578125" style="501" bestFit="1" customWidth="1"/>
    <col min="13309" max="13309" width="8.42578125" style="501" customWidth="1"/>
    <col min="13310" max="13310" width="7.7109375" style="501" customWidth="1"/>
    <col min="13311" max="13311" width="8.140625" style="501" customWidth="1"/>
    <col min="13312" max="13312" width="9.85546875" style="501" customWidth="1"/>
    <col min="13313" max="13313" width="9" style="501" customWidth="1"/>
    <col min="13314" max="13314" width="8.5703125" style="501" customWidth="1"/>
    <col min="13315" max="13315" width="9.7109375" style="501" customWidth="1"/>
    <col min="13316" max="13562" width="9.140625" style="501"/>
    <col min="13563" max="13563" width="57.85546875" style="501" customWidth="1"/>
    <col min="13564" max="13564" width="8.42578125" style="501" bestFit="1" customWidth="1"/>
    <col min="13565" max="13565" width="8.42578125" style="501" customWidth="1"/>
    <col min="13566" max="13566" width="7.7109375" style="501" customWidth="1"/>
    <col min="13567" max="13567" width="8.140625" style="501" customWidth="1"/>
    <col min="13568" max="13568" width="9.85546875" style="501" customWidth="1"/>
    <col min="13569" max="13569" width="9" style="501" customWidth="1"/>
    <col min="13570" max="13570" width="8.5703125" style="501" customWidth="1"/>
    <col min="13571" max="13571" width="9.7109375" style="501" customWidth="1"/>
    <col min="13572" max="13818" width="9.140625" style="501"/>
    <col min="13819" max="13819" width="57.85546875" style="501" customWidth="1"/>
    <col min="13820" max="13820" width="8.42578125" style="501" bestFit="1" customWidth="1"/>
    <col min="13821" max="13821" width="8.42578125" style="501" customWidth="1"/>
    <col min="13822" max="13822" width="7.7109375" style="501" customWidth="1"/>
    <col min="13823" max="13823" width="8.140625" style="501" customWidth="1"/>
    <col min="13824" max="13824" width="9.85546875" style="501" customWidth="1"/>
    <col min="13825" max="13825" width="9" style="501" customWidth="1"/>
    <col min="13826" max="13826" width="8.5703125" style="501" customWidth="1"/>
    <col min="13827" max="13827" width="9.7109375" style="501" customWidth="1"/>
    <col min="13828" max="14074" width="9.140625" style="501"/>
    <col min="14075" max="14075" width="57.85546875" style="501" customWidth="1"/>
    <col min="14076" max="14076" width="8.42578125" style="501" bestFit="1" customWidth="1"/>
    <col min="14077" max="14077" width="8.42578125" style="501" customWidth="1"/>
    <col min="14078" max="14078" width="7.7109375" style="501" customWidth="1"/>
    <col min="14079" max="14079" width="8.140625" style="501" customWidth="1"/>
    <col min="14080" max="14080" width="9.85546875" style="501" customWidth="1"/>
    <col min="14081" max="14081" width="9" style="501" customWidth="1"/>
    <col min="14082" max="14082" width="8.5703125" style="501" customWidth="1"/>
    <col min="14083" max="14083" width="9.7109375" style="501" customWidth="1"/>
    <col min="14084" max="14330" width="9.140625" style="501"/>
    <col min="14331" max="14331" width="57.85546875" style="501" customWidth="1"/>
    <col min="14332" max="14332" width="8.42578125" style="501" bestFit="1" customWidth="1"/>
    <col min="14333" max="14333" width="8.42578125" style="501" customWidth="1"/>
    <col min="14334" max="14334" width="7.7109375" style="501" customWidth="1"/>
    <col min="14335" max="14335" width="8.140625" style="501" customWidth="1"/>
    <col min="14336" max="14336" width="9.85546875" style="501" customWidth="1"/>
    <col min="14337" max="14337" width="9" style="501" customWidth="1"/>
    <col min="14338" max="14338" width="8.5703125" style="501" customWidth="1"/>
    <col min="14339" max="14339" width="9.7109375" style="501" customWidth="1"/>
    <col min="14340" max="14586" width="9.140625" style="501"/>
    <col min="14587" max="14587" width="57.85546875" style="501" customWidth="1"/>
    <col min="14588" max="14588" width="8.42578125" style="501" bestFit="1" customWidth="1"/>
    <col min="14589" max="14589" width="8.42578125" style="501" customWidth="1"/>
    <col min="14590" max="14590" width="7.7109375" style="501" customWidth="1"/>
    <col min="14591" max="14591" width="8.140625" style="501" customWidth="1"/>
    <col min="14592" max="14592" width="9.85546875" style="501" customWidth="1"/>
    <col min="14593" max="14593" width="9" style="501" customWidth="1"/>
    <col min="14594" max="14594" width="8.5703125" style="501" customWidth="1"/>
    <col min="14595" max="14595" width="9.7109375" style="501" customWidth="1"/>
    <col min="14596" max="14842" width="9.140625" style="501"/>
    <col min="14843" max="14843" width="57.85546875" style="501" customWidth="1"/>
    <col min="14844" max="14844" width="8.42578125" style="501" bestFit="1" customWidth="1"/>
    <col min="14845" max="14845" width="8.42578125" style="501" customWidth="1"/>
    <col min="14846" max="14846" width="7.7109375" style="501" customWidth="1"/>
    <col min="14847" max="14847" width="8.140625" style="501" customWidth="1"/>
    <col min="14848" max="14848" width="9.85546875" style="501" customWidth="1"/>
    <col min="14849" max="14849" width="9" style="501" customWidth="1"/>
    <col min="14850" max="14850" width="8.5703125" style="501" customWidth="1"/>
    <col min="14851" max="14851" width="9.7109375" style="501" customWidth="1"/>
    <col min="14852" max="15098" width="9.140625" style="501"/>
    <col min="15099" max="15099" width="57.85546875" style="501" customWidth="1"/>
    <col min="15100" max="15100" width="8.42578125" style="501" bestFit="1" customWidth="1"/>
    <col min="15101" max="15101" width="8.42578125" style="501" customWidth="1"/>
    <col min="15102" max="15102" width="7.7109375" style="501" customWidth="1"/>
    <col min="15103" max="15103" width="8.140625" style="501" customWidth="1"/>
    <col min="15104" max="15104" width="9.85546875" style="501" customWidth="1"/>
    <col min="15105" max="15105" width="9" style="501" customWidth="1"/>
    <col min="15106" max="15106" width="8.5703125" style="501" customWidth="1"/>
    <col min="15107" max="15107" width="9.7109375" style="501" customWidth="1"/>
    <col min="15108" max="15354" width="9.140625" style="501"/>
    <col min="15355" max="15355" width="57.85546875" style="501" customWidth="1"/>
    <col min="15356" max="15356" width="8.42578125" style="501" bestFit="1" customWidth="1"/>
    <col min="15357" max="15357" width="8.42578125" style="501" customWidth="1"/>
    <col min="15358" max="15358" width="7.7109375" style="501" customWidth="1"/>
    <col min="15359" max="15359" width="8.140625" style="501" customWidth="1"/>
    <col min="15360" max="15360" width="9.85546875" style="501" customWidth="1"/>
    <col min="15361" max="15361" width="9" style="501" customWidth="1"/>
    <col min="15362" max="15362" width="8.5703125" style="501" customWidth="1"/>
    <col min="15363" max="15363" width="9.7109375" style="501" customWidth="1"/>
    <col min="15364" max="15610" width="9.140625" style="501"/>
    <col min="15611" max="15611" width="57.85546875" style="501" customWidth="1"/>
    <col min="15612" max="15612" width="8.42578125" style="501" bestFit="1" customWidth="1"/>
    <col min="15613" max="15613" width="8.42578125" style="501" customWidth="1"/>
    <col min="15614" max="15614" width="7.7109375" style="501" customWidth="1"/>
    <col min="15615" max="15615" width="8.140625" style="501" customWidth="1"/>
    <col min="15616" max="15616" width="9.85546875" style="501" customWidth="1"/>
    <col min="15617" max="15617" width="9" style="501" customWidth="1"/>
    <col min="15618" max="15618" width="8.5703125" style="501" customWidth="1"/>
    <col min="15619" max="15619" width="9.7109375" style="501" customWidth="1"/>
    <col min="15620" max="15866" width="9.140625" style="501"/>
    <col min="15867" max="15867" width="57.85546875" style="501" customWidth="1"/>
    <col min="15868" max="15868" width="8.42578125" style="501" bestFit="1" customWidth="1"/>
    <col min="15869" max="15869" width="8.42578125" style="501" customWidth="1"/>
    <col min="15870" max="15870" width="7.7109375" style="501" customWidth="1"/>
    <col min="15871" max="15871" width="8.140625" style="501" customWidth="1"/>
    <col min="15872" max="15872" width="9.85546875" style="501" customWidth="1"/>
    <col min="15873" max="15873" width="9" style="501" customWidth="1"/>
    <col min="15874" max="15874" width="8.5703125" style="501" customWidth="1"/>
    <col min="15875" max="15875" width="9.7109375" style="501" customWidth="1"/>
    <col min="15876" max="16122" width="9.140625" style="501"/>
    <col min="16123" max="16123" width="57.85546875" style="501" customWidth="1"/>
    <col min="16124" max="16124" width="8.42578125" style="501" bestFit="1" customWidth="1"/>
    <col min="16125" max="16125" width="8.42578125" style="501" customWidth="1"/>
    <col min="16126" max="16126" width="7.7109375" style="501" customWidth="1"/>
    <col min="16127" max="16127" width="8.140625" style="501" customWidth="1"/>
    <col min="16128" max="16128" width="9.85546875" style="501" customWidth="1"/>
    <col min="16129" max="16129" width="9" style="501" customWidth="1"/>
    <col min="16130" max="16130" width="8.5703125" style="501" customWidth="1"/>
    <col min="16131" max="16131" width="9.7109375" style="501" customWidth="1"/>
    <col min="16132" max="16384" width="9.140625" style="501"/>
  </cols>
  <sheetData>
    <row r="1" spans="2:21" ht="15" customHeight="1">
      <c r="B1" s="500"/>
      <c r="C1" s="500"/>
      <c r="J1" s="2592" t="s">
        <v>437</v>
      </c>
      <c r="K1" s="2592"/>
    </row>
    <row r="2" spans="2:21" ht="15" customHeight="1">
      <c r="B2" s="2579" t="s">
        <v>405</v>
      </c>
      <c r="C2" s="2579"/>
      <c r="D2" s="2579"/>
      <c r="E2" s="2579"/>
      <c r="F2" s="2579"/>
      <c r="G2" s="2579"/>
      <c r="H2" s="2579"/>
      <c r="I2" s="2579"/>
      <c r="J2" s="2579"/>
      <c r="K2" s="2579"/>
    </row>
    <row r="3" spans="2:21" ht="15" customHeight="1" thickBot="1">
      <c r="B3" s="439"/>
      <c r="C3" s="439"/>
      <c r="D3" s="439"/>
      <c r="E3" s="439"/>
      <c r="F3" s="439"/>
      <c r="G3" s="439"/>
      <c r="J3" s="2593" t="s">
        <v>0</v>
      </c>
      <c r="K3" s="2593"/>
    </row>
    <row r="4" spans="2:21" ht="13.5" customHeight="1" thickBot="1">
      <c r="B4" s="2594" t="s">
        <v>195</v>
      </c>
      <c r="C4" s="2594" t="s">
        <v>196</v>
      </c>
      <c r="D4" s="2583" t="s">
        <v>19</v>
      </c>
      <c r="E4" s="2584"/>
      <c r="F4" s="2584"/>
      <c r="G4" s="2585"/>
      <c r="H4" s="2583" t="s">
        <v>169</v>
      </c>
      <c r="I4" s="2584"/>
      <c r="J4" s="2584"/>
      <c r="K4" s="2585"/>
    </row>
    <row r="5" spans="2:21" ht="26.25" thickBot="1">
      <c r="B5" s="2595"/>
      <c r="C5" s="2595"/>
      <c r="D5" s="502" t="s">
        <v>1</v>
      </c>
      <c r="E5" s="503" t="s">
        <v>2</v>
      </c>
      <c r="F5" s="504" t="s">
        <v>3</v>
      </c>
      <c r="G5" s="505" t="s">
        <v>4</v>
      </c>
      <c r="H5" s="502" t="s">
        <v>1</v>
      </c>
      <c r="I5" s="503" t="s">
        <v>2</v>
      </c>
      <c r="J5" s="504" t="s">
        <v>3</v>
      </c>
      <c r="K5" s="505" t="s">
        <v>4</v>
      </c>
    </row>
    <row r="6" spans="2:21">
      <c r="B6" s="506" t="s">
        <v>369</v>
      </c>
      <c r="C6" s="507" t="s">
        <v>406</v>
      </c>
      <c r="D6" s="2586"/>
      <c r="E6" s="2587"/>
      <c r="F6" s="2587"/>
      <c r="G6" s="2588"/>
      <c r="H6" s="2586"/>
      <c r="I6" s="2587"/>
      <c r="J6" s="2587"/>
      <c r="K6" s="2588"/>
    </row>
    <row r="7" spans="2:21">
      <c r="B7" s="508">
        <v>1</v>
      </c>
      <c r="C7" s="509" t="s">
        <v>407</v>
      </c>
      <c r="D7" s="510">
        <v>154719.41660175001</v>
      </c>
      <c r="E7" s="511">
        <v>67467.907025399996</v>
      </c>
      <c r="F7" s="512">
        <v>8155.0072595000001</v>
      </c>
      <c r="G7" s="513">
        <v>230342.33088664996</v>
      </c>
      <c r="H7" s="510">
        <v>154361.90487800003</v>
      </c>
      <c r="I7" s="511">
        <v>69765.182868249991</v>
      </c>
      <c r="J7" s="512">
        <v>8142.1604039999993</v>
      </c>
      <c r="K7" s="513">
        <v>232269.24815025003</v>
      </c>
      <c r="M7" s="514"/>
      <c r="N7" s="514"/>
      <c r="O7" s="514"/>
      <c r="P7" s="514"/>
      <c r="R7" s="515"/>
      <c r="S7" s="515"/>
      <c r="T7" s="515"/>
      <c r="U7" s="515"/>
    </row>
    <row r="8" spans="2:21">
      <c r="B8" s="508">
        <v>2</v>
      </c>
      <c r="C8" s="509" t="s">
        <v>408</v>
      </c>
      <c r="D8" s="510">
        <v>19342.849446749999</v>
      </c>
      <c r="E8" s="511">
        <v>4699.1906830999997</v>
      </c>
      <c r="F8" s="512">
        <v>563.31836049999993</v>
      </c>
      <c r="G8" s="513">
        <v>24605.358490350001</v>
      </c>
      <c r="H8" s="510">
        <v>20120.182520999999</v>
      </c>
      <c r="I8" s="511">
        <v>5013.3112892500003</v>
      </c>
      <c r="J8" s="512">
        <v>552.73172599999998</v>
      </c>
      <c r="K8" s="513">
        <v>25686.22553625</v>
      </c>
      <c r="M8" s="514"/>
      <c r="N8" s="514"/>
      <c r="O8" s="514"/>
      <c r="P8" s="514"/>
      <c r="R8" s="515"/>
      <c r="S8" s="515"/>
      <c r="T8" s="515"/>
      <c r="U8" s="515"/>
    </row>
    <row r="9" spans="2:21">
      <c r="B9" s="516">
        <v>3</v>
      </c>
      <c r="C9" s="517" t="s">
        <v>409</v>
      </c>
      <c r="D9" s="518">
        <v>174062.26604849999</v>
      </c>
      <c r="E9" s="519">
        <v>72167.097708500005</v>
      </c>
      <c r="F9" s="520">
        <v>8718.3256200000014</v>
      </c>
      <c r="G9" s="521">
        <v>254947.68937699997</v>
      </c>
      <c r="H9" s="518">
        <v>174482.08739900001</v>
      </c>
      <c r="I9" s="519">
        <v>74778.494157499998</v>
      </c>
      <c r="J9" s="520">
        <v>8694.8921299999984</v>
      </c>
      <c r="K9" s="521">
        <v>257955.47368650002</v>
      </c>
      <c r="M9" s="514"/>
      <c r="N9" s="514"/>
      <c r="O9" s="514"/>
      <c r="P9" s="514"/>
      <c r="R9" s="515"/>
      <c r="S9" s="515"/>
      <c r="T9" s="515"/>
      <c r="U9" s="515"/>
    </row>
    <row r="10" spans="2:21" ht="25.5">
      <c r="B10" s="508">
        <v>4</v>
      </c>
      <c r="C10" s="509" t="s">
        <v>410</v>
      </c>
      <c r="D10" s="522">
        <v>13924.981283880001</v>
      </c>
      <c r="E10" s="523">
        <v>5773.36781668</v>
      </c>
      <c r="F10" s="524">
        <v>697.46604960000002</v>
      </c>
      <c r="G10" s="521">
        <v>20395.81515016</v>
      </c>
      <c r="H10" s="522">
        <v>13958.566991919999</v>
      </c>
      <c r="I10" s="523">
        <v>5982.2795325999996</v>
      </c>
      <c r="J10" s="524">
        <v>695.59137039999996</v>
      </c>
      <c r="K10" s="521">
        <v>20636.437894920004</v>
      </c>
      <c r="M10" s="514"/>
      <c r="N10" s="514"/>
      <c r="O10" s="514"/>
      <c r="P10" s="514"/>
      <c r="R10" s="515"/>
      <c r="S10" s="515"/>
      <c r="T10" s="515"/>
      <c r="U10" s="515"/>
    </row>
    <row r="11" spans="2:21">
      <c r="B11" s="525" t="s">
        <v>382</v>
      </c>
      <c r="C11" s="526" t="s">
        <v>411</v>
      </c>
      <c r="D11" s="2589"/>
      <c r="E11" s="2590"/>
      <c r="F11" s="2590"/>
      <c r="G11" s="2591"/>
      <c r="H11" s="2589"/>
      <c r="I11" s="2590"/>
      <c r="J11" s="2590"/>
      <c r="K11" s="2591"/>
      <c r="M11" s="514"/>
      <c r="N11" s="514"/>
      <c r="O11" s="514"/>
      <c r="P11" s="514"/>
      <c r="R11" s="515"/>
      <c r="S11" s="515"/>
      <c r="T11" s="515"/>
      <c r="U11" s="515"/>
    </row>
    <row r="12" spans="2:21">
      <c r="B12" s="508">
        <v>5</v>
      </c>
      <c r="C12" s="527" t="s">
        <v>412</v>
      </c>
      <c r="D12" s="522">
        <v>2753.5670816590036</v>
      </c>
      <c r="E12" s="523">
        <v>3121.5041291010002</v>
      </c>
      <c r="F12" s="524">
        <v>68.814536130000192</v>
      </c>
      <c r="G12" s="521">
        <v>5943.8857468900051</v>
      </c>
      <c r="H12" s="522">
        <v>2683.508182742999</v>
      </c>
      <c r="I12" s="523">
        <v>3229.2811126119991</v>
      </c>
      <c r="J12" s="524">
        <v>516.83735023700012</v>
      </c>
      <c r="K12" s="521">
        <v>6429.6266455919977</v>
      </c>
      <c r="M12" s="514"/>
      <c r="N12" s="514"/>
      <c r="O12" s="514"/>
      <c r="P12" s="514"/>
      <c r="R12" s="515"/>
      <c r="S12" s="515"/>
      <c r="T12" s="515"/>
      <c r="U12" s="515"/>
    </row>
    <row r="13" spans="2:21">
      <c r="B13" s="508">
        <v>6</v>
      </c>
      <c r="C13" s="527" t="s">
        <v>413</v>
      </c>
      <c r="D13" s="528">
        <v>0</v>
      </c>
      <c r="E13" s="529">
        <v>0</v>
      </c>
      <c r="F13" s="530">
        <v>0</v>
      </c>
      <c r="G13" s="521">
        <v>0</v>
      </c>
      <c r="H13" s="528">
        <v>0</v>
      </c>
      <c r="I13" s="529">
        <v>0</v>
      </c>
      <c r="J13" s="530">
        <v>0</v>
      </c>
      <c r="K13" s="521">
        <v>0</v>
      </c>
      <c r="M13" s="514"/>
      <c r="N13" s="514"/>
      <c r="O13" s="514"/>
      <c r="P13" s="514"/>
      <c r="R13" s="515"/>
      <c r="S13" s="515"/>
      <c r="T13" s="515"/>
      <c r="U13" s="515"/>
    </row>
    <row r="14" spans="2:21">
      <c r="B14" s="516">
        <v>7</v>
      </c>
      <c r="C14" s="531" t="s">
        <v>414</v>
      </c>
      <c r="D14" s="518">
        <v>2753.5670816590036</v>
      </c>
      <c r="E14" s="519">
        <v>3121.5041291010002</v>
      </c>
      <c r="F14" s="532">
        <v>68.814536130000192</v>
      </c>
      <c r="G14" s="521">
        <v>5943.8857468900051</v>
      </c>
      <c r="H14" s="518">
        <v>2683.508182742999</v>
      </c>
      <c r="I14" s="519">
        <v>3229.2811126119991</v>
      </c>
      <c r="J14" s="532">
        <v>516.83735023700012</v>
      </c>
      <c r="K14" s="521">
        <v>6429.6266455919995</v>
      </c>
      <c r="M14" s="514"/>
      <c r="N14" s="514"/>
      <c r="O14" s="514"/>
      <c r="P14" s="514"/>
      <c r="R14" s="515"/>
      <c r="S14" s="515"/>
      <c r="T14" s="515"/>
      <c r="U14" s="515"/>
    </row>
    <row r="15" spans="2:21" ht="25.5">
      <c r="B15" s="508">
        <v>8</v>
      </c>
      <c r="C15" s="527" t="s">
        <v>415</v>
      </c>
      <c r="D15" s="522">
        <v>220.28536653272027</v>
      </c>
      <c r="E15" s="523">
        <v>249.72033032808005</v>
      </c>
      <c r="F15" s="524">
        <v>5.5051628904000154</v>
      </c>
      <c r="G15" s="521">
        <v>475.51085975120031</v>
      </c>
      <c r="H15" s="522">
        <v>214.68065461943991</v>
      </c>
      <c r="I15" s="523">
        <v>258.34248900895994</v>
      </c>
      <c r="J15" s="524">
        <v>41.346988018960005</v>
      </c>
      <c r="K15" s="521">
        <v>514.37013164735993</v>
      </c>
      <c r="M15" s="514"/>
      <c r="N15" s="514"/>
      <c r="O15" s="514"/>
      <c r="P15" s="514"/>
      <c r="R15" s="515"/>
      <c r="S15" s="515"/>
      <c r="T15" s="515"/>
      <c r="U15" s="515"/>
    </row>
    <row r="16" spans="2:21">
      <c r="B16" s="525" t="s">
        <v>392</v>
      </c>
      <c r="C16" s="526" t="s">
        <v>416</v>
      </c>
      <c r="D16" s="2589"/>
      <c r="E16" s="2590"/>
      <c r="F16" s="2590"/>
      <c r="G16" s="2591"/>
      <c r="H16" s="2589"/>
      <c r="I16" s="2590"/>
      <c r="J16" s="2590"/>
      <c r="K16" s="2591"/>
      <c r="M16" s="514"/>
      <c r="N16" s="514"/>
      <c r="O16" s="514"/>
      <c r="P16" s="514"/>
      <c r="R16" s="515"/>
      <c r="S16" s="515"/>
      <c r="T16" s="515"/>
      <c r="U16" s="515"/>
    </row>
    <row r="17" spans="2:21" ht="25.5">
      <c r="B17" s="508">
        <v>9</v>
      </c>
      <c r="C17" s="527" t="s">
        <v>417</v>
      </c>
      <c r="D17" s="522">
        <v>1943.4668749999998</v>
      </c>
      <c r="E17" s="523">
        <v>7627.1250437500003</v>
      </c>
      <c r="F17" s="524">
        <v>1352.8770375000001</v>
      </c>
      <c r="G17" s="521">
        <v>10923.468956250001</v>
      </c>
      <c r="H17" s="522">
        <v>1943.4668749999998</v>
      </c>
      <c r="I17" s="523">
        <v>7627.1250437500003</v>
      </c>
      <c r="J17" s="524">
        <v>1352.8770375000001</v>
      </c>
      <c r="K17" s="521">
        <v>10923.468956250003</v>
      </c>
      <c r="M17" s="514"/>
      <c r="N17" s="514"/>
      <c r="O17" s="514"/>
      <c r="P17" s="514"/>
      <c r="R17" s="515"/>
      <c r="S17" s="515"/>
      <c r="T17" s="515"/>
      <c r="U17" s="515"/>
    </row>
    <row r="18" spans="2:21" ht="25.5">
      <c r="B18" s="508">
        <v>10</v>
      </c>
      <c r="C18" s="527" t="s">
        <v>418</v>
      </c>
      <c r="D18" s="522">
        <v>19166.083087499999</v>
      </c>
      <c r="E18" s="523">
        <v>0</v>
      </c>
      <c r="F18" s="524">
        <v>0</v>
      </c>
      <c r="G18" s="521">
        <v>19166.083087499999</v>
      </c>
      <c r="H18" s="522">
        <v>19166.083087499999</v>
      </c>
      <c r="I18" s="523">
        <v>0</v>
      </c>
      <c r="J18" s="524">
        <v>0</v>
      </c>
      <c r="K18" s="521">
        <v>19166.083087499999</v>
      </c>
      <c r="M18" s="514"/>
      <c r="N18" s="514"/>
      <c r="O18" s="514"/>
      <c r="P18" s="514"/>
      <c r="R18" s="515"/>
      <c r="S18" s="515"/>
      <c r="T18" s="515"/>
      <c r="U18" s="515"/>
    </row>
    <row r="19" spans="2:21">
      <c r="B19" s="533">
        <v>11</v>
      </c>
      <c r="C19" s="534" t="s">
        <v>419</v>
      </c>
      <c r="D19" s="535">
        <v>21109.549962499997</v>
      </c>
      <c r="E19" s="536">
        <v>7627.1250437500003</v>
      </c>
      <c r="F19" s="537">
        <v>1352.8770375000001</v>
      </c>
      <c r="G19" s="521">
        <v>30089.552043749998</v>
      </c>
      <c r="H19" s="535">
        <v>21109.549962499997</v>
      </c>
      <c r="I19" s="536">
        <v>7627.1250437500003</v>
      </c>
      <c r="J19" s="537">
        <v>1352.8770375000001</v>
      </c>
      <c r="K19" s="521">
        <v>30089.552043749994</v>
      </c>
      <c r="M19" s="514"/>
      <c r="N19" s="514"/>
      <c r="O19" s="514"/>
      <c r="P19" s="514"/>
      <c r="R19" s="515"/>
      <c r="S19" s="515"/>
      <c r="T19" s="515"/>
      <c r="U19" s="515"/>
    </row>
    <row r="20" spans="2:21" ht="25.5">
      <c r="B20" s="508">
        <v>12</v>
      </c>
      <c r="C20" s="527" t="s">
        <v>420</v>
      </c>
      <c r="D20" s="522">
        <v>1688.763997</v>
      </c>
      <c r="E20" s="523">
        <v>610.17000350000001</v>
      </c>
      <c r="F20" s="524">
        <v>108.230163</v>
      </c>
      <c r="G20" s="521">
        <v>2407.1641634999996</v>
      </c>
      <c r="H20" s="522">
        <v>1688.763997</v>
      </c>
      <c r="I20" s="523">
        <v>610.17000350000001</v>
      </c>
      <c r="J20" s="524">
        <v>108.230163</v>
      </c>
      <c r="K20" s="521">
        <v>2407.1641634999996</v>
      </c>
      <c r="M20" s="514"/>
      <c r="N20" s="514"/>
      <c r="O20" s="514"/>
      <c r="P20" s="514"/>
      <c r="R20" s="515"/>
      <c r="S20" s="515"/>
      <c r="T20" s="515"/>
      <c r="U20" s="515"/>
    </row>
    <row r="21" spans="2:21">
      <c r="B21" s="525" t="s">
        <v>394</v>
      </c>
      <c r="C21" s="538" t="s">
        <v>421</v>
      </c>
      <c r="D21" s="539">
        <v>197925.383092659</v>
      </c>
      <c r="E21" s="540">
        <v>82915.726881350987</v>
      </c>
      <c r="F21" s="541">
        <v>10140.017193630001</v>
      </c>
      <c r="G21" s="542">
        <v>290981.12716763996</v>
      </c>
      <c r="H21" s="539">
        <v>198275.14554424299</v>
      </c>
      <c r="I21" s="540">
        <v>85634.900313862003</v>
      </c>
      <c r="J21" s="541">
        <v>10564.606517737002</v>
      </c>
      <c r="K21" s="542">
        <v>294474.65237584204</v>
      </c>
      <c r="M21" s="514"/>
      <c r="N21" s="514"/>
      <c r="O21" s="514"/>
      <c r="P21" s="514"/>
      <c r="R21" s="515"/>
      <c r="S21" s="515"/>
      <c r="T21" s="515"/>
      <c r="U21" s="515"/>
    </row>
    <row r="22" spans="2:21">
      <c r="B22" s="508">
        <v>13</v>
      </c>
      <c r="C22" s="527" t="s">
        <v>422</v>
      </c>
      <c r="D22" s="522">
        <v>15834.030647412717</v>
      </c>
      <c r="E22" s="523">
        <v>6633.2581505080789</v>
      </c>
      <c r="F22" s="543">
        <v>811.20137549039998</v>
      </c>
      <c r="G22" s="521">
        <v>23278.490173411199</v>
      </c>
      <c r="H22" s="522">
        <v>15862.011643539439</v>
      </c>
      <c r="I22" s="523">
        <v>6850.7920251089599</v>
      </c>
      <c r="J22" s="543">
        <v>845.16852141896004</v>
      </c>
      <c r="K22" s="521">
        <v>23557.972190067361</v>
      </c>
      <c r="M22" s="514"/>
      <c r="N22" s="514"/>
      <c r="O22" s="514"/>
      <c r="P22" s="514"/>
      <c r="R22" s="515"/>
      <c r="S22" s="515"/>
      <c r="T22" s="515"/>
      <c r="U22" s="515"/>
    </row>
    <row r="23" spans="2:21" ht="13.5" thickBot="1">
      <c r="B23" s="544" t="s">
        <v>396</v>
      </c>
      <c r="C23" s="545" t="s">
        <v>398</v>
      </c>
      <c r="D23" s="546">
        <v>30295.26</v>
      </c>
      <c r="E23" s="547">
        <v>14980.147499999999</v>
      </c>
      <c r="F23" s="548">
        <v>1931.2299099999998</v>
      </c>
      <c r="G23" s="549">
        <v>47206.637409999996</v>
      </c>
      <c r="H23" s="546">
        <v>30536.582999999999</v>
      </c>
      <c r="I23" s="547">
        <v>14958.733839999999</v>
      </c>
      <c r="J23" s="548">
        <v>1934.5836099999999</v>
      </c>
      <c r="K23" s="549">
        <v>47429.900450000001</v>
      </c>
      <c r="M23" s="514"/>
      <c r="N23" s="514"/>
      <c r="O23" s="514"/>
      <c r="P23" s="514"/>
      <c r="R23" s="515"/>
      <c r="S23" s="515"/>
      <c r="T23" s="515"/>
      <c r="U23" s="515"/>
    </row>
    <row r="24" spans="2:21" ht="13.5" thickBot="1">
      <c r="B24" s="550" t="s">
        <v>399</v>
      </c>
      <c r="C24" s="551" t="s">
        <v>423</v>
      </c>
      <c r="D24" s="552">
        <v>0.15306404629171408</v>
      </c>
      <c r="E24" s="553">
        <v>0.18066714317581725</v>
      </c>
      <c r="F24" s="554">
        <v>0.19045627567704776</v>
      </c>
      <c r="G24" s="555">
        <v>0.16223264329718307</v>
      </c>
      <c r="H24" s="552">
        <f>H23/H21</f>
        <v>0.15401114908366609</v>
      </c>
      <c r="I24" s="553">
        <f t="shared" ref="I24:K24" si="0">I23/I21</f>
        <v>0.17468034393891366</v>
      </c>
      <c r="J24" s="554">
        <f t="shared" si="0"/>
        <v>0.18311932458175437</v>
      </c>
      <c r="K24" s="555">
        <f t="shared" si="0"/>
        <v>0.16106615651748718</v>
      </c>
      <c r="M24" s="514"/>
      <c r="N24" s="514"/>
      <c r="O24" s="514"/>
      <c r="P24" s="514"/>
      <c r="R24" s="515"/>
      <c r="S24" s="515"/>
      <c r="T24" s="515"/>
      <c r="U24" s="515"/>
    </row>
    <row r="25" spans="2:21" ht="16.5" customHeight="1">
      <c r="B25" s="556"/>
      <c r="C25" s="556"/>
      <c r="D25" s="556"/>
      <c r="E25" s="556"/>
      <c r="F25" s="556"/>
      <c r="G25" s="556"/>
      <c r="H25" s="556"/>
      <c r="I25" s="556"/>
      <c r="J25" s="556"/>
      <c r="K25" s="556"/>
    </row>
    <row r="26" spans="2:21">
      <c r="H26" s="515"/>
      <c r="I26" s="515"/>
      <c r="J26" s="515"/>
      <c r="K26" s="515"/>
    </row>
  </sheetData>
  <mergeCells count="13">
    <mergeCell ref="J1:K1"/>
    <mergeCell ref="B2:K2"/>
    <mergeCell ref="J3:K3"/>
    <mergeCell ref="B4:B5"/>
    <mergeCell ref="C4:C5"/>
    <mergeCell ref="D4:G4"/>
    <mergeCell ref="H4:K4"/>
    <mergeCell ref="D6:G6"/>
    <mergeCell ref="H6:K6"/>
    <mergeCell ref="D11:G11"/>
    <mergeCell ref="H11:K11"/>
    <mergeCell ref="D16:G16"/>
    <mergeCell ref="H16:K16"/>
  </mergeCells>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3"/>
  <sheetViews>
    <sheetView showGridLines="0" zoomScaleNormal="100" workbookViewId="0"/>
  </sheetViews>
  <sheetFormatPr defaultRowHeight="12.75"/>
  <cols>
    <col min="1" max="1" width="9.140625" style="1935"/>
    <col min="2" max="2" width="78.140625" style="1935" customWidth="1"/>
    <col min="3" max="3" width="10.140625" style="1935" bestFit="1" customWidth="1"/>
    <col min="4" max="4" width="11.28515625" style="1935" bestFit="1" customWidth="1"/>
    <col min="5" max="10" width="11.7109375" style="1935" customWidth="1"/>
    <col min="11" max="11" width="7.42578125" style="1935" customWidth="1"/>
    <col min="12" max="12" width="6.28515625" style="1935" customWidth="1"/>
    <col min="13" max="13" width="7.140625" style="1935" customWidth="1"/>
    <col min="14" max="14" width="11.42578125" style="1935" customWidth="1"/>
    <col min="15" max="15" width="11.7109375" style="1935" customWidth="1"/>
    <col min="16" max="257" width="9.140625" style="1935"/>
    <col min="258" max="258" width="78.140625" style="1935" customWidth="1"/>
    <col min="259" max="259" width="10.140625" style="1935" bestFit="1" customWidth="1"/>
    <col min="260" max="260" width="11.28515625" style="1935" bestFit="1" customWidth="1"/>
    <col min="261" max="266" width="11.7109375" style="1935" customWidth="1"/>
    <col min="267" max="267" width="7.42578125" style="1935" customWidth="1"/>
    <col min="268" max="268" width="6.28515625" style="1935" customWidth="1"/>
    <col min="269" max="269" width="7.140625" style="1935" customWidth="1"/>
    <col min="270" max="270" width="11.42578125" style="1935" customWidth="1"/>
    <col min="271" max="271" width="11.7109375" style="1935" customWidth="1"/>
    <col min="272" max="513" width="9.140625" style="1935"/>
    <col min="514" max="514" width="78.140625" style="1935" customWidth="1"/>
    <col min="515" max="515" width="10.140625" style="1935" bestFit="1" customWidth="1"/>
    <col min="516" max="516" width="11.28515625" style="1935" bestFit="1" customWidth="1"/>
    <col min="517" max="522" width="11.7109375" style="1935" customWidth="1"/>
    <col min="523" max="523" width="7.42578125" style="1935" customWidth="1"/>
    <col min="524" max="524" width="6.28515625" style="1935" customWidth="1"/>
    <col min="525" max="525" width="7.140625" style="1935" customWidth="1"/>
    <col min="526" max="526" width="11.42578125" style="1935" customWidth="1"/>
    <col min="527" max="527" width="11.7109375" style="1935" customWidth="1"/>
    <col min="528" max="769" width="9.140625" style="1935"/>
    <col min="770" max="770" width="78.140625" style="1935" customWidth="1"/>
    <col min="771" max="771" width="10.140625" style="1935" bestFit="1" customWidth="1"/>
    <col min="772" max="772" width="11.28515625" style="1935" bestFit="1" customWidth="1"/>
    <col min="773" max="778" width="11.7109375" style="1935" customWidth="1"/>
    <col min="779" max="779" width="7.42578125" style="1935" customWidth="1"/>
    <col min="780" max="780" width="6.28515625" style="1935" customWidth="1"/>
    <col min="781" max="781" width="7.140625" style="1935" customWidth="1"/>
    <col min="782" max="782" width="11.42578125" style="1935" customWidth="1"/>
    <col min="783" max="783" width="11.7109375" style="1935" customWidth="1"/>
    <col min="784" max="1025" width="9.140625" style="1935"/>
    <col min="1026" max="1026" width="78.140625" style="1935" customWidth="1"/>
    <col min="1027" max="1027" width="10.140625" style="1935" bestFit="1" customWidth="1"/>
    <col min="1028" max="1028" width="11.28515625" style="1935" bestFit="1" customWidth="1"/>
    <col min="1029" max="1034" width="11.7109375" style="1935" customWidth="1"/>
    <col min="1035" max="1035" width="7.42578125" style="1935" customWidth="1"/>
    <col min="1036" max="1036" width="6.28515625" style="1935" customWidth="1"/>
    <col min="1037" max="1037" width="7.140625" style="1935" customWidth="1"/>
    <col min="1038" max="1038" width="11.42578125" style="1935" customWidth="1"/>
    <col min="1039" max="1039" width="11.7109375" style="1935" customWidth="1"/>
    <col min="1040" max="1281" width="9.140625" style="1935"/>
    <col min="1282" max="1282" width="78.140625" style="1935" customWidth="1"/>
    <col min="1283" max="1283" width="10.140625" style="1935" bestFit="1" customWidth="1"/>
    <col min="1284" max="1284" width="11.28515625" style="1935" bestFit="1" customWidth="1"/>
    <col min="1285" max="1290" width="11.7109375" style="1935" customWidth="1"/>
    <col min="1291" max="1291" width="7.42578125" style="1935" customWidth="1"/>
    <col min="1292" max="1292" width="6.28515625" style="1935" customWidth="1"/>
    <col min="1293" max="1293" width="7.140625" style="1935" customWidth="1"/>
    <col min="1294" max="1294" width="11.42578125" style="1935" customWidth="1"/>
    <col min="1295" max="1295" width="11.7109375" style="1935" customWidth="1"/>
    <col min="1296" max="1537" width="9.140625" style="1935"/>
    <col min="1538" max="1538" width="78.140625" style="1935" customWidth="1"/>
    <col min="1539" max="1539" width="10.140625" style="1935" bestFit="1" customWidth="1"/>
    <col min="1540" max="1540" width="11.28515625" style="1935" bestFit="1" customWidth="1"/>
    <col min="1541" max="1546" width="11.7109375" style="1935" customWidth="1"/>
    <col min="1547" max="1547" width="7.42578125" style="1935" customWidth="1"/>
    <col min="1548" max="1548" width="6.28515625" style="1935" customWidth="1"/>
    <col min="1549" max="1549" width="7.140625" style="1935" customWidth="1"/>
    <col min="1550" max="1550" width="11.42578125" style="1935" customWidth="1"/>
    <col min="1551" max="1551" width="11.7109375" style="1935" customWidth="1"/>
    <col min="1552" max="1793" width="9.140625" style="1935"/>
    <col min="1794" max="1794" width="78.140625" style="1935" customWidth="1"/>
    <col min="1795" max="1795" width="10.140625" style="1935" bestFit="1" customWidth="1"/>
    <col min="1796" max="1796" width="11.28515625" style="1935" bestFit="1" customWidth="1"/>
    <col min="1797" max="1802" width="11.7109375" style="1935" customWidth="1"/>
    <col min="1803" max="1803" width="7.42578125" style="1935" customWidth="1"/>
    <col min="1804" max="1804" width="6.28515625" style="1935" customWidth="1"/>
    <col min="1805" max="1805" width="7.140625" style="1935" customWidth="1"/>
    <col min="1806" max="1806" width="11.42578125" style="1935" customWidth="1"/>
    <col min="1807" max="1807" width="11.7109375" style="1935" customWidth="1"/>
    <col min="1808" max="2049" width="9.140625" style="1935"/>
    <col min="2050" max="2050" width="78.140625" style="1935" customWidth="1"/>
    <col min="2051" max="2051" width="10.140625" style="1935" bestFit="1" customWidth="1"/>
    <col min="2052" max="2052" width="11.28515625" style="1935" bestFit="1" customWidth="1"/>
    <col min="2053" max="2058" width="11.7109375" style="1935" customWidth="1"/>
    <col min="2059" max="2059" width="7.42578125" style="1935" customWidth="1"/>
    <col min="2060" max="2060" width="6.28515625" style="1935" customWidth="1"/>
    <col min="2061" max="2061" width="7.140625" style="1935" customWidth="1"/>
    <col min="2062" max="2062" width="11.42578125" style="1935" customWidth="1"/>
    <col min="2063" max="2063" width="11.7109375" style="1935" customWidth="1"/>
    <col min="2064" max="2305" width="9.140625" style="1935"/>
    <col min="2306" max="2306" width="78.140625" style="1935" customWidth="1"/>
    <col min="2307" max="2307" width="10.140625" style="1935" bestFit="1" customWidth="1"/>
    <col min="2308" max="2308" width="11.28515625" style="1935" bestFit="1" customWidth="1"/>
    <col min="2309" max="2314" width="11.7109375" style="1935" customWidth="1"/>
    <col min="2315" max="2315" width="7.42578125" style="1935" customWidth="1"/>
    <col min="2316" max="2316" width="6.28515625" style="1935" customWidth="1"/>
    <col min="2317" max="2317" width="7.140625" style="1935" customWidth="1"/>
    <col min="2318" max="2318" width="11.42578125" style="1935" customWidth="1"/>
    <col min="2319" max="2319" width="11.7109375" style="1935" customWidth="1"/>
    <col min="2320" max="2561" width="9.140625" style="1935"/>
    <col min="2562" max="2562" width="78.140625" style="1935" customWidth="1"/>
    <col min="2563" max="2563" width="10.140625" style="1935" bestFit="1" customWidth="1"/>
    <col min="2564" max="2564" width="11.28515625" style="1935" bestFit="1" customWidth="1"/>
    <col min="2565" max="2570" width="11.7109375" style="1935" customWidth="1"/>
    <col min="2571" max="2571" width="7.42578125" style="1935" customWidth="1"/>
    <col min="2572" max="2572" width="6.28515625" style="1935" customWidth="1"/>
    <col min="2573" max="2573" width="7.140625" style="1935" customWidth="1"/>
    <col min="2574" max="2574" width="11.42578125" style="1935" customWidth="1"/>
    <col min="2575" max="2575" width="11.7109375" style="1935" customWidth="1"/>
    <col min="2576" max="2817" width="9.140625" style="1935"/>
    <col min="2818" max="2818" width="78.140625" style="1935" customWidth="1"/>
    <col min="2819" max="2819" width="10.140625" style="1935" bestFit="1" customWidth="1"/>
    <col min="2820" max="2820" width="11.28515625" style="1935" bestFit="1" customWidth="1"/>
    <col min="2821" max="2826" width="11.7109375" style="1935" customWidth="1"/>
    <col min="2827" max="2827" width="7.42578125" style="1935" customWidth="1"/>
    <col min="2828" max="2828" width="6.28515625" style="1935" customWidth="1"/>
    <col min="2829" max="2829" width="7.140625" style="1935" customWidth="1"/>
    <col min="2830" max="2830" width="11.42578125" style="1935" customWidth="1"/>
    <col min="2831" max="2831" width="11.7109375" style="1935" customWidth="1"/>
    <col min="2832" max="3073" width="9.140625" style="1935"/>
    <col min="3074" max="3074" width="78.140625" style="1935" customWidth="1"/>
    <col min="3075" max="3075" width="10.140625" style="1935" bestFit="1" customWidth="1"/>
    <col min="3076" max="3076" width="11.28515625" style="1935" bestFit="1" customWidth="1"/>
    <col min="3077" max="3082" width="11.7109375" style="1935" customWidth="1"/>
    <col min="3083" max="3083" width="7.42578125" style="1935" customWidth="1"/>
    <col min="3084" max="3084" width="6.28515625" style="1935" customWidth="1"/>
    <col min="3085" max="3085" width="7.140625" style="1935" customWidth="1"/>
    <col min="3086" max="3086" width="11.42578125" style="1935" customWidth="1"/>
    <col min="3087" max="3087" width="11.7109375" style="1935" customWidth="1"/>
    <col min="3088" max="3329" width="9.140625" style="1935"/>
    <col min="3330" max="3330" width="78.140625" style="1935" customWidth="1"/>
    <col min="3331" max="3331" width="10.140625" style="1935" bestFit="1" customWidth="1"/>
    <col min="3332" max="3332" width="11.28515625" style="1935" bestFit="1" customWidth="1"/>
    <col min="3333" max="3338" width="11.7109375" style="1935" customWidth="1"/>
    <col min="3339" max="3339" width="7.42578125" style="1935" customWidth="1"/>
    <col min="3340" max="3340" width="6.28515625" style="1935" customWidth="1"/>
    <col min="3341" max="3341" width="7.140625" style="1935" customWidth="1"/>
    <col min="3342" max="3342" width="11.42578125" style="1935" customWidth="1"/>
    <col min="3343" max="3343" width="11.7109375" style="1935" customWidth="1"/>
    <col min="3344" max="3585" width="9.140625" style="1935"/>
    <col min="3586" max="3586" width="78.140625" style="1935" customWidth="1"/>
    <col min="3587" max="3587" width="10.140625" style="1935" bestFit="1" customWidth="1"/>
    <col min="3588" max="3588" width="11.28515625" style="1935" bestFit="1" customWidth="1"/>
    <col min="3589" max="3594" width="11.7109375" style="1935" customWidth="1"/>
    <col min="3595" max="3595" width="7.42578125" style="1935" customWidth="1"/>
    <col min="3596" max="3596" width="6.28515625" style="1935" customWidth="1"/>
    <col min="3597" max="3597" width="7.140625" style="1935" customWidth="1"/>
    <col min="3598" max="3598" width="11.42578125" style="1935" customWidth="1"/>
    <col min="3599" max="3599" width="11.7109375" style="1935" customWidth="1"/>
    <col min="3600" max="3841" width="9.140625" style="1935"/>
    <col min="3842" max="3842" width="78.140625" style="1935" customWidth="1"/>
    <col min="3843" max="3843" width="10.140625" style="1935" bestFit="1" customWidth="1"/>
    <col min="3844" max="3844" width="11.28515625" style="1935" bestFit="1" customWidth="1"/>
    <col min="3845" max="3850" width="11.7109375" style="1935" customWidth="1"/>
    <col min="3851" max="3851" width="7.42578125" style="1935" customWidth="1"/>
    <col min="3852" max="3852" width="6.28515625" style="1935" customWidth="1"/>
    <col min="3853" max="3853" width="7.140625" style="1935" customWidth="1"/>
    <col min="3854" max="3854" width="11.42578125" style="1935" customWidth="1"/>
    <col min="3855" max="3855" width="11.7109375" style="1935" customWidth="1"/>
    <col min="3856" max="4097" width="9.140625" style="1935"/>
    <col min="4098" max="4098" width="78.140625" style="1935" customWidth="1"/>
    <col min="4099" max="4099" width="10.140625" style="1935" bestFit="1" customWidth="1"/>
    <col min="4100" max="4100" width="11.28515625" style="1935" bestFit="1" customWidth="1"/>
    <col min="4101" max="4106" width="11.7109375" style="1935" customWidth="1"/>
    <col min="4107" max="4107" width="7.42578125" style="1935" customWidth="1"/>
    <col min="4108" max="4108" width="6.28515625" style="1935" customWidth="1"/>
    <col min="4109" max="4109" width="7.140625" style="1935" customWidth="1"/>
    <col min="4110" max="4110" width="11.42578125" style="1935" customWidth="1"/>
    <col min="4111" max="4111" width="11.7109375" style="1935" customWidth="1"/>
    <col min="4112" max="4353" width="9.140625" style="1935"/>
    <col min="4354" max="4354" width="78.140625" style="1935" customWidth="1"/>
    <col min="4355" max="4355" width="10.140625" style="1935" bestFit="1" customWidth="1"/>
    <col min="4356" max="4356" width="11.28515625" style="1935" bestFit="1" customWidth="1"/>
    <col min="4357" max="4362" width="11.7109375" style="1935" customWidth="1"/>
    <col min="4363" max="4363" width="7.42578125" style="1935" customWidth="1"/>
    <col min="4364" max="4364" width="6.28515625" style="1935" customWidth="1"/>
    <col min="4365" max="4365" width="7.140625" style="1935" customWidth="1"/>
    <col min="4366" max="4366" width="11.42578125" style="1935" customWidth="1"/>
    <col min="4367" max="4367" width="11.7109375" style="1935" customWidth="1"/>
    <col min="4368" max="4609" width="9.140625" style="1935"/>
    <col min="4610" max="4610" width="78.140625" style="1935" customWidth="1"/>
    <col min="4611" max="4611" width="10.140625" style="1935" bestFit="1" customWidth="1"/>
    <col min="4612" max="4612" width="11.28515625" style="1935" bestFit="1" customWidth="1"/>
    <col min="4613" max="4618" width="11.7109375" style="1935" customWidth="1"/>
    <col min="4619" max="4619" width="7.42578125" style="1935" customWidth="1"/>
    <col min="4620" max="4620" width="6.28515625" style="1935" customWidth="1"/>
    <col min="4621" max="4621" width="7.140625" style="1935" customWidth="1"/>
    <col min="4622" max="4622" width="11.42578125" style="1935" customWidth="1"/>
    <col min="4623" max="4623" width="11.7109375" style="1935" customWidth="1"/>
    <col min="4624" max="4865" width="9.140625" style="1935"/>
    <col min="4866" max="4866" width="78.140625" style="1935" customWidth="1"/>
    <col min="4867" max="4867" width="10.140625" style="1935" bestFit="1" customWidth="1"/>
    <col min="4868" max="4868" width="11.28515625" style="1935" bestFit="1" customWidth="1"/>
    <col min="4869" max="4874" width="11.7109375" style="1935" customWidth="1"/>
    <col min="4875" max="4875" width="7.42578125" style="1935" customWidth="1"/>
    <col min="4876" max="4876" width="6.28515625" style="1935" customWidth="1"/>
    <col min="4877" max="4877" width="7.140625" style="1935" customWidth="1"/>
    <col min="4878" max="4878" width="11.42578125" style="1935" customWidth="1"/>
    <col min="4879" max="4879" width="11.7109375" style="1935" customWidth="1"/>
    <col min="4880" max="5121" width="9.140625" style="1935"/>
    <col min="5122" max="5122" width="78.140625" style="1935" customWidth="1"/>
    <col min="5123" max="5123" width="10.140625" style="1935" bestFit="1" customWidth="1"/>
    <col min="5124" max="5124" width="11.28515625" style="1935" bestFit="1" customWidth="1"/>
    <col min="5125" max="5130" width="11.7109375" style="1935" customWidth="1"/>
    <col min="5131" max="5131" width="7.42578125" style="1935" customWidth="1"/>
    <col min="5132" max="5132" width="6.28515625" style="1935" customWidth="1"/>
    <col min="5133" max="5133" width="7.140625" style="1935" customWidth="1"/>
    <col min="5134" max="5134" width="11.42578125" style="1935" customWidth="1"/>
    <col min="5135" max="5135" width="11.7109375" style="1935" customWidth="1"/>
    <col min="5136" max="5377" width="9.140625" style="1935"/>
    <col min="5378" max="5378" width="78.140625" style="1935" customWidth="1"/>
    <col min="5379" max="5379" width="10.140625" style="1935" bestFit="1" customWidth="1"/>
    <col min="5380" max="5380" width="11.28515625" style="1935" bestFit="1" customWidth="1"/>
    <col min="5381" max="5386" width="11.7109375" style="1935" customWidth="1"/>
    <col min="5387" max="5387" width="7.42578125" style="1935" customWidth="1"/>
    <col min="5388" max="5388" width="6.28515625" style="1935" customWidth="1"/>
    <col min="5389" max="5389" width="7.140625" style="1935" customWidth="1"/>
    <col min="5390" max="5390" width="11.42578125" style="1935" customWidth="1"/>
    <col min="5391" max="5391" width="11.7109375" style="1935" customWidth="1"/>
    <col min="5392" max="5633" width="9.140625" style="1935"/>
    <col min="5634" max="5634" width="78.140625" style="1935" customWidth="1"/>
    <col min="5635" max="5635" width="10.140625" style="1935" bestFit="1" customWidth="1"/>
    <col min="5636" max="5636" width="11.28515625" style="1935" bestFit="1" customWidth="1"/>
    <col min="5637" max="5642" width="11.7109375" style="1935" customWidth="1"/>
    <col min="5643" max="5643" width="7.42578125" style="1935" customWidth="1"/>
    <col min="5644" max="5644" width="6.28515625" style="1935" customWidth="1"/>
    <col min="5645" max="5645" width="7.140625" style="1935" customWidth="1"/>
    <col min="5646" max="5646" width="11.42578125" style="1935" customWidth="1"/>
    <col min="5647" max="5647" width="11.7109375" style="1935" customWidth="1"/>
    <col min="5648" max="5889" width="9.140625" style="1935"/>
    <col min="5890" max="5890" width="78.140625" style="1935" customWidth="1"/>
    <col min="5891" max="5891" width="10.140625" style="1935" bestFit="1" customWidth="1"/>
    <col min="5892" max="5892" width="11.28515625" style="1935" bestFit="1" customWidth="1"/>
    <col min="5893" max="5898" width="11.7109375" style="1935" customWidth="1"/>
    <col min="5899" max="5899" width="7.42578125" style="1935" customWidth="1"/>
    <col min="5900" max="5900" width="6.28515625" style="1935" customWidth="1"/>
    <col min="5901" max="5901" width="7.140625" style="1935" customWidth="1"/>
    <col min="5902" max="5902" width="11.42578125" style="1935" customWidth="1"/>
    <col min="5903" max="5903" width="11.7109375" style="1935" customWidth="1"/>
    <col min="5904" max="6145" width="9.140625" style="1935"/>
    <col min="6146" max="6146" width="78.140625" style="1935" customWidth="1"/>
    <col min="6147" max="6147" width="10.140625" style="1935" bestFit="1" customWidth="1"/>
    <col min="6148" max="6148" width="11.28515625" style="1935" bestFit="1" customWidth="1"/>
    <col min="6149" max="6154" width="11.7109375" style="1935" customWidth="1"/>
    <col min="6155" max="6155" width="7.42578125" style="1935" customWidth="1"/>
    <col min="6156" max="6156" width="6.28515625" style="1935" customWidth="1"/>
    <col min="6157" max="6157" width="7.140625" style="1935" customWidth="1"/>
    <col min="6158" max="6158" width="11.42578125" style="1935" customWidth="1"/>
    <col min="6159" max="6159" width="11.7109375" style="1935" customWidth="1"/>
    <col min="6160" max="6401" width="9.140625" style="1935"/>
    <col min="6402" max="6402" width="78.140625" style="1935" customWidth="1"/>
    <col min="6403" max="6403" width="10.140625" style="1935" bestFit="1" customWidth="1"/>
    <col min="6404" max="6404" width="11.28515625" style="1935" bestFit="1" customWidth="1"/>
    <col min="6405" max="6410" width="11.7109375" style="1935" customWidth="1"/>
    <col min="6411" max="6411" width="7.42578125" style="1935" customWidth="1"/>
    <col min="6412" max="6412" width="6.28515625" style="1935" customWidth="1"/>
    <col min="6413" max="6413" width="7.140625" style="1935" customWidth="1"/>
    <col min="6414" max="6414" width="11.42578125" style="1935" customWidth="1"/>
    <col min="6415" max="6415" width="11.7109375" style="1935" customWidth="1"/>
    <col min="6416" max="6657" width="9.140625" style="1935"/>
    <col min="6658" max="6658" width="78.140625" style="1935" customWidth="1"/>
    <col min="6659" max="6659" width="10.140625" style="1935" bestFit="1" customWidth="1"/>
    <col min="6660" max="6660" width="11.28515625" style="1935" bestFit="1" customWidth="1"/>
    <col min="6661" max="6666" width="11.7109375" style="1935" customWidth="1"/>
    <col min="6667" max="6667" width="7.42578125" style="1935" customWidth="1"/>
    <col min="6668" max="6668" width="6.28515625" style="1935" customWidth="1"/>
    <col min="6669" max="6669" width="7.140625" style="1935" customWidth="1"/>
    <col min="6670" max="6670" width="11.42578125" style="1935" customWidth="1"/>
    <col min="6671" max="6671" width="11.7109375" style="1935" customWidth="1"/>
    <col min="6672" max="6913" width="9.140625" style="1935"/>
    <col min="6914" max="6914" width="78.140625" style="1935" customWidth="1"/>
    <col min="6915" max="6915" width="10.140625" style="1935" bestFit="1" customWidth="1"/>
    <col min="6916" max="6916" width="11.28515625" style="1935" bestFit="1" customWidth="1"/>
    <col min="6917" max="6922" width="11.7109375" style="1935" customWidth="1"/>
    <col min="6923" max="6923" width="7.42578125" style="1935" customWidth="1"/>
    <col min="6924" max="6924" width="6.28515625" style="1935" customWidth="1"/>
    <col min="6925" max="6925" width="7.140625" style="1935" customWidth="1"/>
    <col min="6926" max="6926" width="11.42578125" style="1935" customWidth="1"/>
    <col min="6927" max="6927" width="11.7109375" style="1935" customWidth="1"/>
    <col min="6928" max="7169" width="9.140625" style="1935"/>
    <col min="7170" max="7170" width="78.140625" style="1935" customWidth="1"/>
    <col min="7171" max="7171" width="10.140625" style="1935" bestFit="1" customWidth="1"/>
    <col min="7172" max="7172" width="11.28515625" style="1935" bestFit="1" customWidth="1"/>
    <col min="7173" max="7178" width="11.7109375" style="1935" customWidth="1"/>
    <col min="7179" max="7179" width="7.42578125" style="1935" customWidth="1"/>
    <col min="7180" max="7180" width="6.28515625" style="1935" customWidth="1"/>
    <col min="7181" max="7181" width="7.140625" style="1935" customWidth="1"/>
    <col min="7182" max="7182" width="11.42578125" style="1935" customWidth="1"/>
    <col min="7183" max="7183" width="11.7109375" style="1935" customWidth="1"/>
    <col min="7184" max="7425" width="9.140625" style="1935"/>
    <col min="7426" max="7426" width="78.140625" style="1935" customWidth="1"/>
    <col min="7427" max="7427" width="10.140625" style="1935" bestFit="1" customWidth="1"/>
    <col min="7428" max="7428" width="11.28515625" style="1935" bestFit="1" customWidth="1"/>
    <col min="7429" max="7434" width="11.7109375" style="1935" customWidth="1"/>
    <col min="7435" max="7435" width="7.42578125" style="1935" customWidth="1"/>
    <col min="7436" max="7436" width="6.28515625" style="1935" customWidth="1"/>
    <col min="7437" max="7437" width="7.140625" style="1935" customWidth="1"/>
    <col min="7438" max="7438" width="11.42578125" style="1935" customWidth="1"/>
    <col min="7439" max="7439" width="11.7109375" style="1935" customWidth="1"/>
    <col min="7440" max="7681" width="9.140625" style="1935"/>
    <col min="7682" max="7682" width="78.140625" style="1935" customWidth="1"/>
    <col min="7683" max="7683" width="10.140625" style="1935" bestFit="1" customWidth="1"/>
    <col min="7684" max="7684" width="11.28515625" style="1935" bestFit="1" customWidth="1"/>
    <col min="7685" max="7690" width="11.7109375" style="1935" customWidth="1"/>
    <col min="7691" max="7691" width="7.42578125" style="1935" customWidth="1"/>
    <col min="7692" max="7692" width="6.28515625" style="1935" customWidth="1"/>
    <col min="7693" max="7693" width="7.140625" style="1935" customWidth="1"/>
    <col min="7694" max="7694" width="11.42578125" style="1935" customWidth="1"/>
    <col min="7695" max="7695" width="11.7109375" style="1935" customWidth="1"/>
    <col min="7696" max="7937" width="9.140625" style="1935"/>
    <col min="7938" max="7938" width="78.140625" style="1935" customWidth="1"/>
    <col min="7939" max="7939" width="10.140625" style="1935" bestFit="1" customWidth="1"/>
    <col min="7940" max="7940" width="11.28515625" style="1935" bestFit="1" customWidth="1"/>
    <col min="7941" max="7946" width="11.7109375" style="1935" customWidth="1"/>
    <col min="7947" max="7947" width="7.42578125" style="1935" customWidth="1"/>
    <col min="7948" max="7948" width="6.28515625" style="1935" customWidth="1"/>
    <col min="7949" max="7949" width="7.140625" style="1935" customWidth="1"/>
    <col min="7950" max="7950" width="11.42578125" style="1935" customWidth="1"/>
    <col min="7951" max="7951" width="11.7109375" style="1935" customWidth="1"/>
    <col min="7952" max="8193" width="9.140625" style="1935"/>
    <col min="8194" max="8194" width="78.140625" style="1935" customWidth="1"/>
    <col min="8195" max="8195" width="10.140625" style="1935" bestFit="1" customWidth="1"/>
    <col min="8196" max="8196" width="11.28515625" style="1935" bestFit="1" customWidth="1"/>
    <col min="8197" max="8202" width="11.7109375" style="1935" customWidth="1"/>
    <col min="8203" max="8203" width="7.42578125" style="1935" customWidth="1"/>
    <col min="8204" max="8204" width="6.28515625" style="1935" customWidth="1"/>
    <col min="8205" max="8205" width="7.140625" style="1935" customWidth="1"/>
    <col min="8206" max="8206" width="11.42578125" style="1935" customWidth="1"/>
    <col min="8207" max="8207" width="11.7109375" style="1935" customWidth="1"/>
    <col min="8208" max="8449" width="9.140625" style="1935"/>
    <col min="8450" max="8450" width="78.140625" style="1935" customWidth="1"/>
    <col min="8451" max="8451" width="10.140625" style="1935" bestFit="1" customWidth="1"/>
    <col min="8452" max="8452" width="11.28515625" style="1935" bestFit="1" customWidth="1"/>
    <col min="8453" max="8458" width="11.7109375" style="1935" customWidth="1"/>
    <col min="8459" max="8459" width="7.42578125" style="1935" customWidth="1"/>
    <col min="8460" max="8460" width="6.28515625" style="1935" customWidth="1"/>
    <col min="8461" max="8461" width="7.140625" style="1935" customWidth="1"/>
    <col min="8462" max="8462" width="11.42578125" style="1935" customWidth="1"/>
    <col min="8463" max="8463" width="11.7109375" style="1935" customWidth="1"/>
    <col min="8464" max="8705" width="9.140625" style="1935"/>
    <col min="8706" max="8706" width="78.140625" style="1935" customWidth="1"/>
    <col min="8707" max="8707" width="10.140625" style="1935" bestFit="1" customWidth="1"/>
    <col min="8708" max="8708" width="11.28515625" style="1935" bestFit="1" customWidth="1"/>
    <col min="8709" max="8714" width="11.7109375" style="1935" customWidth="1"/>
    <col min="8715" max="8715" width="7.42578125" style="1935" customWidth="1"/>
    <col min="8716" max="8716" width="6.28515625" style="1935" customWidth="1"/>
    <col min="8717" max="8717" width="7.140625" style="1935" customWidth="1"/>
    <col min="8718" max="8718" width="11.42578125" style="1935" customWidth="1"/>
    <col min="8719" max="8719" width="11.7109375" style="1935" customWidth="1"/>
    <col min="8720" max="8961" width="9.140625" style="1935"/>
    <col min="8962" max="8962" width="78.140625" style="1935" customWidth="1"/>
    <col min="8963" max="8963" width="10.140625" style="1935" bestFit="1" customWidth="1"/>
    <col min="8964" max="8964" width="11.28515625" style="1935" bestFit="1" customWidth="1"/>
    <col min="8965" max="8970" width="11.7109375" style="1935" customWidth="1"/>
    <col min="8971" max="8971" width="7.42578125" style="1935" customWidth="1"/>
    <col min="8972" max="8972" width="6.28515625" style="1935" customWidth="1"/>
    <col min="8973" max="8973" width="7.140625" style="1935" customWidth="1"/>
    <col min="8974" max="8974" width="11.42578125" style="1935" customWidth="1"/>
    <col min="8975" max="8975" width="11.7109375" style="1935" customWidth="1"/>
    <col min="8976" max="9217" width="9.140625" style="1935"/>
    <col min="9218" max="9218" width="78.140625" style="1935" customWidth="1"/>
    <col min="9219" max="9219" width="10.140625" style="1935" bestFit="1" customWidth="1"/>
    <col min="9220" max="9220" width="11.28515625" style="1935" bestFit="1" customWidth="1"/>
    <col min="9221" max="9226" width="11.7109375" style="1935" customWidth="1"/>
    <col min="9227" max="9227" width="7.42578125" style="1935" customWidth="1"/>
    <col min="9228" max="9228" width="6.28515625" style="1935" customWidth="1"/>
    <col min="9229" max="9229" width="7.140625" style="1935" customWidth="1"/>
    <col min="9230" max="9230" width="11.42578125" style="1935" customWidth="1"/>
    <col min="9231" max="9231" width="11.7109375" style="1935" customWidth="1"/>
    <col min="9232" max="9473" width="9.140625" style="1935"/>
    <col min="9474" max="9474" width="78.140625" style="1935" customWidth="1"/>
    <col min="9475" max="9475" width="10.140625" style="1935" bestFit="1" customWidth="1"/>
    <col min="9476" max="9476" width="11.28515625" style="1935" bestFit="1" customWidth="1"/>
    <col min="9477" max="9482" width="11.7109375" style="1935" customWidth="1"/>
    <col min="9483" max="9483" width="7.42578125" style="1935" customWidth="1"/>
    <col min="9484" max="9484" width="6.28515625" style="1935" customWidth="1"/>
    <col min="9485" max="9485" width="7.140625" style="1935" customWidth="1"/>
    <col min="9486" max="9486" width="11.42578125" style="1935" customWidth="1"/>
    <col min="9487" max="9487" width="11.7109375" style="1935" customWidth="1"/>
    <col min="9488" max="9729" width="9.140625" style="1935"/>
    <col min="9730" max="9730" width="78.140625" style="1935" customWidth="1"/>
    <col min="9731" max="9731" width="10.140625" style="1935" bestFit="1" customWidth="1"/>
    <col min="9732" max="9732" width="11.28515625" style="1935" bestFit="1" customWidth="1"/>
    <col min="9733" max="9738" width="11.7109375" style="1935" customWidth="1"/>
    <col min="9739" max="9739" width="7.42578125" style="1935" customWidth="1"/>
    <col min="9740" max="9740" width="6.28515625" style="1935" customWidth="1"/>
    <col min="9741" max="9741" width="7.140625" style="1935" customWidth="1"/>
    <col min="9742" max="9742" width="11.42578125" style="1935" customWidth="1"/>
    <col min="9743" max="9743" width="11.7109375" style="1935" customWidth="1"/>
    <col min="9744" max="9985" width="9.140625" style="1935"/>
    <col min="9986" max="9986" width="78.140625" style="1935" customWidth="1"/>
    <col min="9987" max="9987" width="10.140625" style="1935" bestFit="1" customWidth="1"/>
    <col min="9988" max="9988" width="11.28515625" style="1935" bestFit="1" customWidth="1"/>
    <col min="9989" max="9994" width="11.7109375" style="1935" customWidth="1"/>
    <col min="9995" max="9995" width="7.42578125" style="1935" customWidth="1"/>
    <col min="9996" max="9996" width="6.28515625" style="1935" customWidth="1"/>
    <col min="9997" max="9997" width="7.140625" style="1935" customWidth="1"/>
    <col min="9998" max="9998" width="11.42578125" style="1935" customWidth="1"/>
    <col min="9999" max="9999" width="11.7109375" style="1935" customWidth="1"/>
    <col min="10000" max="10241" width="9.140625" style="1935"/>
    <col min="10242" max="10242" width="78.140625" style="1935" customWidth="1"/>
    <col min="10243" max="10243" width="10.140625" style="1935" bestFit="1" customWidth="1"/>
    <col min="10244" max="10244" width="11.28515625" style="1935" bestFit="1" customWidth="1"/>
    <col min="10245" max="10250" width="11.7109375" style="1935" customWidth="1"/>
    <col min="10251" max="10251" width="7.42578125" style="1935" customWidth="1"/>
    <col min="10252" max="10252" width="6.28515625" style="1935" customWidth="1"/>
    <col min="10253" max="10253" width="7.140625" style="1935" customWidth="1"/>
    <col min="10254" max="10254" width="11.42578125" style="1935" customWidth="1"/>
    <col min="10255" max="10255" width="11.7109375" style="1935" customWidth="1"/>
    <col min="10256" max="10497" width="9.140625" style="1935"/>
    <col min="10498" max="10498" width="78.140625" style="1935" customWidth="1"/>
    <col min="10499" max="10499" width="10.140625" style="1935" bestFit="1" customWidth="1"/>
    <col min="10500" max="10500" width="11.28515625" style="1935" bestFit="1" customWidth="1"/>
    <col min="10501" max="10506" width="11.7109375" style="1935" customWidth="1"/>
    <col min="10507" max="10507" width="7.42578125" style="1935" customWidth="1"/>
    <col min="10508" max="10508" width="6.28515625" style="1935" customWidth="1"/>
    <col min="10509" max="10509" width="7.140625" style="1935" customWidth="1"/>
    <col min="10510" max="10510" width="11.42578125" style="1935" customWidth="1"/>
    <col min="10511" max="10511" width="11.7109375" style="1935" customWidth="1"/>
    <col min="10512" max="10753" width="9.140625" style="1935"/>
    <col min="10754" max="10754" width="78.140625" style="1935" customWidth="1"/>
    <col min="10755" max="10755" width="10.140625" style="1935" bestFit="1" customWidth="1"/>
    <col min="10756" max="10756" width="11.28515625" style="1935" bestFit="1" customWidth="1"/>
    <col min="10757" max="10762" width="11.7109375" style="1935" customWidth="1"/>
    <col min="10763" max="10763" width="7.42578125" style="1935" customWidth="1"/>
    <col min="10764" max="10764" width="6.28515625" style="1935" customWidth="1"/>
    <col min="10765" max="10765" width="7.140625" style="1935" customWidth="1"/>
    <col min="10766" max="10766" width="11.42578125" style="1935" customWidth="1"/>
    <col min="10767" max="10767" width="11.7109375" style="1935" customWidth="1"/>
    <col min="10768" max="11009" width="9.140625" style="1935"/>
    <col min="11010" max="11010" width="78.140625" style="1935" customWidth="1"/>
    <col min="11011" max="11011" width="10.140625" style="1935" bestFit="1" customWidth="1"/>
    <col min="11012" max="11012" width="11.28515625" style="1935" bestFit="1" customWidth="1"/>
    <col min="11013" max="11018" width="11.7109375" style="1935" customWidth="1"/>
    <col min="11019" max="11019" width="7.42578125" style="1935" customWidth="1"/>
    <col min="11020" max="11020" width="6.28515625" style="1935" customWidth="1"/>
    <col min="11021" max="11021" width="7.140625" style="1935" customWidth="1"/>
    <col min="11022" max="11022" width="11.42578125" style="1935" customWidth="1"/>
    <col min="11023" max="11023" width="11.7109375" style="1935" customWidth="1"/>
    <col min="11024" max="11265" width="9.140625" style="1935"/>
    <col min="11266" max="11266" width="78.140625" style="1935" customWidth="1"/>
    <col min="11267" max="11267" width="10.140625" style="1935" bestFit="1" customWidth="1"/>
    <col min="11268" max="11268" width="11.28515625" style="1935" bestFit="1" customWidth="1"/>
    <col min="11269" max="11274" width="11.7109375" style="1935" customWidth="1"/>
    <col min="11275" max="11275" width="7.42578125" style="1935" customWidth="1"/>
    <col min="11276" max="11276" width="6.28515625" style="1935" customWidth="1"/>
    <col min="11277" max="11277" width="7.140625" style="1935" customWidth="1"/>
    <col min="11278" max="11278" width="11.42578125" style="1935" customWidth="1"/>
    <col min="11279" max="11279" width="11.7109375" style="1935" customWidth="1"/>
    <col min="11280" max="11521" width="9.140625" style="1935"/>
    <col min="11522" max="11522" width="78.140625" style="1935" customWidth="1"/>
    <col min="11523" max="11523" width="10.140625" style="1935" bestFit="1" customWidth="1"/>
    <col min="11524" max="11524" width="11.28515625" style="1935" bestFit="1" customWidth="1"/>
    <col min="11525" max="11530" width="11.7109375" style="1935" customWidth="1"/>
    <col min="11531" max="11531" width="7.42578125" style="1935" customWidth="1"/>
    <col min="11532" max="11532" width="6.28515625" style="1935" customWidth="1"/>
    <col min="11533" max="11533" width="7.140625" style="1935" customWidth="1"/>
    <col min="11534" max="11534" width="11.42578125" style="1935" customWidth="1"/>
    <col min="11535" max="11535" width="11.7109375" style="1935" customWidth="1"/>
    <col min="11536" max="11777" width="9.140625" style="1935"/>
    <col min="11778" max="11778" width="78.140625" style="1935" customWidth="1"/>
    <col min="11779" max="11779" width="10.140625" style="1935" bestFit="1" customWidth="1"/>
    <col min="11780" max="11780" width="11.28515625" style="1935" bestFit="1" customWidth="1"/>
    <col min="11781" max="11786" width="11.7109375" style="1935" customWidth="1"/>
    <col min="11787" max="11787" width="7.42578125" style="1935" customWidth="1"/>
    <col min="11788" max="11788" width="6.28515625" style="1935" customWidth="1"/>
    <col min="11789" max="11789" width="7.140625" style="1935" customWidth="1"/>
    <col min="11790" max="11790" width="11.42578125" style="1935" customWidth="1"/>
    <col min="11791" max="11791" width="11.7109375" style="1935" customWidth="1"/>
    <col min="11792" max="12033" width="9.140625" style="1935"/>
    <col min="12034" max="12034" width="78.140625" style="1935" customWidth="1"/>
    <col min="12035" max="12035" width="10.140625" style="1935" bestFit="1" customWidth="1"/>
    <col min="12036" max="12036" width="11.28515625" style="1935" bestFit="1" customWidth="1"/>
    <col min="12037" max="12042" width="11.7109375" style="1935" customWidth="1"/>
    <col min="12043" max="12043" width="7.42578125" style="1935" customWidth="1"/>
    <col min="12044" max="12044" width="6.28515625" style="1935" customWidth="1"/>
    <col min="12045" max="12045" width="7.140625" style="1935" customWidth="1"/>
    <col min="12046" max="12046" width="11.42578125" style="1935" customWidth="1"/>
    <col min="12047" max="12047" width="11.7109375" style="1935" customWidth="1"/>
    <col min="12048" max="12289" width="9.140625" style="1935"/>
    <col min="12290" max="12290" width="78.140625" style="1935" customWidth="1"/>
    <col min="12291" max="12291" width="10.140625" style="1935" bestFit="1" customWidth="1"/>
    <col min="12292" max="12292" width="11.28515625" style="1935" bestFit="1" customWidth="1"/>
    <col min="12293" max="12298" width="11.7109375" style="1935" customWidth="1"/>
    <col min="12299" max="12299" width="7.42578125" style="1935" customWidth="1"/>
    <col min="12300" max="12300" width="6.28515625" style="1935" customWidth="1"/>
    <col min="12301" max="12301" width="7.140625" style="1935" customWidth="1"/>
    <col min="12302" max="12302" width="11.42578125" style="1935" customWidth="1"/>
    <col min="12303" max="12303" width="11.7109375" style="1935" customWidth="1"/>
    <col min="12304" max="12545" width="9.140625" style="1935"/>
    <col min="12546" max="12546" width="78.140625" style="1935" customWidth="1"/>
    <col min="12547" max="12547" width="10.140625" style="1935" bestFit="1" customWidth="1"/>
    <col min="12548" max="12548" width="11.28515625" style="1935" bestFit="1" customWidth="1"/>
    <col min="12549" max="12554" width="11.7109375" style="1935" customWidth="1"/>
    <col min="12555" max="12555" width="7.42578125" style="1935" customWidth="1"/>
    <col min="12556" max="12556" width="6.28515625" style="1935" customWidth="1"/>
    <col min="12557" max="12557" width="7.140625" style="1935" customWidth="1"/>
    <col min="12558" max="12558" width="11.42578125" style="1935" customWidth="1"/>
    <col min="12559" max="12559" width="11.7109375" style="1935" customWidth="1"/>
    <col min="12560" max="12801" width="9.140625" style="1935"/>
    <col min="12802" max="12802" width="78.140625" style="1935" customWidth="1"/>
    <col min="12803" max="12803" width="10.140625" style="1935" bestFit="1" customWidth="1"/>
    <col min="12804" max="12804" width="11.28515625" style="1935" bestFit="1" customWidth="1"/>
    <col min="12805" max="12810" width="11.7109375" style="1935" customWidth="1"/>
    <col min="12811" max="12811" width="7.42578125" style="1935" customWidth="1"/>
    <col min="12812" max="12812" width="6.28515625" style="1935" customWidth="1"/>
    <col min="12813" max="12813" width="7.140625" style="1935" customWidth="1"/>
    <col min="12814" max="12814" width="11.42578125" style="1935" customWidth="1"/>
    <col min="12815" max="12815" width="11.7109375" style="1935" customWidth="1"/>
    <col min="12816" max="13057" width="9.140625" style="1935"/>
    <col min="13058" max="13058" width="78.140625" style="1935" customWidth="1"/>
    <col min="13059" max="13059" width="10.140625" style="1935" bestFit="1" customWidth="1"/>
    <col min="13060" max="13060" width="11.28515625" style="1935" bestFit="1" customWidth="1"/>
    <col min="13061" max="13066" width="11.7109375" style="1935" customWidth="1"/>
    <col min="13067" max="13067" width="7.42578125" style="1935" customWidth="1"/>
    <col min="13068" max="13068" width="6.28515625" style="1935" customWidth="1"/>
    <col min="13069" max="13069" width="7.140625" style="1935" customWidth="1"/>
    <col min="13070" max="13070" width="11.42578125" style="1935" customWidth="1"/>
    <col min="13071" max="13071" width="11.7109375" style="1935" customWidth="1"/>
    <col min="13072" max="13313" width="9.140625" style="1935"/>
    <col min="13314" max="13314" width="78.140625" style="1935" customWidth="1"/>
    <col min="13315" max="13315" width="10.140625" style="1935" bestFit="1" customWidth="1"/>
    <col min="13316" max="13316" width="11.28515625" style="1935" bestFit="1" customWidth="1"/>
    <col min="13317" max="13322" width="11.7109375" style="1935" customWidth="1"/>
    <col min="13323" max="13323" width="7.42578125" style="1935" customWidth="1"/>
    <col min="13324" max="13324" width="6.28515625" style="1935" customWidth="1"/>
    <col min="13325" max="13325" width="7.140625" style="1935" customWidth="1"/>
    <col min="13326" max="13326" width="11.42578125" style="1935" customWidth="1"/>
    <col min="13327" max="13327" width="11.7109375" style="1935" customWidth="1"/>
    <col min="13328" max="13569" width="9.140625" style="1935"/>
    <col min="13570" max="13570" width="78.140625" style="1935" customWidth="1"/>
    <col min="13571" max="13571" width="10.140625" style="1935" bestFit="1" customWidth="1"/>
    <col min="13572" max="13572" width="11.28515625" style="1935" bestFit="1" customWidth="1"/>
    <col min="13573" max="13578" width="11.7109375" style="1935" customWidth="1"/>
    <col min="13579" max="13579" width="7.42578125" style="1935" customWidth="1"/>
    <col min="13580" max="13580" width="6.28515625" style="1935" customWidth="1"/>
    <col min="13581" max="13581" width="7.140625" style="1935" customWidth="1"/>
    <col min="13582" max="13582" width="11.42578125" style="1935" customWidth="1"/>
    <col min="13583" max="13583" width="11.7109375" style="1935" customWidth="1"/>
    <col min="13584" max="13825" width="9.140625" style="1935"/>
    <col min="13826" max="13826" width="78.140625" style="1935" customWidth="1"/>
    <col min="13827" max="13827" width="10.140625" style="1935" bestFit="1" customWidth="1"/>
    <col min="13828" max="13828" width="11.28515625" style="1935" bestFit="1" customWidth="1"/>
    <col min="13829" max="13834" width="11.7109375" style="1935" customWidth="1"/>
    <col min="13835" max="13835" width="7.42578125" style="1935" customWidth="1"/>
    <col min="13836" max="13836" width="6.28515625" style="1935" customWidth="1"/>
    <col min="13837" max="13837" width="7.140625" style="1935" customWidth="1"/>
    <col min="13838" max="13838" width="11.42578125" style="1935" customWidth="1"/>
    <col min="13839" max="13839" width="11.7109375" style="1935" customWidth="1"/>
    <col min="13840" max="14081" width="9.140625" style="1935"/>
    <col min="14082" max="14082" width="78.140625" style="1935" customWidth="1"/>
    <col min="14083" max="14083" width="10.140625" style="1935" bestFit="1" customWidth="1"/>
    <col min="14084" max="14084" width="11.28515625" style="1935" bestFit="1" customWidth="1"/>
    <col min="14085" max="14090" width="11.7109375" style="1935" customWidth="1"/>
    <col min="14091" max="14091" width="7.42578125" style="1935" customWidth="1"/>
    <col min="14092" max="14092" width="6.28515625" style="1935" customWidth="1"/>
    <col min="14093" max="14093" width="7.140625" style="1935" customWidth="1"/>
    <col min="14094" max="14094" width="11.42578125" style="1935" customWidth="1"/>
    <col min="14095" max="14095" width="11.7109375" style="1935" customWidth="1"/>
    <col min="14096" max="14337" width="9.140625" style="1935"/>
    <col min="14338" max="14338" width="78.140625" style="1935" customWidth="1"/>
    <col min="14339" max="14339" width="10.140625" style="1935" bestFit="1" customWidth="1"/>
    <col min="14340" max="14340" width="11.28515625" style="1935" bestFit="1" customWidth="1"/>
    <col min="14341" max="14346" width="11.7109375" style="1935" customWidth="1"/>
    <col min="14347" max="14347" width="7.42578125" style="1935" customWidth="1"/>
    <col min="14348" max="14348" width="6.28515625" style="1935" customWidth="1"/>
    <col min="14349" max="14349" width="7.140625" style="1935" customWidth="1"/>
    <col min="14350" max="14350" width="11.42578125" style="1935" customWidth="1"/>
    <col min="14351" max="14351" width="11.7109375" style="1935" customWidth="1"/>
    <col min="14352" max="14593" width="9.140625" style="1935"/>
    <col min="14594" max="14594" width="78.140625" style="1935" customWidth="1"/>
    <col min="14595" max="14595" width="10.140625" style="1935" bestFit="1" customWidth="1"/>
    <col min="14596" max="14596" width="11.28515625" style="1935" bestFit="1" customWidth="1"/>
    <col min="14597" max="14602" width="11.7109375" style="1935" customWidth="1"/>
    <col min="14603" max="14603" width="7.42578125" style="1935" customWidth="1"/>
    <col min="14604" max="14604" width="6.28515625" style="1935" customWidth="1"/>
    <col min="14605" max="14605" width="7.140625" style="1935" customWidth="1"/>
    <col min="14606" max="14606" width="11.42578125" style="1935" customWidth="1"/>
    <col min="14607" max="14607" width="11.7109375" style="1935" customWidth="1"/>
    <col min="14608" max="14849" width="9.140625" style="1935"/>
    <col min="14850" max="14850" width="78.140625" style="1935" customWidth="1"/>
    <col min="14851" max="14851" width="10.140625" style="1935" bestFit="1" customWidth="1"/>
    <col min="14852" max="14852" width="11.28515625" style="1935" bestFit="1" customWidth="1"/>
    <col min="14853" max="14858" width="11.7109375" style="1935" customWidth="1"/>
    <col min="14859" max="14859" width="7.42578125" style="1935" customWidth="1"/>
    <col min="14860" max="14860" width="6.28515625" style="1935" customWidth="1"/>
    <col min="14861" max="14861" width="7.140625" style="1935" customWidth="1"/>
    <col min="14862" max="14862" width="11.42578125" style="1935" customWidth="1"/>
    <col min="14863" max="14863" width="11.7109375" style="1935" customWidth="1"/>
    <col min="14864" max="15105" width="9.140625" style="1935"/>
    <col min="15106" max="15106" width="78.140625" style="1935" customWidth="1"/>
    <col min="15107" max="15107" width="10.140625" style="1935" bestFit="1" customWidth="1"/>
    <col min="15108" max="15108" width="11.28515625" style="1935" bestFit="1" customWidth="1"/>
    <col min="15109" max="15114" width="11.7109375" style="1935" customWidth="1"/>
    <col min="15115" max="15115" width="7.42578125" style="1935" customWidth="1"/>
    <col min="15116" max="15116" width="6.28515625" style="1935" customWidth="1"/>
    <col min="15117" max="15117" width="7.140625" style="1935" customWidth="1"/>
    <col min="15118" max="15118" width="11.42578125" style="1935" customWidth="1"/>
    <col min="15119" max="15119" width="11.7109375" style="1935" customWidth="1"/>
    <col min="15120" max="15361" width="9.140625" style="1935"/>
    <col min="15362" max="15362" width="78.140625" style="1935" customWidth="1"/>
    <col min="15363" max="15363" width="10.140625" style="1935" bestFit="1" customWidth="1"/>
    <col min="15364" max="15364" width="11.28515625" style="1935" bestFit="1" customWidth="1"/>
    <col min="15365" max="15370" width="11.7109375" style="1935" customWidth="1"/>
    <col min="15371" max="15371" width="7.42578125" style="1935" customWidth="1"/>
    <col min="15372" max="15372" width="6.28515625" style="1935" customWidth="1"/>
    <col min="15373" max="15373" width="7.140625" style="1935" customWidth="1"/>
    <col min="15374" max="15374" width="11.42578125" style="1935" customWidth="1"/>
    <col min="15375" max="15375" width="11.7109375" style="1935" customWidth="1"/>
    <col min="15376" max="15617" width="9.140625" style="1935"/>
    <col min="15618" max="15618" width="78.140625" style="1935" customWidth="1"/>
    <col min="15619" max="15619" width="10.140625" style="1935" bestFit="1" customWidth="1"/>
    <col min="15620" max="15620" width="11.28515625" style="1935" bestFit="1" customWidth="1"/>
    <col min="15621" max="15626" width="11.7109375" style="1935" customWidth="1"/>
    <col min="15627" max="15627" width="7.42578125" style="1935" customWidth="1"/>
    <col min="15628" max="15628" width="6.28515625" style="1935" customWidth="1"/>
    <col min="15629" max="15629" width="7.140625" style="1935" customWidth="1"/>
    <col min="15630" max="15630" width="11.42578125" style="1935" customWidth="1"/>
    <col min="15631" max="15631" width="11.7109375" style="1935" customWidth="1"/>
    <col min="15632" max="15873" width="9.140625" style="1935"/>
    <col min="15874" max="15874" width="78.140625" style="1935" customWidth="1"/>
    <col min="15875" max="15875" width="10.140625" style="1935" bestFit="1" customWidth="1"/>
    <col min="15876" max="15876" width="11.28515625" style="1935" bestFit="1" customWidth="1"/>
    <col min="15877" max="15882" width="11.7109375" style="1935" customWidth="1"/>
    <col min="15883" max="15883" width="7.42578125" style="1935" customWidth="1"/>
    <col min="15884" max="15884" width="6.28515625" style="1935" customWidth="1"/>
    <col min="15885" max="15885" width="7.140625" style="1935" customWidth="1"/>
    <col min="15886" max="15886" width="11.42578125" style="1935" customWidth="1"/>
    <col min="15887" max="15887" width="11.7109375" style="1935" customWidth="1"/>
    <col min="15888" max="16129" width="9.140625" style="1935"/>
    <col min="16130" max="16130" width="78.140625" style="1935" customWidth="1"/>
    <col min="16131" max="16131" width="10.140625" style="1935" bestFit="1" customWidth="1"/>
    <col min="16132" max="16132" width="11.28515625" style="1935" bestFit="1" customWidth="1"/>
    <col min="16133" max="16138" width="11.7109375" style="1935" customWidth="1"/>
    <col min="16139" max="16139" width="7.42578125" style="1935" customWidth="1"/>
    <col min="16140" max="16140" width="6.28515625" style="1935" customWidth="1"/>
    <col min="16141" max="16141" width="7.140625" style="1935" customWidth="1"/>
    <col min="16142" max="16142" width="11.42578125" style="1935" customWidth="1"/>
    <col min="16143" max="16143" width="11.7109375" style="1935" customWidth="1"/>
    <col min="16144" max="16384" width="9.140625" style="1935"/>
  </cols>
  <sheetData>
    <row r="2" spans="2:14" ht="12.75" customHeight="1">
      <c r="I2" s="2592" t="s">
        <v>913</v>
      </c>
      <c r="J2" s="2592"/>
      <c r="K2" s="500"/>
    </row>
    <row r="3" spans="2:14" ht="12.75" customHeight="1">
      <c r="I3" s="1761"/>
      <c r="J3" s="1761"/>
      <c r="K3" s="500"/>
    </row>
    <row r="4" spans="2:14" ht="12.75" customHeight="1">
      <c r="B4" s="2596" t="s">
        <v>914</v>
      </c>
      <c r="C4" s="2596"/>
      <c r="D4" s="2596"/>
      <c r="E4" s="2596"/>
      <c r="F4" s="2596"/>
      <c r="G4" s="2596"/>
      <c r="H4" s="2596"/>
      <c r="I4" s="2596"/>
      <c r="J4" s="2596"/>
      <c r="K4" s="500"/>
    </row>
    <row r="5" spans="2:14" ht="13.5" thickBot="1">
      <c r="B5" s="1936"/>
      <c r="C5" s="1937"/>
      <c r="D5" s="1937"/>
      <c r="E5" s="1937"/>
      <c r="F5" s="1937"/>
      <c r="G5" s="1937"/>
      <c r="H5" s="1937"/>
      <c r="I5" s="1937"/>
      <c r="J5" s="1937"/>
      <c r="K5" s="1937"/>
      <c r="L5" s="1938"/>
      <c r="M5" s="1938"/>
      <c r="N5" s="1938"/>
    </row>
    <row r="6" spans="2:14" ht="13.5" thickBot="1">
      <c r="B6" s="2597" t="s">
        <v>152</v>
      </c>
      <c r="C6" s="2599" t="s">
        <v>185</v>
      </c>
      <c r="D6" s="2600"/>
      <c r="E6" s="2601" t="s">
        <v>1</v>
      </c>
      <c r="F6" s="2600"/>
      <c r="G6" s="2601" t="s">
        <v>2</v>
      </c>
      <c r="H6" s="2600"/>
      <c r="I6" s="2599" t="s">
        <v>3</v>
      </c>
      <c r="J6" s="2600"/>
    </row>
    <row r="7" spans="2:14" ht="13.5" thickBot="1">
      <c r="B7" s="2598"/>
      <c r="C7" s="1939" t="s">
        <v>105</v>
      </c>
      <c r="D7" s="1940">
        <v>42277</v>
      </c>
      <c r="E7" s="1941" t="s">
        <v>105</v>
      </c>
      <c r="F7" s="1940">
        <v>42277</v>
      </c>
      <c r="G7" s="1941" t="s">
        <v>105</v>
      </c>
      <c r="H7" s="1940">
        <v>42277</v>
      </c>
      <c r="I7" s="1941" t="s">
        <v>105</v>
      </c>
      <c r="J7" s="1940">
        <v>42277</v>
      </c>
    </row>
    <row r="8" spans="2:14">
      <c r="B8" s="1942" t="s">
        <v>901</v>
      </c>
      <c r="C8" s="1943">
        <v>8.5024019512920188E-3</v>
      </c>
      <c r="D8" s="1944">
        <v>1.2260145169924417E-2</v>
      </c>
      <c r="E8" s="1943">
        <v>1.0127606694207472E-2</v>
      </c>
      <c r="F8" s="1944">
        <v>1.5479672964081599E-2</v>
      </c>
      <c r="G8" s="1943">
        <v>9.1464861913837341E-3</v>
      </c>
      <c r="H8" s="1945">
        <v>6.464000850743553E-3</v>
      </c>
      <c r="I8" s="1946">
        <v>-1.1237274660782968E-2</v>
      </c>
      <c r="J8" s="1947">
        <v>-2.6248036426390607E-3</v>
      </c>
    </row>
    <row r="9" spans="2:14">
      <c r="B9" s="1948" t="s">
        <v>902</v>
      </c>
      <c r="C9" s="1949">
        <v>7.5790558006379335E-2</v>
      </c>
      <c r="D9" s="1950">
        <v>0.11102625219663019</v>
      </c>
      <c r="E9" s="1949">
        <v>9.1500843117627254E-2</v>
      </c>
      <c r="F9" s="1950">
        <v>0.14459374363229271</v>
      </c>
      <c r="G9" s="1949">
        <v>7.786780138702401E-2</v>
      </c>
      <c r="H9" s="1951">
        <v>5.4961439268458902E-2</v>
      </c>
      <c r="I9" s="1952">
        <v>-0.11381602511360411</v>
      </c>
      <c r="J9" s="1953">
        <v>-2.2401228144008148E-2</v>
      </c>
    </row>
    <row r="10" spans="2:14">
      <c r="B10" s="1954" t="s">
        <v>903</v>
      </c>
      <c r="C10" s="1955">
        <v>0.56184652267115009</v>
      </c>
      <c r="D10" s="1956">
        <v>0.51521321225537153</v>
      </c>
      <c r="E10" s="1955">
        <v>0.47881771258058947</v>
      </c>
      <c r="F10" s="1950">
        <v>0.43824153081921929</v>
      </c>
      <c r="G10" s="1955">
        <v>0.64914643015387585</v>
      </c>
      <c r="H10" s="1951">
        <v>0.64580412649247676</v>
      </c>
      <c r="I10" s="1955">
        <v>0.96183895064655511</v>
      </c>
      <c r="J10" s="1951">
        <v>0.88476294875308303</v>
      </c>
    </row>
    <row r="11" spans="2:14">
      <c r="B11" s="1957" t="s">
        <v>904</v>
      </c>
      <c r="C11" s="1958">
        <v>0.62287153352067015</v>
      </c>
      <c r="D11" s="1959">
        <v>0.58223837613685669</v>
      </c>
      <c r="E11" s="1958">
        <v>0.52408402233001161</v>
      </c>
      <c r="F11" s="1950">
        <v>0.49288851346290397</v>
      </c>
      <c r="G11" s="1958">
        <v>0.73615911938911782</v>
      </c>
      <c r="H11" s="1951">
        <v>0.74191479644807889</v>
      </c>
      <c r="I11" s="1958">
        <v>1.0474349553619369</v>
      </c>
      <c r="J11" s="1951">
        <v>0.96068713850946907</v>
      </c>
    </row>
    <row r="12" spans="2:14">
      <c r="B12" s="1957" t="s">
        <v>905</v>
      </c>
      <c r="C12" s="1958">
        <v>0.22316832955004742</v>
      </c>
      <c r="D12" s="1959">
        <v>0.21138914646658052</v>
      </c>
      <c r="E12" s="1958">
        <v>0.18992324487412776</v>
      </c>
      <c r="F12" s="1950">
        <v>0.18121430914794365</v>
      </c>
      <c r="G12" s="1958">
        <v>0.25579894996323854</v>
      </c>
      <c r="H12" s="1951">
        <v>0.25290649172446883</v>
      </c>
      <c r="I12" s="1958">
        <v>0.39600037163193474</v>
      </c>
      <c r="J12" s="1951">
        <v>0.41674864057925026</v>
      </c>
    </row>
    <row r="13" spans="2:14">
      <c r="B13" s="1960" t="s">
        <v>906</v>
      </c>
      <c r="C13" s="1955">
        <v>0.39720514507957239</v>
      </c>
      <c r="D13" s="1956">
        <v>0.41029449835188431</v>
      </c>
      <c r="E13" s="1955">
        <v>0.39665041598092915</v>
      </c>
      <c r="F13" s="1950">
        <v>0.41350327708374368</v>
      </c>
      <c r="G13" s="1955">
        <v>0.39405431206423347</v>
      </c>
      <c r="H13" s="1951">
        <v>0.39161485866940338</v>
      </c>
      <c r="I13" s="1955">
        <v>0.41171172301323467</v>
      </c>
      <c r="J13" s="1951">
        <v>0.47102858586764262</v>
      </c>
    </row>
    <row r="14" spans="2:14">
      <c r="B14" s="1961" t="s">
        <v>907</v>
      </c>
      <c r="C14" s="1958">
        <v>0.38751531200834666</v>
      </c>
      <c r="D14" s="1959">
        <v>0.35472638953563013</v>
      </c>
      <c r="E14" s="1958">
        <v>0.47782873665245079</v>
      </c>
      <c r="F14" s="1950">
        <v>0.38386256476525027</v>
      </c>
      <c r="G14" s="1958">
        <v>0.22033344310555136</v>
      </c>
      <c r="H14" s="1951">
        <v>0.29621420858925041</v>
      </c>
      <c r="I14" s="1958">
        <v>0.41469165048107687</v>
      </c>
      <c r="J14" s="1951">
        <v>0.23457787014469539</v>
      </c>
    </row>
    <row r="15" spans="2:14">
      <c r="B15" s="1962" t="s">
        <v>908</v>
      </c>
      <c r="C15" s="1949">
        <v>3.4075044728043472E-2</v>
      </c>
      <c r="D15" s="1950">
        <v>3.4794196717015433E-2</v>
      </c>
      <c r="E15" s="1949">
        <v>3.3916144839688758E-2</v>
      </c>
      <c r="F15" s="1950">
        <v>3.5682957368112195E-2</v>
      </c>
      <c r="G15" s="1949">
        <v>3.494726885698652E-2</v>
      </c>
      <c r="H15" s="1951">
        <v>3.2037761446446003E-2</v>
      </c>
      <c r="I15" s="1958">
        <v>3.09628463268522E-2</v>
      </c>
      <c r="J15" s="1951">
        <v>3.9817076789601204E-2</v>
      </c>
    </row>
    <row r="16" spans="2:14">
      <c r="B16" s="1957" t="s">
        <v>909</v>
      </c>
      <c r="C16" s="1958">
        <v>0.68457714549924997</v>
      </c>
      <c r="D16" s="1959">
        <v>0.67048286983673444</v>
      </c>
      <c r="E16" s="1958">
        <v>0.67015299557723029</v>
      </c>
      <c r="F16" s="1950">
        <v>0.68686258310388326</v>
      </c>
      <c r="G16" s="1958">
        <v>0.71977868755585594</v>
      </c>
      <c r="H16" s="1951">
        <v>0.63711540143497469</v>
      </c>
      <c r="I16" s="1958">
        <v>0.64483691029070545</v>
      </c>
      <c r="J16" s="1951">
        <v>0.62670234094416644</v>
      </c>
    </row>
    <row r="17" spans="2:10">
      <c r="B17" s="1957" t="s">
        <v>910</v>
      </c>
      <c r="C17" s="1949">
        <v>1.0990663542284553</v>
      </c>
      <c r="D17" s="1950">
        <v>1.1515607650003745</v>
      </c>
      <c r="E17" s="1949">
        <v>1.2787128914898311</v>
      </c>
      <c r="F17" s="1950">
        <v>1.3935455267118499</v>
      </c>
      <c r="G17" s="1963">
        <v>0.97774878908400309</v>
      </c>
      <c r="H17" s="1951">
        <v>0.85874470287581273</v>
      </c>
      <c r="I17" s="1949">
        <v>0.61563432363003834</v>
      </c>
      <c r="J17" s="1951">
        <v>0.65234800781918578</v>
      </c>
    </row>
    <row r="18" spans="2:10">
      <c r="B18" s="1960" t="s">
        <v>911</v>
      </c>
      <c r="C18" s="1949">
        <v>0.37644786535027008</v>
      </c>
      <c r="D18" s="1950">
        <v>0.39654229404475072</v>
      </c>
      <c r="E18" s="1949">
        <v>0.37511331417219179</v>
      </c>
      <c r="F18" s="1950">
        <v>0.36778439953980147</v>
      </c>
      <c r="G18" s="1963">
        <v>0.36723400167938602</v>
      </c>
      <c r="H18" s="1951">
        <v>0.4589952685206275</v>
      </c>
      <c r="I18" s="1963">
        <v>0.44075909442467637</v>
      </c>
      <c r="J18" s="1951">
        <v>0.44922184881221966</v>
      </c>
    </row>
    <row r="19" spans="2:10" ht="13.5" thickBot="1">
      <c r="B19" s="1964" t="s">
        <v>912</v>
      </c>
      <c r="C19" s="1965">
        <v>0.1708156248702582</v>
      </c>
      <c r="D19" s="1966">
        <v>0.23625253903694698</v>
      </c>
      <c r="E19" s="1965">
        <v>0.20011254216042063</v>
      </c>
      <c r="F19" s="1967">
        <v>0.29796880477216281</v>
      </c>
      <c r="G19" s="1968">
        <v>0.1883822696853121</v>
      </c>
      <c r="H19" s="1969">
        <v>0.12854563836432922</v>
      </c>
      <c r="I19" s="1970">
        <v>-0.23402917793326794</v>
      </c>
      <c r="J19" s="1971">
        <v>-4.1313193232464553E-2</v>
      </c>
    </row>
    <row r="20" spans="2:10">
      <c r="B20" s="1972"/>
      <c r="C20" s="1973"/>
      <c r="D20" s="1973"/>
      <c r="E20" s="1973"/>
      <c r="F20" s="1973"/>
      <c r="G20" s="1974"/>
      <c r="H20" s="1973"/>
      <c r="I20" s="1974"/>
      <c r="J20" s="1973"/>
    </row>
    <row r="23" spans="2:10">
      <c r="G23" s="1975"/>
    </row>
  </sheetData>
  <mergeCells count="7">
    <mergeCell ref="I2:J2"/>
    <mergeCell ref="B4:J4"/>
    <mergeCell ref="B6:B7"/>
    <mergeCell ref="C6:D6"/>
    <mergeCell ref="E6:F6"/>
    <mergeCell ref="G6:H6"/>
    <mergeCell ref="I6:J6"/>
  </mergeCells>
  <pageMargins left="0.15748031496062992" right="0.15748031496062992" top="0.74803149606299213" bottom="0.74803149606299213" header="0.31496062992125984" footer="0.31496062992125984"/>
  <pageSetup paperSize="9" scale="8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defaultRowHeight="14.25"/>
  <cols>
    <col min="1" max="1" width="30.28515625" style="557" customWidth="1"/>
    <col min="2" max="3" width="29.7109375" style="557" customWidth="1"/>
    <col min="4" max="256" width="9.140625" style="557"/>
    <col min="257" max="257" width="30.28515625" style="557" customWidth="1"/>
    <col min="258" max="259" width="29.7109375" style="557" customWidth="1"/>
    <col min="260" max="512" width="9.140625" style="557"/>
    <col min="513" max="513" width="30.28515625" style="557" customWidth="1"/>
    <col min="514" max="515" width="29.7109375" style="557" customWidth="1"/>
    <col min="516" max="768" width="9.140625" style="557"/>
    <col min="769" max="769" width="30.28515625" style="557" customWidth="1"/>
    <col min="770" max="771" width="29.7109375" style="557" customWidth="1"/>
    <col min="772" max="1024" width="9.140625" style="557"/>
    <col min="1025" max="1025" width="30.28515625" style="557" customWidth="1"/>
    <col min="1026" max="1027" width="29.7109375" style="557" customWidth="1"/>
    <col min="1028" max="1280" width="9.140625" style="557"/>
    <col min="1281" max="1281" width="30.28515625" style="557" customWidth="1"/>
    <col min="1282" max="1283" width="29.7109375" style="557" customWidth="1"/>
    <col min="1284" max="1536" width="9.140625" style="557"/>
    <col min="1537" max="1537" width="30.28515625" style="557" customWidth="1"/>
    <col min="1538" max="1539" width="29.7109375" style="557" customWidth="1"/>
    <col min="1540" max="1792" width="9.140625" style="557"/>
    <col min="1793" max="1793" width="30.28515625" style="557" customWidth="1"/>
    <col min="1794" max="1795" width="29.7109375" style="557" customWidth="1"/>
    <col min="1796" max="2048" width="9.140625" style="557"/>
    <col min="2049" max="2049" width="30.28515625" style="557" customWidth="1"/>
    <col min="2050" max="2051" width="29.7109375" style="557" customWidth="1"/>
    <col min="2052" max="2304" width="9.140625" style="557"/>
    <col min="2305" max="2305" width="30.28515625" style="557" customWidth="1"/>
    <col min="2306" max="2307" width="29.7109375" style="557" customWidth="1"/>
    <col min="2308" max="2560" width="9.140625" style="557"/>
    <col min="2561" max="2561" width="30.28515625" style="557" customWidth="1"/>
    <col min="2562" max="2563" width="29.7109375" style="557" customWidth="1"/>
    <col min="2564" max="2816" width="9.140625" style="557"/>
    <col min="2817" max="2817" width="30.28515625" style="557" customWidth="1"/>
    <col min="2818" max="2819" width="29.7109375" style="557" customWidth="1"/>
    <col min="2820" max="3072" width="9.140625" style="557"/>
    <col min="3073" max="3073" width="30.28515625" style="557" customWidth="1"/>
    <col min="3074" max="3075" width="29.7109375" style="557" customWidth="1"/>
    <col min="3076" max="3328" width="9.140625" style="557"/>
    <col min="3329" max="3329" width="30.28515625" style="557" customWidth="1"/>
    <col min="3330" max="3331" width="29.7109375" style="557" customWidth="1"/>
    <col min="3332" max="3584" width="9.140625" style="557"/>
    <col min="3585" max="3585" width="30.28515625" style="557" customWidth="1"/>
    <col min="3586" max="3587" width="29.7109375" style="557" customWidth="1"/>
    <col min="3588" max="3840" width="9.140625" style="557"/>
    <col min="3841" max="3841" width="30.28515625" style="557" customWidth="1"/>
    <col min="3842" max="3843" width="29.7109375" style="557" customWidth="1"/>
    <col min="3844" max="4096" width="9.140625" style="557"/>
    <col min="4097" max="4097" width="30.28515625" style="557" customWidth="1"/>
    <col min="4098" max="4099" width="29.7109375" style="557" customWidth="1"/>
    <col min="4100" max="4352" width="9.140625" style="557"/>
    <col min="4353" max="4353" width="30.28515625" style="557" customWidth="1"/>
    <col min="4354" max="4355" width="29.7109375" style="557" customWidth="1"/>
    <col min="4356" max="4608" width="9.140625" style="557"/>
    <col min="4609" max="4609" width="30.28515625" style="557" customWidth="1"/>
    <col min="4610" max="4611" width="29.7109375" style="557" customWidth="1"/>
    <col min="4612" max="4864" width="9.140625" style="557"/>
    <col min="4865" max="4865" width="30.28515625" style="557" customWidth="1"/>
    <col min="4866" max="4867" width="29.7109375" style="557" customWidth="1"/>
    <col min="4868" max="5120" width="9.140625" style="557"/>
    <col min="5121" max="5121" width="30.28515625" style="557" customWidth="1"/>
    <col min="5122" max="5123" width="29.7109375" style="557" customWidth="1"/>
    <col min="5124" max="5376" width="9.140625" style="557"/>
    <col min="5377" max="5377" width="30.28515625" style="557" customWidth="1"/>
    <col min="5378" max="5379" width="29.7109375" style="557" customWidth="1"/>
    <col min="5380" max="5632" width="9.140625" style="557"/>
    <col min="5633" max="5633" width="30.28515625" style="557" customWidth="1"/>
    <col min="5634" max="5635" width="29.7109375" style="557" customWidth="1"/>
    <col min="5636" max="5888" width="9.140625" style="557"/>
    <col min="5889" max="5889" width="30.28515625" style="557" customWidth="1"/>
    <col min="5890" max="5891" width="29.7109375" style="557" customWidth="1"/>
    <col min="5892" max="6144" width="9.140625" style="557"/>
    <col min="6145" max="6145" width="30.28515625" style="557" customWidth="1"/>
    <col min="6146" max="6147" width="29.7109375" style="557" customWidth="1"/>
    <col min="6148" max="6400" width="9.140625" style="557"/>
    <col min="6401" max="6401" width="30.28515625" style="557" customWidth="1"/>
    <col min="6402" max="6403" width="29.7109375" style="557" customWidth="1"/>
    <col min="6404" max="6656" width="9.140625" style="557"/>
    <col min="6657" max="6657" width="30.28515625" style="557" customWidth="1"/>
    <col min="6658" max="6659" width="29.7109375" style="557" customWidth="1"/>
    <col min="6660" max="6912" width="9.140625" style="557"/>
    <col min="6913" max="6913" width="30.28515625" style="557" customWidth="1"/>
    <col min="6914" max="6915" width="29.7109375" style="557" customWidth="1"/>
    <col min="6916" max="7168" width="9.140625" style="557"/>
    <col min="7169" max="7169" width="30.28515625" style="557" customWidth="1"/>
    <col min="7170" max="7171" width="29.7109375" style="557" customWidth="1"/>
    <col min="7172" max="7424" width="9.140625" style="557"/>
    <col min="7425" max="7425" width="30.28515625" style="557" customWidth="1"/>
    <col min="7426" max="7427" width="29.7109375" style="557" customWidth="1"/>
    <col min="7428" max="7680" width="9.140625" style="557"/>
    <col min="7681" max="7681" width="30.28515625" style="557" customWidth="1"/>
    <col min="7682" max="7683" width="29.7109375" style="557" customWidth="1"/>
    <col min="7684" max="7936" width="9.140625" style="557"/>
    <col min="7937" max="7937" width="30.28515625" style="557" customWidth="1"/>
    <col min="7938" max="7939" width="29.7109375" style="557" customWidth="1"/>
    <col min="7940" max="8192" width="9.140625" style="557"/>
    <col min="8193" max="8193" width="30.28515625" style="557" customWidth="1"/>
    <col min="8194" max="8195" width="29.7109375" style="557" customWidth="1"/>
    <col min="8196" max="8448" width="9.140625" style="557"/>
    <col min="8449" max="8449" width="30.28515625" style="557" customWidth="1"/>
    <col min="8450" max="8451" width="29.7109375" style="557" customWidth="1"/>
    <col min="8452" max="8704" width="9.140625" style="557"/>
    <col min="8705" max="8705" width="30.28515625" style="557" customWidth="1"/>
    <col min="8706" max="8707" width="29.7109375" style="557" customWidth="1"/>
    <col min="8708" max="8960" width="9.140625" style="557"/>
    <col min="8961" max="8961" width="30.28515625" style="557" customWidth="1"/>
    <col min="8962" max="8963" width="29.7109375" style="557" customWidth="1"/>
    <col min="8964" max="9216" width="9.140625" style="557"/>
    <col min="9217" max="9217" width="30.28515625" style="557" customWidth="1"/>
    <col min="9218" max="9219" width="29.7109375" style="557" customWidth="1"/>
    <col min="9220" max="9472" width="9.140625" style="557"/>
    <col min="9473" max="9473" width="30.28515625" style="557" customWidth="1"/>
    <col min="9474" max="9475" width="29.7109375" style="557" customWidth="1"/>
    <col min="9476" max="9728" width="9.140625" style="557"/>
    <col min="9729" max="9729" width="30.28515625" style="557" customWidth="1"/>
    <col min="9730" max="9731" width="29.7109375" style="557" customWidth="1"/>
    <col min="9732" max="9984" width="9.140625" style="557"/>
    <col min="9985" max="9985" width="30.28515625" style="557" customWidth="1"/>
    <col min="9986" max="9987" width="29.7109375" style="557" customWidth="1"/>
    <col min="9988" max="10240" width="9.140625" style="557"/>
    <col min="10241" max="10241" width="30.28515625" style="557" customWidth="1"/>
    <col min="10242" max="10243" width="29.7109375" style="557" customWidth="1"/>
    <col min="10244" max="10496" width="9.140625" style="557"/>
    <col min="10497" max="10497" width="30.28515625" style="557" customWidth="1"/>
    <col min="10498" max="10499" width="29.7109375" style="557" customWidth="1"/>
    <col min="10500" max="10752" width="9.140625" style="557"/>
    <col min="10753" max="10753" width="30.28515625" style="557" customWidth="1"/>
    <col min="10754" max="10755" width="29.7109375" style="557" customWidth="1"/>
    <col min="10756" max="11008" width="9.140625" style="557"/>
    <col min="11009" max="11009" width="30.28515625" style="557" customWidth="1"/>
    <col min="11010" max="11011" width="29.7109375" style="557" customWidth="1"/>
    <col min="11012" max="11264" width="9.140625" style="557"/>
    <col min="11265" max="11265" width="30.28515625" style="557" customWidth="1"/>
    <col min="11266" max="11267" width="29.7109375" style="557" customWidth="1"/>
    <col min="11268" max="11520" width="9.140625" style="557"/>
    <col min="11521" max="11521" width="30.28515625" style="557" customWidth="1"/>
    <col min="11522" max="11523" width="29.7109375" style="557" customWidth="1"/>
    <col min="11524" max="11776" width="9.140625" style="557"/>
    <col min="11777" max="11777" width="30.28515625" style="557" customWidth="1"/>
    <col min="11778" max="11779" width="29.7109375" style="557" customWidth="1"/>
    <col min="11780" max="12032" width="9.140625" style="557"/>
    <col min="12033" max="12033" width="30.28515625" style="557" customWidth="1"/>
    <col min="12034" max="12035" width="29.7109375" style="557" customWidth="1"/>
    <col min="12036" max="12288" width="9.140625" style="557"/>
    <col min="12289" max="12289" width="30.28515625" style="557" customWidth="1"/>
    <col min="12290" max="12291" width="29.7109375" style="557" customWidth="1"/>
    <col min="12292" max="12544" width="9.140625" style="557"/>
    <col min="12545" max="12545" width="30.28515625" style="557" customWidth="1"/>
    <col min="12546" max="12547" width="29.7109375" style="557" customWidth="1"/>
    <col min="12548" max="12800" width="9.140625" style="557"/>
    <col min="12801" max="12801" width="30.28515625" style="557" customWidth="1"/>
    <col min="12802" max="12803" width="29.7109375" style="557" customWidth="1"/>
    <col min="12804" max="13056" width="9.140625" style="557"/>
    <col min="13057" max="13057" width="30.28515625" style="557" customWidth="1"/>
    <col min="13058" max="13059" width="29.7109375" style="557" customWidth="1"/>
    <col min="13060" max="13312" width="9.140625" style="557"/>
    <col min="13313" max="13313" width="30.28515625" style="557" customWidth="1"/>
    <col min="13314" max="13315" width="29.7109375" style="557" customWidth="1"/>
    <col min="13316" max="13568" width="9.140625" style="557"/>
    <col min="13569" max="13569" width="30.28515625" style="557" customWidth="1"/>
    <col min="13570" max="13571" width="29.7109375" style="557" customWidth="1"/>
    <col min="13572" max="13824" width="9.140625" style="557"/>
    <col min="13825" max="13825" width="30.28515625" style="557" customWidth="1"/>
    <col min="13826" max="13827" width="29.7109375" style="557" customWidth="1"/>
    <col min="13828" max="14080" width="9.140625" style="557"/>
    <col min="14081" max="14081" width="30.28515625" style="557" customWidth="1"/>
    <col min="14082" max="14083" width="29.7109375" style="557" customWidth="1"/>
    <col min="14084" max="14336" width="9.140625" style="557"/>
    <col min="14337" max="14337" width="30.28515625" style="557" customWidth="1"/>
    <col min="14338" max="14339" width="29.7109375" style="557" customWidth="1"/>
    <col min="14340" max="14592" width="9.140625" style="557"/>
    <col min="14593" max="14593" width="30.28515625" style="557" customWidth="1"/>
    <col min="14594" max="14595" width="29.7109375" style="557" customWidth="1"/>
    <col min="14596" max="14848" width="9.140625" style="557"/>
    <col min="14849" max="14849" width="30.28515625" style="557" customWidth="1"/>
    <col min="14850" max="14851" width="29.7109375" style="557" customWidth="1"/>
    <col min="14852" max="15104" width="9.140625" style="557"/>
    <col min="15105" max="15105" width="30.28515625" style="557" customWidth="1"/>
    <col min="15106" max="15107" width="29.7109375" style="557" customWidth="1"/>
    <col min="15108" max="15360" width="9.140625" style="557"/>
    <col min="15361" max="15361" width="30.28515625" style="557" customWidth="1"/>
    <col min="15362" max="15363" width="29.7109375" style="557" customWidth="1"/>
    <col min="15364" max="15616" width="9.140625" style="557"/>
    <col min="15617" max="15617" width="30.28515625" style="557" customWidth="1"/>
    <col min="15618" max="15619" width="29.7109375" style="557" customWidth="1"/>
    <col min="15620" max="15872" width="9.140625" style="557"/>
    <col min="15873" max="15873" width="30.28515625" style="557" customWidth="1"/>
    <col min="15874" max="15875" width="29.7109375" style="557" customWidth="1"/>
    <col min="15876" max="16128" width="9.140625" style="557"/>
    <col min="16129" max="16129" width="30.28515625" style="557" customWidth="1"/>
    <col min="16130" max="16131" width="29.7109375" style="557" customWidth="1"/>
    <col min="16132" max="16384" width="9.140625" style="557"/>
  </cols>
  <sheetData>
    <row r="1" spans="1:4">
      <c r="C1" s="558" t="s">
        <v>424</v>
      </c>
    </row>
    <row r="2" spans="1:4" ht="15" customHeight="1">
      <c r="A2" s="559"/>
      <c r="B2" s="559"/>
      <c r="C2" s="560"/>
      <c r="D2" s="560"/>
    </row>
    <row r="3" spans="1:4">
      <c r="A3" s="561"/>
      <c r="B3" s="561"/>
      <c r="C3" s="561"/>
    </row>
    <row r="4" spans="1:4">
      <c r="A4" s="2602"/>
      <c r="B4" s="2602"/>
      <c r="C4" s="2602"/>
    </row>
    <row r="5" spans="1:4" ht="17.45" customHeight="1">
      <c r="A5" s="2603" t="s">
        <v>425</v>
      </c>
      <c r="B5" s="2603"/>
      <c r="C5" s="2603"/>
    </row>
    <row r="6" spans="1:4" ht="15" thickBot="1">
      <c r="A6" s="561"/>
      <c r="B6" s="561"/>
      <c r="C6" s="561"/>
    </row>
    <row r="7" spans="1:4" ht="61.5" customHeight="1">
      <c r="A7" s="562" t="s">
        <v>426</v>
      </c>
      <c r="B7" s="563" t="s">
        <v>427</v>
      </c>
      <c r="C7" s="564" t="s">
        <v>428</v>
      </c>
    </row>
    <row r="8" spans="1:4" ht="54.75" customHeight="1" thickBot="1">
      <c r="A8" s="565" t="s">
        <v>429</v>
      </c>
      <c r="B8" s="566" t="s">
        <v>430</v>
      </c>
      <c r="C8" s="567" t="s">
        <v>431</v>
      </c>
    </row>
    <row r="9" spans="1:4" ht="27" customHeight="1">
      <c r="A9" s="2604" t="s">
        <v>432</v>
      </c>
      <c r="B9" s="2604"/>
      <c r="C9" s="2604"/>
    </row>
    <row r="11" spans="1:4">
      <c r="B11" s="559"/>
      <c r="C11" s="568"/>
    </row>
    <row r="13" spans="1:4">
      <c r="B13" s="569"/>
      <c r="C13" s="569"/>
    </row>
    <row r="14" spans="1:4">
      <c r="B14" s="569"/>
      <c r="C14" s="569"/>
    </row>
    <row r="15" spans="1:4">
      <c r="B15" s="569"/>
      <c r="C15" s="569"/>
    </row>
    <row r="16" spans="1:4">
      <c r="B16" s="569"/>
      <c r="C16" s="569"/>
    </row>
  </sheetData>
  <mergeCells count="3">
    <mergeCell ref="A4:C4"/>
    <mergeCell ref="A5:C5"/>
    <mergeCell ref="A9:C9"/>
  </mergeCells>
  <printOptions horizontalCentered="1"/>
  <pageMargins left="0.97"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vt:i4>
      </vt:variant>
    </vt:vector>
  </HeadingPairs>
  <TitlesOfParts>
    <vt:vector size="47"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1'!Print_Area</vt:lpstr>
      <vt:lpstr>'Анекс 11'!Print_Area</vt:lpstr>
      <vt:lpstr>'Анекс 12'!Print_Area</vt:lpstr>
      <vt:lpstr>'Анекс 13'!Print_Area</vt:lpstr>
      <vt:lpstr>'Анекс 14'!Print_Area</vt:lpstr>
      <vt:lpstr>'Анекс 15'!Print_Area</vt:lpstr>
      <vt:lpstr>'Анекс 16'!Print_Area</vt:lpstr>
      <vt:lpstr>'Анекс 33'!Print_Area</vt:lpstr>
      <vt:lpstr>'Анекс 1'!Print_Titles</vt:lpstr>
      <vt:lpstr>'Анекс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DragicaB</cp:lastModifiedBy>
  <cp:lastPrinted>2015-12-09T13:10:26Z</cp:lastPrinted>
  <dcterms:created xsi:type="dcterms:W3CDTF">2015-04-01T08:28:26Z</dcterms:created>
  <dcterms:modified xsi:type="dcterms:W3CDTF">2016-02-09T10:48:10Z</dcterms:modified>
</cp:coreProperties>
</file>