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itas\Documents\Platezna statistika\Tabeli angliska verzija za web\"/>
    </mc:Choice>
  </mc:AlternateContent>
  <bookViews>
    <workbookView xWindow="0" yWindow="120" windowWidth="19440" windowHeight="7185"/>
  </bookViews>
  <sheets>
    <sheet name="Legend" sheetId="5" r:id="rId1"/>
    <sheet name="Payment trans. by terminals" sheetId="3" r:id="rId2"/>
  </sheets>
  <calcPr calcId="152511"/>
</workbook>
</file>

<file path=xl/calcChain.xml><?xml version="1.0" encoding="utf-8"?>
<calcChain xmlns="http://schemas.openxmlformats.org/spreadsheetml/2006/main">
  <c r="AL74" i="3" l="1"/>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I74" i="3"/>
  <c r="H74" i="3"/>
  <c r="G74" i="3"/>
  <c r="F74" i="3"/>
  <c r="E74" i="3"/>
  <c r="D74" i="3"/>
  <c r="C74" i="3"/>
  <c r="AL72" i="3"/>
  <c r="AK72" i="3"/>
  <c r="AJ72" i="3"/>
  <c r="AI72" i="3"/>
  <c r="AH72" i="3"/>
  <c r="AF72" i="3"/>
  <c r="AE72" i="3"/>
  <c r="AD72" i="3"/>
  <c r="AC72" i="3"/>
  <c r="AB72" i="3"/>
  <c r="AA72" i="3"/>
  <c r="Z72" i="3"/>
  <c r="Y72" i="3"/>
  <c r="X72" i="3"/>
  <c r="W72" i="3"/>
  <c r="V72" i="3"/>
  <c r="U72" i="3"/>
  <c r="T72" i="3"/>
  <c r="S72" i="3"/>
  <c r="R72" i="3"/>
  <c r="Q72" i="3"/>
  <c r="P72" i="3"/>
  <c r="O72" i="3"/>
  <c r="N72" i="3"/>
  <c r="M72" i="3"/>
  <c r="L72" i="3"/>
  <c r="K72" i="3"/>
  <c r="J72" i="3"/>
  <c r="I72" i="3"/>
  <c r="H72" i="3"/>
  <c r="G72" i="3"/>
  <c r="F72" i="3"/>
  <c r="E72" i="3"/>
  <c r="D72" i="3"/>
  <c r="C72" i="3"/>
  <c r="AL70" i="3"/>
  <c r="AK70" i="3"/>
  <c r="AJ70" i="3"/>
  <c r="AI70" i="3"/>
  <c r="AH70" i="3"/>
  <c r="AG70" i="3"/>
  <c r="AF70" i="3"/>
  <c r="AE70" i="3"/>
  <c r="AD70" i="3"/>
  <c r="AC70" i="3"/>
  <c r="AB70" i="3"/>
  <c r="AA70" i="3"/>
  <c r="Z70" i="3"/>
  <c r="Y70" i="3"/>
  <c r="X70" i="3"/>
  <c r="W70" i="3"/>
  <c r="V70" i="3"/>
  <c r="U70" i="3"/>
  <c r="T70" i="3"/>
  <c r="S70" i="3"/>
  <c r="R70" i="3"/>
  <c r="Q70" i="3"/>
  <c r="P70" i="3"/>
  <c r="O70" i="3"/>
  <c r="N70" i="3"/>
  <c r="M70" i="3"/>
  <c r="L70" i="3"/>
  <c r="K70" i="3"/>
  <c r="J70" i="3"/>
  <c r="I70" i="3"/>
  <c r="H70" i="3"/>
  <c r="G70" i="3"/>
  <c r="F70" i="3"/>
  <c r="E70" i="3"/>
  <c r="D70" i="3"/>
  <c r="C70"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C68" i="3"/>
  <c r="AL66" i="3"/>
  <c r="AK66" i="3"/>
  <c r="AJ66" i="3"/>
  <c r="AI66" i="3"/>
  <c r="AH66"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C66" i="3"/>
  <c r="AG36" i="3"/>
  <c r="AE36" i="3"/>
  <c r="AK34" i="3"/>
  <c r="AI34" i="3"/>
  <c r="AE34" i="3"/>
  <c r="AC34" i="3"/>
  <c r="AA34" i="3"/>
  <c r="Y34" i="3"/>
  <c r="W34" i="3"/>
  <c r="U34" i="3"/>
  <c r="S34" i="3"/>
  <c r="Q34" i="3"/>
  <c r="O34" i="3"/>
  <c r="M34" i="3"/>
  <c r="K34" i="3"/>
  <c r="I34" i="3"/>
  <c r="G34" i="3"/>
  <c r="E34" i="3"/>
  <c r="C34" i="3"/>
  <c r="AG32" i="3"/>
  <c r="AG34" i="3" s="1"/>
  <c r="AG72" i="3" l="1"/>
</calcChain>
</file>

<file path=xl/sharedStrings.xml><?xml version="1.0" encoding="utf-8"?>
<sst xmlns="http://schemas.openxmlformats.org/spreadsheetml/2006/main" count="130" uniqueCount="43">
  <si>
    <r>
      <rPr>
        <sz val="10"/>
        <color theme="1"/>
        <rFont val="Tahoma"/>
        <family val="2"/>
        <charset val="204"/>
      </rPr>
      <t xml:space="preserve">     Debiting accounts by simple book entry</t>
    </r>
  </si>
  <si>
    <t xml:space="preserve">     Over the country cash (OTC) deposits</t>
  </si>
  <si>
    <t xml:space="preserve">     Over the country cash (OTC) withdrawals</t>
  </si>
  <si>
    <r>
      <rPr>
        <sz val="10"/>
        <color theme="1"/>
        <rFont val="Tahoma"/>
        <family val="2"/>
        <charset val="204"/>
      </rPr>
      <t xml:space="preserve">     Cash advance at POS terminals</t>
    </r>
  </si>
  <si>
    <r>
      <rPr>
        <b/>
        <sz val="10"/>
        <color theme="1"/>
        <rFont val="Tahoma"/>
        <family val="2"/>
        <charset val="204"/>
      </rPr>
      <t>Memorandum items:</t>
    </r>
  </si>
  <si>
    <r>
      <rPr>
        <sz val="10"/>
        <color theme="1"/>
        <rFont val="Tahoma"/>
        <family val="2"/>
        <charset val="204"/>
      </rPr>
      <t xml:space="preserve">     E-money payment transactions with cards with an e-money function</t>
    </r>
  </si>
  <si>
    <r>
      <rPr>
        <sz val="10"/>
        <color theme="1"/>
        <rFont val="Tahoma"/>
        <family val="2"/>
        <charset val="204"/>
      </rPr>
      <t xml:space="preserve">     E-money card loading and unloading transactions</t>
    </r>
  </si>
  <si>
    <t xml:space="preserve">     Transactions at virtual POS (internet point of sale)</t>
  </si>
  <si>
    <r>
      <rPr>
        <sz val="10"/>
        <color theme="1"/>
        <rFont val="Tahoma"/>
        <family val="2"/>
        <charset val="204"/>
      </rPr>
      <t xml:space="preserve">     POS transactions</t>
    </r>
  </si>
  <si>
    <r>
      <rPr>
        <sz val="10"/>
        <color theme="1"/>
        <rFont val="Tahoma"/>
        <family val="2"/>
        <charset val="204"/>
      </rPr>
      <t xml:space="preserve">     ATM cash deposits</t>
    </r>
  </si>
  <si>
    <r>
      <rPr>
        <sz val="10"/>
        <color theme="1"/>
        <rFont val="Tahoma"/>
        <family val="2"/>
        <charset val="204"/>
      </rPr>
      <t xml:space="preserve">     ATM cash withdrawals </t>
    </r>
  </si>
  <si>
    <r>
      <rPr>
        <i/>
        <sz val="10"/>
        <color theme="1"/>
        <rFont val="Tahoma"/>
        <family val="2"/>
        <charset val="204"/>
      </rPr>
      <t xml:space="preserve">   of which:</t>
    </r>
  </si>
  <si>
    <r>
      <rPr>
        <sz val="10"/>
        <color theme="1"/>
        <rFont val="Tahoma"/>
        <family val="2"/>
        <charset val="204"/>
      </rPr>
      <t>Total transactions of terminals (per type of terminal)</t>
    </r>
  </si>
  <si>
    <t xml:space="preserve">         Recurring transactions</t>
  </si>
  <si>
    <r>
      <rPr>
        <i/>
        <sz val="10"/>
        <color theme="1"/>
        <rFont val="Tahoma"/>
        <family val="2"/>
        <charset val="204"/>
      </rPr>
      <t xml:space="preserve">       </t>
    </r>
    <r>
      <rPr>
        <i/>
        <sz val="10"/>
        <color theme="1"/>
        <rFont val="Tahoma"/>
        <family val="2"/>
        <charset val="204"/>
      </rPr>
      <t>of which:</t>
    </r>
  </si>
  <si>
    <t xml:space="preserve">            at contactless devices</t>
  </si>
  <si>
    <t xml:space="preserve">            at contact/contactless devices</t>
  </si>
  <si>
    <t xml:space="preserve">            at contact devices</t>
  </si>
  <si>
    <r>
      <rPr>
        <i/>
        <sz val="10"/>
        <color theme="1"/>
        <rFont val="Tahoma"/>
        <family val="2"/>
        <charset val="204"/>
      </rPr>
      <t xml:space="preserve">          </t>
    </r>
    <r>
      <rPr>
        <i/>
        <sz val="10"/>
        <color theme="1"/>
        <rFont val="Tahoma"/>
        <family val="2"/>
        <charset val="204"/>
      </rPr>
      <t>of which:</t>
    </r>
  </si>
  <si>
    <r>
      <rPr>
        <sz val="10"/>
        <color theme="1"/>
        <rFont val="Tahoma"/>
        <family val="2"/>
        <charset val="204"/>
      </rPr>
      <t xml:space="preserve">         Initiated at a physical EFTPOS </t>
    </r>
  </si>
  <si>
    <r>
      <rPr>
        <i/>
        <sz val="10"/>
        <color theme="1"/>
        <rFont val="Tahoma"/>
        <family val="2"/>
        <charset val="204"/>
      </rPr>
      <t xml:space="preserve">       of which:</t>
    </r>
  </si>
  <si>
    <t>c) Transactions at terminals provided by non-resident payments service providers abroad with cards issued domestically</t>
  </si>
  <si>
    <t>b) Transactions at terminals provided by resident payments service providers with cards issued abroad</t>
  </si>
  <si>
    <t>а) Transactions at terminals provided by resident payments service providers with cards issued domestically</t>
  </si>
  <si>
    <r>
      <rPr>
        <sz val="10"/>
        <color theme="1" tint="0.34998626667073579"/>
        <rFont val="Tahoma"/>
        <family val="2"/>
        <charset val="204"/>
      </rPr>
      <t>Legal Entities</t>
    </r>
  </si>
  <si>
    <r>
      <rPr>
        <sz val="10"/>
        <color theme="1" tint="0.34998626667073579"/>
        <rFont val="Tahoma"/>
        <family val="2"/>
        <charset val="204"/>
      </rPr>
      <t>Natural Persons</t>
    </r>
  </si>
  <si>
    <t>Last updated on: 14.12.2016</t>
  </si>
  <si>
    <r>
      <rPr>
        <sz val="10"/>
        <color theme="1" tint="0.249977111117893"/>
        <rFont val="Tahoma"/>
        <family val="2"/>
        <charset val="204"/>
      </rPr>
      <t>Value (in MKD)</t>
    </r>
  </si>
  <si>
    <r>
      <rPr>
        <sz val="10"/>
        <color theme="1" tint="0.249977111117893"/>
        <rFont val="Tahoma"/>
        <family val="2"/>
        <charset val="204"/>
      </rPr>
      <t xml:space="preserve">Number </t>
    </r>
  </si>
  <si>
    <r>
      <rPr>
        <sz val="10"/>
        <color theme="1" tint="0.249977111117893"/>
        <rFont val="Tahoma"/>
        <family val="2"/>
        <charset val="204"/>
      </rPr>
      <t>September</t>
    </r>
    <r>
      <rPr>
        <sz val="11"/>
        <color theme="1"/>
        <rFont val="Calibri"/>
        <family val="2"/>
        <charset val="204"/>
        <scheme val="minor"/>
      </rPr>
      <t/>
    </r>
  </si>
  <si>
    <r>
      <rPr>
        <sz val="10"/>
        <color theme="1" tint="0.249977111117893"/>
        <rFont val="Tahoma"/>
        <family val="2"/>
        <charset val="204"/>
      </rPr>
      <t>August</t>
    </r>
    <r>
      <rPr>
        <sz val="11"/>
        <color theme="1"/>
        <rFont val="Calibri"/>
        <family val="2"/>
        <charset val="204"/>
        <scheme val="minor"/>
      </rPr>
      <t/>
    </r>
  </si>
  <si>
    <r>
      <rPr>
        <sz val="10"/>
        <color theme="1" tint="0.249977111117893"/>
        <rFont val="Tahoma"/>
        <family val="2"/>
        <charset val="204"/>
      </rPr>
      <t>July</t>
    </r>
    <r>
      <rPr>
        <sz val="11"/>
        <color theme="1"/>
        <rFont val="Calibri"/>
        <family val="2"/>
        <charset val="204"/>
        <scheme val="minor"/>
      </rPr>
      <t/>
    </r>
  </si>
  <si>
    <r>
      <rPr>
        <sz val="10"/>
        <color theme="1" tint="0.249977111117893"/>
        <rFont val="Tahoma"/>
        <family val="2"/>
        <charset val="204"/>
      </rPr>
      <t>June</t>
    </r>
    <r>
      <rPr>
        <sz val="11"/>
        <color theme="1"/>
        <rFont val="Calibri"/>
        <family val="2"/>
        <charset val="204"/>
        <scheme val="minor"/>
      </rPr>
      <t/>
    </r>
  </si>
  <si>
    <r>
      <rPr>
        <sz val="10"/>
        <color theme="1" tint="0.249977111117893"/>
        <rFont val="Tahoma"/>
        <family val="2"/>
        <charset val="204"/>
      </rPr>
      <t>May</t>
    </r>
    <r>
      <rPr>
        <sz val="11"/>
        <color theme="1"/>
        <rFont val="Calibri"/>
        <family val="2"/>
        <charset val="204"/>
        <scheme val="minor"/>
      </rPr>
      <t/>
    </r>
  </si>
  <si>
    <r>
      <rPr>
        <sz val="10"/>
        <color theme="1" tint="0.249977111117893"/>
        <rFont val="Tahoma"/>
        <family val="2"/>
        <charset val="204"/>
      </rPr>
      <t>April</t>
    </r>
  </si>
  <si>
    <r>
      <rPr>
        <sz val="10"/>
        <color theme="1" tint="0.249977111117893"/>
        <rFont val="Tahoma"/>
        <family val="2"/>
        <charset val="204"/>
      </rPr>
      <t>March</t>
    </r>
  </si>
  <si>
    <r>
      <rPr>
        <sz val="10"/>
        <color theme="1" tint="0.249977111117893"/>
        <rFont val="Tahoma"/>
        <family val="2"/>
        <charset val="204"/>
      </rPr>
      <t>February</t>
    </r>
  </si>
  <si>
    <r>
      <rPr>
        <sz val="10"/>
        <color theme="1" tint="0.249977111117893"/>
        <rFont val="Tahoma"/>
        <family val="2"/>
        <charset val="204"/>
      </rPr>
      <t>January</t>
    </r>
  </si>
  <si>
    <r>
      <rPr>
        <b/>
        <sz val="11"/>
        <color rgb="FF000000"/>
        <rFont val="Tahoma"/>
        <family val="2"/>
        <charset val="204"/>
      </rPr>
      <t xml:space="preserve">
Payment transactions with payment cards by type of terminal
</t>
    </r>
    <r>
      <rPr>
        <sz val="11"/>
        <color rgb="FF000000"/>
        <rFont val="Tahoma"/>
        <family val="2"/>
        <charset val="204"/>
      </rPr>
      <t xml:space="preserve">
The table includes the </t>
    </r>
    <r>
      <rPr>
        <b/>
        <i/>
        <sz val="11"/>
        <color rgb="FF000000"/>
        <rFont val="Tahoma"/>
        <family val="2"/>
        <charset val="204"/>
      </rPr>
      <t>cash payment transactions at ATMs</t>
    </r>
    <r>
      <rPr>
        <sz val="11"/>
        <color rgb="FF000000"/>
        <rFont val="Tahoma"/>
        <family val="2"/>
        <charset val="204"/>
      </rPr>
      <t xml:space="preserve"> (cash withdrawals and deposits at ATMs) and </t>
    </r>
    <r>
      <rPr>
        <b/>
        <i/>
        <sz val="11"/>
        <color rgb="FF000000"/>
        <rFont val="Tahoma"/>
        <family val="2"/>
        <charset val="204"/>
      </rPr>
      <t xml:space="preserve">cashless payment transactions </t>
    </r>
    <r>
      <rPr>
        <b/>
        <i/>
        <sz val="11"/>
        <color rgb="FF000000"/>
        <rFont val="Tahoma"/>
        <family val="2"/>
        <charset val="204"/>
      </rPr>
      <t>in trade</t>
    </r>
    <r>
      <rPr>
        <sz val="11"/>
        <color rgb="FF000000"/>
        <rFont val="Tahoma"/>
        <family val="2"/>
        <charset val="204"/>
      </rPr>
      <t xml:space="preserve">(POS transactions and virtual points of sale, unattended terminals and e-money transactions).
</t>
    </r>
    <r>
      <rPr>
        <b/>
        <i/>
        <sz val="11"/>
        <color rgb="FF000000"/>
        <rFont val="Tahoma"/>
        <family val="2"/>
        <charset val="204"/>
      </rPr>
      <t>Payment transactions with payment cards by the type of terminal are broken down into three different categories based on the residency of the PSP.</t>
    </r>
    <r>
      <rPr>
        <sz val="11"/>
        <color rgb="FF000000"/>
        <rFont val="Tahoma"/>
        <family val="2"/>
        <charset val="204"/>
      </rPr>
      <t xml:space="preserve"> The first two categories stated below are counted on the acquiring side (provider), while the last category is counted on the issuing side:
a) transactions at terminals in the country </t>
    </r>
    <r>
      <rPr>
        <sz val="11"/>
        <color rgb="FF000000"/>
        <rFont val="Tahoma"/>
        <family val="2"/>
        <charset val="204"/>
      </rPr>
      <t>with</t>
    </r>
    <r>
      <rPr>
        <b/>
        <i/>
        <sz val="11"/>
        <color rgb="FF000000"/>
        <rFont val="Tahoma"/>
        <family val="2"/>
        <charset val="204"/>
      </rPr>
      <t xml:space="preserve"> cards issued in the country;</t>
    </r>
    <r>
      <rPr>
        <sz val="11"/>
        <color rgb="FF000000"/>
        <rFont val="Tahoma"/>
        <family val="2"/>
        <charset val="204"/>
      </rPr>
      <t xml:space="preserve">
b) transactions at terminals in the country </t>
    </r>
    <r>
      <rPr>
        <sz val="11"/>
        <color rgb="FF000000"/>
        <rFont val="Tahoma"/>
        <family val="2"/>
        <charset val="204"/>
      </rPr>
      <t>with</t>
    </r>
    <r>
      <rPr>
        <b/>
        <i/>
        <sz val="11"/>
        <color rgb="FF000000"/>
        <rFont val="Tahoma"/>
        <family val="2"/>
        <charset val="204"/>
      </rPr>
      <t xml:space="preserve"> cards issued outside of the country;
</t>
    </r>
    <r>
      <rPr>
        <sz val="11"/>
        <color rgb="FF000000"/>
        <rFont val="Tahoma"/>
        <family val="2"/>
        <charset val="204"/>
      </rPr>
      <t xml:space="preserve">c) transactions at </t>
    </r>
    <r>
      <rPr>
        <b/>
        <i/>
        <sz val="11"/>
        <color rgb="FF000000"/>
        <rFont val="Tahoma"/>
        <family val="2"/>
        <charset val="204"/>
      </rPr>
      <t>terminals outside of the country, with cards issued in the country.</t>
    </r>
    <r>
      <rPr>
        <sz val="11"/>
        <color rgb="FF000000"/>
        <rFont val="Tahoma"/>
        <family val="2"/>
        <charset val="204"/>
      </rPr>
      <t xml:space="preserve"> </t>
    </r>
    <r>
      <rPr>
        <b/>
        <i/>
        <sz val="11"/>
        <color rgb="FF000000"/>
        <rFont val="Tahoma"/>
        <family val="2"/>
        <charset val="204"/>
      </rPr>
      <t xml:space="preserve"> </t>
    </r>
    <r>
      <rPr>
        <sz val="11"/>
        <color rgb="FF000000"/>
        <rFont val="Tahoma"/>
        <family val="2"/>
        <charset val="204"/>
      </rPr>
      <t xml:space="preserve">
</t>
    </r>
    <r>
      <rPr>
        <b/>
        <sz val="11"/>
        <color rgb="FF000000"/>
        <rFont val="Tahoma"/>
        <family val="2"/>
        <charset val="204"/>
      </rPr>
      <t>The cash advance at POS terminals, OTC cash withdrawals and OTC cash deposits and debiting on the accounts by simple book entry arising from card operations</t>
    </r>
    <r>
      <rPr>
        <sz val="11"/>
        <color rgb="FF000000"/>
        <rFont val="Tahoma"/>
        <family val="2"/>
        <charset val="204"/>
      </rPr>
      <t xml:space="preserve"> are included in the memorandum item, which is an integral part of this table. 
</t>
    </r>
  </si>
  <si>
    <r>
      <rPr>
        <sz val="11"/>
        <color rgb="FF000000"/>
        <rFont val="Tahoma"/>
        <family val="2"/>
      </rPr>
      <t>"</t>
    </r>
    <r>
      <rPr>
        <b/>
        <sz val="11"/>
        <color rgb="FF000000"/>
        <rFont val="Tahoma"/>
        <family val="2"/>
        <charset val="204"/>
      </rPr>
      <t>Cash advance at POS terminals"</t>
    </r>
    <r>
      <rPr>
        <sz val="11"/>
        <color rgb="FF000000"/>
        <rFont val="Tahoma"/>
        <family val="2"/>
        <charset val="204"/>
      </rPr>
      <t xml:space="preserve"> is a transaction allowing the card holder to withdraw cash advance at POS terminals combined with payment for products or services. This type of transactions for now are not performed in our country and therefore the data on turnover is zero.</t>
    </r>
  </si>
  <si>
    <r>
      <rPr>
        <b/>
        <sz val="11"/>
        <color rgb="FF000000"/>
        <rFont val="Tahoma"/>
        <family val="2"/>
        <charset val="204"/>
      </rPr>
      <t>"OTC cash withdrawals"</t>
    </r>
    <r>
      <rPr>
        <sz val="11"/>
        <color rgb="FF000000"/>
        <rFont val="Tahoma"/>
        <family val="2"/>
        <charset val="204"/>
      </rPr>
      <t xml:space="preserve"> is a transaction where cash withdrawals are being made from the account at the bank counters, using bank's form for cash disbursement, or using payment card at POS terminal installed in the bank's counter.</t>
    </r>
  </si>
  <si>
    <r>
      <rPr>
        <b/>
        <i/>
        <sz val="11"/>
        <color rgb="FF000000"/>
        <rFont val="Tahoma"/>
        <family val="2"/>
      </rPr>
      <t>"OTC cash deposits“</t>
    </r>
    <r>
      <rPr>
        <sz val="11"/>
        <color rgb="FF000000"/>
        <rFont val="Tahoma"/>
        <family val="2"/>
        <charset val="204"/>
      </rPr>
      <t xml:space="preserve"> is cash payment in account at the bank counters, using the form for cash payment at the bank's counter.</t>
    </r>
  </si>
  <si>
    <t xml:space="preserve">Payment transactions with payment cards by type of terminal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</si>
</sst>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rgb="FF000000"/>
      <name val="Tahoma"/>
      <family val="2"/>
      <charset val="204"/>
    </font>
    <font>
      <sz val="11"/>
      <name val="Calibri"/>
      <family val="2"/>
      <charset val="204"/>
    </font>
    <font>
      <sz val="11"/>
      <color rgb="FF9C0006"/>
      <name val="Calibri"/>
      <family val="2"/>
      <charset val="204"/>
    </font>
    <font>
      <sz val="10"/>
      <color theme="1" tint="0.249977111117893"/>
      <name val="Tahoma"/>
      <family val="2"/>
      <charset val="204"/>
    </font>
    <font>
      <sz val="10"/>
      <color theme="1" tint="0.34998626667073579"/>
      <name val="Tahoma"/>
      <family val="2"/>
      <charset val="204"/>
    </font>
    <font>
      <sz val="10"/>
      <color theme="1"/>
      <name val="Tahoma"/>
      <family val="2"/>
      <charset val="204"/>
    </font>
    <font>
      <b/>
      <sz val="10"/>
      <color theme="1"/>
      <name val="Tahoma"/>
      <family val="2"/>
      <charset val="204"/>
    </font>
    <font>
      <i/>
      <sz val="10"/>
      <color theme="1"/>
      <name val="Tahoma"/>
      <family val="2"/>
      <charset val="204"/>
    </font>
    <font>
      <sz val="10"/>
      <color theme="1"/>
      <name val="Calibri"/>
      <family val="2"/>
      <charset val="204"/>
      <scheme val="minor"/>
    </font>
    <font>
      <i/>
      <u/>
      <sz val="11"/>
      <color theme="1"/>
      <name val="Tahoma"/>
      <family val="2"/>
      <charset val="204"/>
    </font>
    <font>
      <b/>
      <sz val="12"/>
      <color theme="3"/>
      <name val="Tahoma"/>
      <family val="2"/>
      <charset val="204"/>
    </font>
    <font>
      <b/>
      <sz val="11"/>
      <color theme="0"/>
      <name val="Tahoma"/>
      <family val="2"/>
    </font>
    <font>
      <sz val="11"/>
      <color rgb="FF000000"/>
      <name val="Calibri"/>
      <family val="2"/>
      <charset val="204"/>
    </font>
    <font>
      <sz val="11"/>
      <color rgb="FF000000"/>
      <name val="Tahoma"/>
      <family val="2"/>
      <charset val="204"/>
    </font>
    <font>
      <b/>
      <sz val="11"/>
      <color rgb="FF000000"/>
      <name val="Tahoma"/>
      <family val="2"/>
      <charset val="204"/>
    </font>
    <font>
      <b/>
      <i/>
      <sz val="11"/>
      <color rgb="FF000000"/>
      <name val="Tahoma"/>
      <family val="2"/>
      <charset val="204"/>
    </font>
    <font>
      <sz val="11"/>
      <color rgb="FF000000"/>
      <name val="Tahoma"/>
      <family val="2"/>
    </font>
    <font>
      <b/>
      <i/>
      <sz val="11"/>
      <color rgb="FF000000"/>
      <name val="Tahoma"/>
      <family val="2"/>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rgb="FFFBFAF7"/>
        <bgColor indexed="64"/>
      </patternFill>
    </fill>
    <fill>
      <patternFill patternType="solid">
        <fgColor rgb="FFF6F5F0"/>
        <bgColor indexed="64"/>
      </patternFill>
    </fill>
    <fill>
      <patternFill patternType="solid">
        <fgColor theme="3" tint="-0.249977111117893"/>
        <bgColor indexed="64"/>
      </patternFill>
    </fill>
  </fills>
  <borders count="47">
    <border>
      <left/>
      <right/>
      <top/>
      <bottom/>
      <diagonal/>
    </border>
    <border>
      <left/>
      <right style="thin">
        <color rgb="FFFFFFFF"/>
      </right>
      <top style="hair">
        <color rgb="FFC4BD97"/>
      </top>
      <bottom/>
      <diagonal/>
    </border>
    <border>
      <left style="thin">
        <color rgb="FFFFFFFF"/>
      </left>
      <right style="thin">
        <color rgb="FFFFFFFF"/>
      </right>
      <top style="hair">
        <color rgb="FFC4BD97"/>
      </top>
      <bottom/>
      <diagonal/>
    </border>
    <border>
      <left/>
      <right/>
      <top style="hair">
        <color rgb="FFC4BD97"/>
      </top>
      <bottom style="hair">
        <color rgb="FFC4BD97"/>
      </bottom>
      <diagonal/>
    </border>
    <border>
      <left/>
      <right style="dashed">
        <color rgb="FFC4BD97"/>
      </right>
      <top style="hair">
        <color rgb="FFC4BD97"/>
      </top>
      <bottom style="hair">
        <color rgb="FFC4BD97"/>
      </bottom>
      <diagonal/>
    </border>
    <border>
      <left/>
      <right style="thin">
        <color rgb="FFFFFFFF"/>
      </right>
      <top style="hair">
        <color rgb="FFC4BD97"/>
      </top>
      <bottom style="hair">
        <color rgb="FFC4BD97"/>
      </bottom>
      <diagonal/>
    </border>
    <border>
      <left/>
      <right/>
      <top style="hair">
        <color rgb="FFC4BD97"/>
      </top>
      <bottom/>
      <diagonal/>
    </border>
    <border>
      <left/>
      <right style="dashed">
        <color rgb="FFC4BD97"/>
      </right>
      <top style="hair">
        <color rgb="FFC4BD97"/>
      </top>
      <bottom/>
      <diagonal/>
    </border>
    <border>
      <left style="dashed">
        <color rgb="FFC4BD97"/>
      </left>
      <right/>
      <top style="hair">
        <color rgb="FFC4BD97"/>
      </top>
      <bottom/>
      <diagonal/>
    </border>
    <border>
      <left/>
      <right/>
      <top/>
      <bottom style="hair">
        <color rgb="FFC4BD97"/>
      </bottom>
      <diagonal/>
    </border>
    <border>
      <left/>
      <right style="dashed">
        <color rgb="FFC4BD97"/>
      </right>
      <top/>
      <bottom style="hair">
        <color rgb="FFC4BD97"/>
      </bottom>
      <diagonal/>
    </border>
    <border>
      <left style="dashed">
        <color rgb="FFC4BD97"/>
      </left>
      <right/>
      <top/>
      <bottom style="hair">
        <color rgb="FFC4BD97"/>
      </bottom>
      <diagonal/>
    </border>
    <border>
      <left/>
      <right style="dashed">
        <color rgb="FFC4BD97"/>
      </right>
      <top/>
      <bottom/>
      <diagonal/>
    </border>
    <border>
      <left style="thin">
        <color rgb="FFFFFFFF"/>
      </left>
      <right/>
      <top style="hair">
        <color rgb="FFC4BD97"/>
      </top>
      <bottom/>
      <diagonal/>
    </border>
    <border>
      <left style="thin">
        <color rgb="FFFFFFFF"/>
      </left>
      <right/>
      <top style="hair">
        <color rgb="FFC4BD97"/>
      </top>
      <bottom style="hair">
        <color rgb="FFC4BD97"/>
      </bottom>
      <diagonal/>
    </border>
    <border>
      <left style="thin">
        <color rgb="FFFFFFFF"/>
      </left>
      <right style="thin">
        <color rgb="FFFFFFFF"/>
      </right>
      <top style="hair">
        <color rgb="FFC4BD97"/>
      </top>
      <bottom style="hair">
        <color rgb="FFC4BD97"/>
      </bottom>
      <diagonal/>
    </border>
    <border>
      <left style="dashed">
        <color rgb="FFC4BD97"/>
      </left>
      <right/>
      <top style="hair">
        <color rgb="FFC4BD97"/>
      </top>
      <bottom style="hair">
        <color rgb="FFC4BD97"/>
      </bottom>
      <diagonal/>
    </border>
    <border>
      <left style="thin">
        <color theme="0"/>
      </left>
      <right/>
      <top style="double">
        <color theme="2" tint="-0.499984740745262"/>
      </top>
      <bottom style="medium">
        <color theme="2" tint="-0.499984740745262"/>
      </bottom>
      <diagonal/>
    </border>
    <border>
      <left/>
      <right/>
      <top style="double">
        <color theme="2" tint="-0.499984740745262"/>
      </top>
      <bottom style="medium">
        <color theme="2" tint="-0.499984740745262"/>
      </bottom>
      <diagonal/>
    </border>
    <border>
      <left/>
      <right style="slantDashDot">
        <color theme="2" tint="-0.249977111117893"/>
      </right>
      <top style="double">
        <color theme="2" tint="-0.499984740745262"/>
      </top>
      <bottom style="medium">
        <color theme="2" tint="-0.499984740745262"/>
      </bottom>
      <diagonal/>
    </border>
    <border>
      <left style="thin">
        <color theme="0"/>
      </left>
      <right/>
      <top style="medium">
        <color theme="2" tint="-0.499984740745262"/>
      </top>
      <bottom style="medium">
        <color theme="2" tint="-0.499984740745262"/>
      </bottom>
      <diagonal/>
    </border>
    <border>
      <left/>
      <right style="dashDot">
        <color theme="2" tint="-0.249977111117893"/>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slantDashDot">
        <color theme="2" tint="-0.249977111117893"/>
      </right>
      <top style="medium">
        <color theme="2" tint="-0.499984740745262"/>
      </top>
      <bottom style="medium">
        <color theme="2" tint="-0.499984740745262"/>
      </bottom>
      <diagonal/>
    </border>
    <border>
      <left style="thin">
        <color theme="0"/>
      </left>
      <right style="hair">
        <color theme="2" tint="-0.499984740745262"/>
      </right>
      <top style="medium">
        <color theme="2" tint="-0.499984740745262"/>
      </top>
      <bottom style="double">
        <color theme="2" tint="-0.249977111117893"/>
      </bottom>
      <diagonal/>
    </border>
    <border>
      <left/>
      <right style="dashDot">
        <color theme="2" tint="-0.249977111117893"/>
      </right>
      <top style="medium">
        <color theme="2" tint="-0.499984740745262"/>
      </top>
      <bottom style="double">
        <color theme="2" tint="-0.249977111117893"/>
      </bottom>
      <diagonal/>
    </border>
    <border>
      <left/>
      <right/>
      <top style="medium">
        <color theme="2" tint="-0.499984740745262"/>
      </top>
      <bottom style="double">
        <color theme="2" tint="-0.249977111117893"/>
      </bottom>
      <diagonal/>
    </border>
    <border>
      <left style="hair">
        <color theme="2" tint="-0.499984740745262"/>
      </left>
      <right style="slantDashDot">
        <color theme="2" tint="-0.249977111117893"/>
      </right>
      <top style="medium">
        <color theme="2" tint="-0.499984740745262"/>
      </top>
      <bottom style="double">
        <color theme="2" tint="-0.249977111117893"/>
      </bottom>
      <diagonal/>
    </border>
    <border>
      <left/>
      <right style="slantDashDot">
        <color theme="2" tint="-0.249977111117893"/>
      </right>
      <top style="hair">
        <color rgb="FFC4BD97"/>
      </top>
      <bottom style="hair">
        <color rgb="FFC4BD97"/>
      </bottom>
      <diagonal/>
    </border>
    <border>
      <left/>
      <right style="slantDashDot">
        <color theme="2" tint="-0.249977111117893"/>
      </right>
      <top style="hair">
        <color rgb="FFC4BD97"/>
      </top>
      <bottom/>
      <diagonal/>
    </border>
    <border>
      <left style="slantDashDot">
        <color theme="2" tint="-0.249977111117893"/>
      </left>
      <right/>
      <top style="hair">
        <color rgb="FFC4BD97"/>
      </top>
      <bottom style="hair">
        <color rgb="FFC4BD97"/>
      </bottom>
      <diagonal/>
    </border>
    <border>
      <left style="slantDashDot">
        <color theme="2" tint="-0.249977111117893"/>
      </left>
      <right/>
      <top/>
      <bottom/>
      <diagonal/>
    </border>
    <border>
      <left style="slantDashDot">
        <color theme="2" tint="-0.249977111117893"/>
      </left>
      <right/>
      <top style="hair">
        <color rgb="FFC4BD97"/>
      </top>
      <bottom/>
      <diagonal/>
    </border>
    <border>
      <left/>
      <right/>
      <top/>
      <bottom style="double">
        <color theme="2" tint="-0.249977111117893"/>
      </bottom>
      <diagonal/>
    </border>
    <border>
      <left/>
      <right/>
      <top style="dotted">
        <color theme="2" tint="-0.249977111117893"/>
      </top>
      <bottom style="dotted">
        <color theme="2" tint="-0.249977111117893"/>
      </bottom>
      <diagonal/>
    </border>
    <border>
      <left style="dotted">
        <color theme="2" tint="-0.249977111117893"/>
      </left>
      <right/>
      <top style="dotted">
        <color theme="2" tint="-0.249977111117893"/>
      </top>
      <bottom style="dotted">
        <color theme="2" tint="-0.249977111117893"/>
      </bottom>
      <diagonal/>
    </border>
    <border>
      <left style="thin">
        <color theme="0"/>
      </left>
      <right style="thin">
        <color theme="0"/>
      </right>
      <top style="dotted">
        <color theme="2" tint="-0.249977111117893"/>
      </top>
      <bottom style="dotted">
        <color theme="2" tint="-0.249977111117893"/>
      </bottom>
      <diagonal/>
    </border>
    <border>
      <left style="thin">
        <color theme="0"/>
      </left>
      <right/>
      <top style="dotted">
        <color theme="2" tint="-0.249977111117893"/>
      </top>
      <bottom style="dotted">
        <color theme="2" tint="-0.249977111117893"/>
      </bottom>
      <diagonal/>
    </border>
    <border>
      <left/>
      <right style="thin">
        <color theme="0"/>
      </right>
      <top style="thin">
        <color theme="0"/>
      </top>
      <bottom/>
      <diagonal/>
    </border>
    <border>
      <left/>
      <right style="thin">
        <color theme="0"/>
      </right>
      <top style="thin">
        <color theme="0"/>
      </top>
      <bottom style="thin">
        <color theme="0"/>
      </bottom>
      <diagonal/>
    </border>
    <border>
      <left/>
      <right/>
      <top/>
      <bottom style="double">
        <color theme="2" tint="-0.499984740745262"/>
      </bottom>
      <diagonal/>
    </border>
    <border>
      <left style="thin">
        <color theme="0"/>
      </left>
      <right/>
      <top/>
      <bottom style="double">
        <color theme="2" tint="-0.499984740745262"/>
      </bottom>
      <diagonal/>
    </border>
    <border>
      <left/>
      <right/>
      <top style="thin">
        <color theme="0"/>
      </top>
      <bottom style="thin">
        <color theme="0"/>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right/>
      <top style="double">
        <color rgb="FFC4BD97"/>
      </top>
      <bottom/>
      <diagonal/>
    </border>
  </borders>
  <cellStyleXfs count="5">
    <xf numFmtId="0" fontId="0" fillId="0" borderId="0"/>
    <xf numFmtId="0" fontId="4" fillId="0" borderId="0"/>
    <xf numFmtId="0" fontId="3" fillId="0" borderId="0"/>
    <xf numFmtId="0" fontId="2" fillId="0" borderId="0"/>
    <xf numFmtId="0" fontId="17" fillId="0" borderId="0"/>
  </cellStyleXfs>
  <cellXfs count="102">
    <xf numFmtId="0" fontId="0" fillId="0" borderId="0" xfId="0" applyFont="1" applyAlignment="1"/>
    <xf numFmtId="0" fontId="5" fillId="0" borderId="0" xfId="0" applyFont="1"/>
    <xf numFmtId="0" fontId="5" fillId="0" borderId="1" xfId="0" applyFont="1" applyBorder="1"/>
    <xf numFmtId="0" fontId="5" fillId="0" borderId="2" xfId="0" applyFont="1" applyBorder="1"/>
    <xf numFmtId="3" fontId="5" fillId="0" borderId="4" xfId="0" applyNumberFormat="1" applyFont="1" applyBorder="1" applyAlignment="1">
      <alignment horizontal="center" vertical="center"/>
    </xf>
    <xf numFmtId="3" fontId="5" fillId="2" borderId="5" xfId="0" applyNumberFormat="1" applyFont="1" applyFill="1" applyBorder="1" applyAlignment="1">
      <alignment horizontal="center" vertical="center"/>
    </xf>
    <xf numFmtId="3" fontId="5" fillId="0" borderId="12"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5" xfId="0" applyFont="1" applyBorder="1"/>
    <xf numFmtId="0" fontId="5" fillId="0" borderId="13" xfId="0" applyFont="1" applyBorder="1"/>
    <xf numFmtId="3" fontId="5" fillId="0" borderId="14" xfId="0" applyNumberFormat="1" applyFont="1" applyBorder="1" applyAlignment="1">
      <alignment horizontal="center" vertical="center"/>
    </xf>
    <xf numFmtId="3" fontId="5" fillId="0" borderId="15" xfId="0" applyNumberFormat="1" applyFont="1" applyBorder="1" applyAlignment="1">
      <alignment horizontal="center" vertical="center"/>
    </xf>
    <xf numFmtId="0" fontId="5" fillId="0" borderId="14" xfId="0" applyFont="1" applyBorder="1"/>
    <xf numFmtId="3" fontId="5" fillId="2" borderId="1" xfId="0"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14"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164" fontId="5" fillId="0" borderId="1" xfId="0" applyNumberFormat="1" applyFont="1" applyBorder="1"/>
    <xf numFmtId="164" fontId="7" fillId="0" borderId="1" xfId="0" applyNumberFormat="1" applyFont="1" applyBorder="1"/>
    <xf numFmtId="3" fontId="5" fillId="2" borderId="3" xfId="0" applyNumberFormat="1" applyFont="1" applyFill="1" applyBorder="1" applyAlignment="1">
      <alignment horizontal="center" vertical="center"/>
    </xf>
    <xf numFmtId="3" fontId="5" fillId="0" borderId="0"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4" fillId="0" borderId="0" xfId="1" applyNumberFormat="1"/>
    <xf numFmtId="4" fontId="4" fillId="0" borderId="0" xfId="1" applyNumberFormat="1"/>
    <xf numFmtId="3" fontId="3" fillId="0" borderId="0" xfId="2" applyNumberFormat="1"/>
    <xf numFmtId="4" fontId="3" fillId="0" borderId="0" xfId="2" applyNumberFormat="1"/>
    <xf numFmtId="3" fontId="5" fillId="0" borderId="1" xfId="0" applyNumberFormat="1" applyFont="1" applyFill="1" applyBorder="1"/>
    <xf numFmtId="3" fontId="5" fillId="0" borderId="5"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6" xfId="0" applyNumberFormat="1" applyFont="1" applyBorder="1" applyAlignment="1">
      <alignment horizontal="center" vertical="center" wrapText="1"/>
    </xf>
    <xf numFmtId="3" fontId="5" fillId="0" borderId="7"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30" xfId="0" applyNumberFormat="1" applyFont="1" applyBorder="1" applyAlignment="1">
      <alignment horizontal="center" vertical="center"/>
    </xf>
    <xf numFmtId="3" fontId="5" fillId="0" borderId="29" xfId="0" applyNumberFormat="1" applyFont="1" applyBorder="1" applyAlignment="1">
      <alignment horizontal="center" vertical="center"/>
    </xf>
    <xf numFmtId="3" fontId="5" fillId="0" borderId="32"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0" xfId="0" applyNumberFormat="1" applyFont="1" applyAlignment="1">
      <alignment horizontal="center" vertical="center"/>
    </xf>
    <xf numFmtId="0" fontId="2" fillId="3" borderId="0" xfId="3" applyFill="1"/>
    <xf numFmtId="0" fontId="10" fillId="3" borderId="0" xfId="3" applyFont="1" applyFill="1"/>
    <xf numFmtId="0" fontId="2" fillId="3" borderId="33" xfId="3" applyFill="1" applyBorder="1"/>
    <xf numFmtId="0" fontId="10" fillId="3" borderId="33" xfId="3" applyFont="1" applyFill="1" applyBorder="1"/>
    <xf numFmtId="0" fontId="10" fillId="4" borderId="34" xfId="3" applyFont="1" applyFill="1" applyBorder="1"/>
    <xf numFmtId="0" fontId="11" fillId="5" borderId="35" xfId="3" applyFont="1" applyFill="1" applyBorder="1"/>
    <xf numFmtId="0" fontId="2" fillId="0" borderId="0" xfId="3" applyFill="1"/>
    <xf numFmtId="0" fontId="2" fillId="0" borderId="36" xfId="3" applyFill="1" applyBorder="1"/>
    <xf numFmtId="0" fontId="2" fillId="0" borderId="37" xfId="3" applyFill="1" applyBorder="1"/>
    <xf numFmtId="0" fontId="10" fillId="5" borderId="35" xfId="3" applyFont="1" applyFill="1" applyBorder="1" applyAlignment="1">
      <alignment wrapText="1"/>
    </xf>
    <xf numFmtId="0" fontId="10" fillId="6" borderId="34" xfId="3" applyFont="1" applyFill="1" applyBorder="1"/>
    <xf numFmtId="0" fontId="10" fillId="7" borderId="0" xfId="3" applyFont="1" applyFill="1"/>
    <xf numFmtId="0" fontId="13" fillId="3" borderId="0" xfId="3" applyFont="1" applyFill="1"/>
    <xf numFmtId="0" fontId="9" fillId="0" borderId="27" xfId="3" applyFont="1" applyBorder="1" applyAlignment="1">
      <alignment horizontal="center" wrapText="1"/>
    </xf>
    <xf numFmtId="0" fontId="9" fillId="0" borderId="26" xfId="3" applyFont="1" applyBorder="1" applyAlignment="1">
      <alignment horizontal="center" wrapText="1"/>
    </xf>
    <xf numFmtId="0" fontId="9" fillId="0" borderId="25" xfId="3" applyFont="1" applyBorder="1" applyAlignment="1">
      <alignment horizontal="center" wrapText="1"/>
    </xf>
    <xf numFmtId="0" fontId="9" fillId="0" borderId="24" xfId="3" applyFont="1" applyBorder="1" applyAlignment="1">
      <alignment horizontal="center" wrapText="1"/>
    </xf>
    <xf numFmtId="0" fontId="14" fillId="0" borderId="38" xfId="3" applyFont="1" applyBorder="1" applyAlignment="1">
      <alignment vertical="center"/>
    </xf>
    <xf numFmtId="0" fontId="10" fillId="0" borderId="38" xfId="3" applyFont="1" applyBorder="1"/>
    <xf numFmtId="0" fontId="13" fillId="3" borderId="0" xfId="3" applyFont="1" applyFill="1" applyAlignment="1">
      <alignment vertical="center"/>
    </xf>
    <xf numFmtId="0" fontId="10" fillId="0" borderId="39" xfId="3" applyFont="1" applyBorder="1" applyAlignment="1">
      <alignment vertical="center"/>
    </xf>
    <xf numFmtId="0" fontId="10" fillId="0" borderId="42" xfId="3" applyFont="1" applyBorder="1"/>
    <xf numFmtId="0" fontId="10" fillId="0" borderId="0" xfId="3" applyFont="1"/>
    <xf numFmtId="0" fontId="2" fillId="3" borderId="0" xfId="3" applyFill="1" applyBorder="1"/>
    <xf numFmtId="3" fontId="5" fillId="0" borderId="8" xfId="0" applyNumberFormat="1" applyFont="1" applyBorder="1" applyAlignment="1">
      <alignment horizontal="center" vertical="center"/>
    </xf>
    <xf numFmtId="0" fontId="6" fillId="0" borderId="6" xfId="0" applyFont="1" applyBorder="1"/>
    <xf numFmtId="0" fontId="6" fillId="0" borderId="29" xfId="0" applyFont="1" applyBorder="1"/>
    <xf numFmtId="3" fontId="5" fillId="0" borderId="6" xfId="0" applyNumberFormat="1" applyFont="1" applyBorder="1" applyAlignment="1">
      <alignment horizontal="center" vertical="center" wrapText="1"/>
    </xf>
    <xf numFmtId="0" fontId="6" fillId="0" borderId="7" xfId="0" applyFont="1" applyBorder="1"/>
    <xf numFmtId="0" fontId="2" fillId="0" borderId="0" xfId="3" applyAlignment="1">
      <alignment horizontal="center"/>
    </xf>
    <xf numFmtId="0" fontId="8" fillId="0" borderId="17" xfId="3" applyFont="1" applyBorder="1" applyAlignment="1">
      <alignment horizontal="center" vertical="center"/>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15" fillId="0" borderId="41" xfId="3" applyFont="1" applyBorder="1" applyAlignment="1">
      <alignment horizontal="center" vertical="center"/>
    </xf>
    <xf numFmtId="0" fontId="15" fillId="0" borderId="40" xfId="3" applyFont="1" applyBorder="1" applyAlignment="1">
      <alignment horizontal="center" vertical="center"/>
    </xf>
    <xf numFmtId="0" fontId="16" fillId="8" borderId="0" xfId="3" applyFont="1" applyFill="1" applyBorder="1" applyAlignment="1">
      <alignment horizontal="center" vertical="center"/>
    </xf>
    <xf numFmtId="0" fontId="8" fillId="0" borderId="20" xfId="3" applyFont="1" applyBorder="1" applyAlignment="1">
      <alignment horizontal="center"/>
    </xf>
    <xf numFmtId="0" fontId="8" fillId="0" borderId="21" xfId="3" applyFont="1" applyBorder="1" applyAlignment="1">
      <alignment horizontal="center"/>
    </xf>
    <xf numFmtId="0" fontId="8" fillId="0" borderId="22" xfId="3" applyFont="1" applyBorder="1" applyAlignment="1">
      <alignment horizontal="center"/>
    </xf>
    <xf numFmtId="0" fontId="8" fillId="0" borderId="23" xfId="3" applyFont="1" applyBorder="1" applyAlignment="1">
      <alignment horizontal="center"/>
    </xf>
    <xf numFmtId="3" fontId="5" fillId="0" borderId="3" xfId="0" applyNumberFormat="1" applyFont="1" applyBorder="1" applyAlignment="1">
      <alignment horizontal="center" vertical="center"/>
    </xf>
    <xf numFmtId="0" fontId="6" fillId="0" borderId="4" xfId="0" applyFont="1" applyBorder="1"/>
    <xf numFmtId="3" fontId="5" fillId="0" borderId="11" xfId="0" applyNumberFormat="1" applyFont="1" applyBorder="1" applyAlignment="1">
      <alignment horizontal="center" vertical="center"/>
    </xf>
    <xf numFmtId="0" fontId="6" fillId="0" borderId="9" xfId="0" applyFont="1" applyBorder="1"/>
    <xf numFmtId="3" fontId="5" fillId="0" borderId="16" xfId="0" applyNumberFormat="1" applyFont="1" applyBorder="1" applyAlignment="1">
      <alignment horizontal="center" vertical="center"/>
    </xf>
    <xf numFmtId="0" fontId="6" fillId="0" borderId="28" xfId="0" applyFont="1" applyBorder="1"/>
    <xf numFmtId="3" fontId="5" fillId="0" borderId="9" xfId="0" applyNumberFormat="1" applyFont="1" applyBorder="1" applyAlignment="1">
      <alignment horizontal="center" vertical="center"/>
    </xf>
    <xf numFmtId="0" fontId="6" fillId="0" borderId="10" xfId="0" applyFont="1" applyBorder="1"/>
    <xf numFmtId="0" fontId="6" fillId="0" borderId="3" xfId="0" applyFont="1" applyBorder="1"/>
    <xf numFmtId="3" fontId="5" fillId="0" borderId="30" xfId="0" applyNumberFormat="1" applyFont="1" applyBorder="1" applyAlignment="1">
      <alignment horizontal="center" vertical="center"/>
    </xf>
    <xf numFmtId="3" fontId="5" fillId="0" borderId="0" xfId="0" applyNumberFormat="1" applyFont="1" applyAlignment="1">
      <alignment horizontal="center" vertical="center"/>
    </xf>
    <xf numFmtId="0" fontId="6" fillId="0" borderId="12" xfId="0" applyFont="1" applyBorder="1"/>
    <xf numFmtId="3" fontId="5" fillId="0" borderId="30" xfId="0" applyNumberFormat="1" applyFont="1" applyBorder="1" applyAlignment="1">
      <alignment horizontal="center" vertical="center" wrapText="1"/>
    </xf>
    <xf numFmtId="3" fontId="5" fillId="0" borderId="31" xfId="0" applyNumberFormat="1" applyFont="1" applyBorder="1" applyAlignment="1">
      <alignment horizontal="center" vertical="center"/>
    </xf>
    <xf numFmtId="0" fontId="18" fillId="2" borderId="0" xfId="4" applyFont="1" applyFill="1" applyBorder="1"/>
    <xf numFmtId="0" fontId="17" fillId="0" borderId="0" xfId="4" applyFont="1" applyAlignment="1"/>
    <xf numFmtId="0" fontId="18" fillId="2" borderId="43" xfId="4" applyFont="1" applyFill="1" applyBorder="1" applyAlignment="1">
      <alignment horizontal="left" wrapText="1"/>
    </xf>
    <xf numFmtId="0" fontId="21" fillId="2" borderId="44" xfId="4" applyFont="1" applyFill="1" applyBorder="1" applyAlignment="1">
      <alignment horizontal="left" wrapText="1"/>
    </xf>
    <xf numFmtId="0" fontId="21" fillId="2" borderId="45" xfId="4" applyFont="1" applyFill="1" applyBorder="1" applyAlignment="1">
      <alignment horizontal="left" wrapText="1"/>
    </xf>
    <xf numFmtId="0" fontId="21" fillId="2" borderId="46" xfId="4" applyFont="1" applyFill="1" applyBorder="1" applyAlignment="1">
      <alignment horizontal="left" wrapText="1"/>
    </xf>
    <xf numFmtId="0" fontId="18" fillId="0" borderId="0" xfId="4" applyFont="1"/>
  </cellXfs>
  <cellStyles count="5">
    <cellStyle name="Normal" xfId="0" builtinId="0"/>
    <cellStyle name="Normal 2" xfId="1"/>
    <cellStyle name="Normal 2 2" xfId="4"/>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tabSelected="1" zoomScaleNormal="100" workbookViewId="0">
      <selection activeCell="D4" sqref="D4"/>
    </sheetView>
  </sheetViews>
  <sheetFormatPr defaultColWidth="15.140625" defaultRowHeight="15" customHeight="1" x14ac:dyDescent="0.25"/>
  <cols>
    <col min="1" max="1" width="1" style="96" customWidth="1"/>
    <col min="2" max="2" width="120.5703125" style="96" customWidth="1"/>
    <col min="3" max="12" width="13.7109375" style="96" customWidth="1"/>
    <col min="13" max="26" width="115.28515625" style="96" customWidth="1"/>
    <col min="27" max="16384" width="15.140625" style="96"/>
  </cols>
  <sheetData>
    <row r="1" spans="1:26" ht="9" customHeight="1" thickBot="1" x14ac:dyDescent="0.3">
      <c r="A1" s="95"/>
      <c r="B1" s="95"/>
      <c r="C1" s="95"/>
      <c r="D1" s="95"/>
      <c r="E1" s="95"/>
      <c r="F1" s="95"/>
      <c r="G1" s="95"/>
      <c r="H1" s="95"/>
      <c r="I1" s="95"/>
      <c r="J1" s="95"/>
      <c r="K1" s="95"/>
      <c r="L1" s="95"/>
      <c r="M1" s="95"/>
      <c r="N1" s="95"/>
      <c r="O1" s="95"/>
      <c r="P1" s="95"/>
      <c r="Q1" s="95"/>
      <c r="R1" s="95"/>
      <c r="S1" s="95"/>
      <c r="T1" s="95"/>
      <c r="U1" s="95"/>
      <c r="V1" s="95"/>
      <c r="W1" s="95"/>
      <c r="X1" s="95"/>
      <c r="Y1" s="95"/>
      <c r="Z1" s="95"/>
    </row>
    <row r="2" spans="1:26" ht="258.75" customHeight="1" thickTop="1" x14ac:dyDescent="0.25">
      <c r="A2" s="95"/>
      <c r="B2" s="97" t="s">
        <v>38</v>
      </c>
      <c r="C2" s="95"/>
      <c r="D2" s="95"/>
      <c r="E2" s="95"/>
      <c r="F2" s="95"/>
      <c r="G2" s="95"/>
      <c r="H2" s="95"/>
      <c r="I2" s="95"/>
      <c r="J2" s="95"/>
      <c r="K2" s="95"/>
      <c r="L2" s="95"/>
      <c r="M2" s="95"/>
      <c r="N2" s="95"/>
      <c r="O2" s="95"/>
      <c r="P2" s="95"/>
      <c r="Q2" s="95"/>
      <c r="R2" s="95"/>
      <c r="S2" s="95"/>
      <c r="T2" s="95"/>
      <c r="U2" s="95"/>
      <c r="V2" s="95"/>
      <c r="W2" s="95"/>
      <c r="X2" s="95"/>
      <c r="Y2" s="95"/>
      <c r="Z2" s="95"/>
    </row>
    <row r="3" spans="1:26" x14ac:dyDescent="0.25">
      <c r="A3" s="95"/>
      <c r="B3" s="98"/>
      <c r="C3" s="95"/>
      <c r="D3" s="95"/>
      <c r="E3" s="95"/>
      <c r="F3" s="95"/>
      <c r="G3" s="95"/>
      <c r="H3" s="95"/>
      <c r="I3" s="95"/>
      <c r="J3" s="95"/>
      <c r="K3" s="95"/>
      <c r="L3" s="95"/>
      <c r="M3" s="95"/>
      <c r="N3" s="95"/>
      <c r="O3" s="95"/>
      <c r="P3" s="95"/>
      <c r="Q3" s="95"/>
      <c r="R3" s="95"/>
      <c r="S3" s="95"/>
      <c r="T3" s="95"/>
      <c r="U3" s="95"/>
      <c r="V3" s="95"/>
      <c r="W3" s="95"/>
      <c r="X3" s="95"/>
      <c r="Y3" s="95"/>
      <c r="Z3" s="95"/>
    </row>
    <row r="4" spans="1:26" ht="47.25" customHeight="1" x14ac:dyDescent="0.25">
      <c r="A4" s="95"/>
      <c r="B4" s="98" t="s">
        <v>39</v>
      </c>
      <c r="C4" s="95"/>
      <c r="D4" s="95"/>
      <c r="E4" s="95"/>
      <c r="F4" s="95"/>
      <c r="G4" s="95"/>
      <c r="H4" s="95"/>
      <c r="I4" s="95"/>
      <c r="J4" s="95"/>
      <c r="K4" s="95"/>
      <c r="L4" s="95"/>
      <c r="M4" s="95"/>
      <c r="N4" s="95"/>
      <c r="O4" s="95"/>
      <c r="P4" s="95"/>
      <c r="Q4" s="95"/>
      <c r="R4" s="95"/>
      <c r="S4" s="95"/>
      <c r="T4" s="95"/>
      <c r="U4" s="95"/>
      <c r="V4" s="95"/>
      <c r="W4" s="95"/>
      <c r="X4" s="95"/>
      <c r="Y4" s="95"/>
      <c r="Z4" s="95"/>
    </row>
    <row r="5" spans="1:26" ht="15" customHeight="1" x14ac:dyDescent="0.25">
      <c r="A5" s="95"/>
      <c r="B5" s="98"/>
      <c r="C5" s="95"/>
      <c r="D5" s="95"/>
      <c r="E5" s="95"/>
      <c r="F5" s="95"/>
      <c r="G5" s="95"/>
      <c r="H5" s="95"/>
      <c r="I5" s="95"/>
      <c r="J5" s="95"/>
      <c r="K5" s="95"/>
      <c r="L5" s="95"/>
      <c r="M5" s="95"/>
      <c r="N5" s="95"/>
      <c r="O5" s="95"/>
      <c r="P5" s="95"/>
      <c r="Q5" s="95"/>
      <c r="R5" s="95"/>
      <c r="S5" s="95"/>
      <c r="T5" s="95"/>
      <c r="U5" s="95"/>
      <c r="V5" s="95"/>
      <c r="W5" s="95"/>
      <c r="X5" s="95"/>
      <c r="Y5" s="95"/>
      <c r="Z5" s="95"/>
    </row>
    <row r="6" spans="1:26" ht="29.25" x14ac:dyDescent="0.25">
      <c r="A6" s="95"/>
      <c r="B6" s="98" t="s">
        <v>40</v>
      </c>
      <c r="C6" s="95"/>
      <c r="D6" s="95"/>
      <c r="E6" s="95"/>
      <c r="F6" s="95"/>
      <c r="G6" s="95"/>
      <c r="H6" s="95"/>
      <c r="I6" s="95"/>
      <c r="J6" s="95"/>
      <c r="K6" s="95"/>
      <c r="L6" s="95"/>
      <c r="M6" s="95"/>
      <c r="N6" s="95"/>
      <c r="O6" s="95"/>
      <c r="P6" s="95"/>
      <c r="Q6" s="95"/>
      <c r="R6" s="95"/>
      <c r="S6" s="95"/>
      <c r="T6" s="95"/>
      <c r="U6" s="95"/>
      <c r="V6" s="95"/>
      <c r="W6" s="95"/>
      <c r="X6" s="95"/>
      <c r="Y6" s="95"/>
      <c r="Z6" s="95"/>
    </row>
    <row r="7" spans="1:26" x14ac:dyDescent="0.25">
      <c r="A7" s="95"/>
      <c r="B7" s="98"/>
      <c r="C7" s="95"/>
      <c r="D7" s="95"/>
      <c r="E7" s="95"/>
      <c r="F7" s="95"/>
      <c r="G7" s="95"/>
      <c r="H7" s="95"/>
      <c r="I7" s="95"/>
      <c r="J7" s="95"/>
      <c r="K7" s="95"/>
      <c r="L7" s="95"/>
      <c r="M7" s="95"/>
      <c r="N7" s="95"/>
      <c r="O7" s="95"/>
      <c r="P7" s="95"/>
      <c r="Q7" s="95"/>
      <c r="R7" s="95"/>
      <c r="S7" s="95"/>
      <c r="T7" s="95"/>
      <c r="U7" s="95"/>
      <c r="V7" s="95"/>
      <c r="W7" s="95"/>
      <c r="X7" s="95"/>
      <c r="Y7" s="95"/>
      <c r="Z7" s="95"/>
    </row>
    <row r="8" spans="1:26" ht="30" thickBot="1" x14ac:dyDescent="0.3">
      <c r="A8" s="95"/>
      <c r="B8" s="99" t="s">
        <v>41</v>
      </c>
      <c r="C8" s="95"/>
      <c r="D8" s="95"/>
      <c r="E8" s="95"/>
      <c r="F8" s="95"/>
      <c r="G8" s="95"/>
      <c r="H8" s="95"/>
      <c r="I8" s="95"/>
      <c r="J8" s="95"/>
      <c r="K8" s="95"/>
      <c r="L8" s="95"/>
      <c r="M8" s="95"/>
      <c r="N8" s="95"/>
      <c r="O8" s="95"/>
      <c r="P8" s="95"/>
      <c r="Q8" s="95"/>
      <c r="R8" s="95"/>
      <c r="S8" s="95"/>
      <c r="T8" s="95"/>
      <c r="U8" s="95"/>
      <c r="V8" s="95"/>
      <c r="W8" s="95"/>
      <c r="X8" s="95"/>
      <c r="Y8" s="95"/>
      <c r="Z8" s="95"/>
    </row>
    <row r="9" spans="1:26" ht="15" customHeight="1" thickTop="1" x14ac:dyDescent="0.25">
      <c r="A9" s="95"/>
      <c r="B9" s="100"/>
      <c r="C9" s="95"/>
      <c r="D9" s="95"/>
      <c r="E9" s="95"/>
      <c r="F9" s="95"/>
      <c r="G9" s="95"/>
      <c r="H9" s="95"/>
      <c r="I9" s="95"/>
      <c r="J9" s="95"/>
      <c r="K9" s="95"/>
      <c r="L9" s="95"/>
      <c r="M9" s="95"/>
      <c r="N9" s="95"/>
      <c r="O9" s="95"/>
      <c r="P9" s="95"/>
      <c r="Q9" s="95"/>
      <c r="R9" s="95"/>
      <c r="S9" s="95"/>
      <c r="T9" s="95"/>
      <c r="U9" s="95"/>
      <c r="V9" s="95"/>
      <c r="W9" s="95"/>
      <c r="X9" s="95"/>
      <c r="Y9" s="95"/>
      <c r="Z9" s="95"/>
    </row>
    <row r="10" spans="1:26" ht="15" customHeight="1" x14ac:dyDescent="0.25">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row>
    <row r="11" spans="1:26" ht="15" customHeight="1" x14ac:dyDescent="0.25">
      <c r="A11" s="95"/>
      <c r="B11" s="95"/>
      <c r="C11" s="95"/>
      <c r="D11" s="95"/>
      <c r="E11" s="95"/>
      <c r="F11" s="95"/>
      <c r="G11" s="95"/>
      <c r="H11" s="95"/>
      <c r="I11" s="95"/>
      <c r="J11" s="95"/>
      <c r="K11" s="95"/>
      <c r="L11" s="95"/>
      <c r="M11" s="95"/>
      <c r="N11" s="95"/>
      <c r="O11" s="95"/>
      <c r="P11" s="95"/>
      <c r="Q11" s="95"/>
      <c r="R11" s="95"/>
      <c r="S11" s="95"/>
      <c r="T11" s="95"/>
      <c r="U11" s="95"/>
      <c r="V11" s="95"/>
      <c r="W11" s="95"/>
      <c r="X11" s="95"/>
      <c r="Y11" s="95"/>
      <c r="Z11" s="95"/>
    </row>
    <row r="12" spans="1:26" ht="15" customHeight="1" x14ac:dyDescent="0.2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spans="1:26" ht="15" customHeight="1" x14ac:dyDescent="0.2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row>
    <row r="14" spans="1:26" ht="15" customHeight="1" x14ac:dyDescent="0.25">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row>
    <row r="15" spans="1:26" ht="15" customHeight="1" x14ac:dyDescent="0.2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row>
    <row r="16" spans="1:26" ht="15" customHeight="1" x14ac:dyDescent="0.2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row>
    <row r="17" spans="1:26" ht="15" customHeight="1" x14ac:dyDescent="0.2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row>
    <row r="18" spans="1:26" ht="15" customHeight="1" x14ac:dyDescent="0.2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row>
    <row r="19" spans="1:26" ht="15" customHeight="1" x14ac:dyDescent="0.25">
      <c r="A19" s="95"/>
      <c r="B19" s="95"/>
      <c r="C19" s="95"/>
      <c r="D19" s="95"/>
      <c r="E19" s="95"/>
      <c r="F19" s="95"/>
      <c r="G19" s="95"/>
      <c r="H19" s="95"/>
      <c r="I19" s="95"/>
      <c r="J19" s="95"/>
      <c r="K19" s="95"/>
      <c r="L19" s="95"/>
      <c r="M19" s="95"/>
      <c r="N19" s="95"/>
      <c r="O19" s="95"/>
      <c r="P19" s="95"/>
      <c r="Q19" s="95"/>
      <c r="R19" s="95"/>
      <c r="S19" s="95"/>
      <c r="T19" s="95"/>
      <c r="U19" s="95"/>
      <c r="V19" s="95"/>
      <c r="W19" s="95"/>
      <c r="X19" s="95"/>
      <c r="Y19" s="95"/>
      <c r="Z19" s="95"/>
    </row>
    <row r="20" spans="1:26" ht="15" customHeight="1" x14ac:dyDescent="0.2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row>
    <row r="21" spans="1:26" ht="15" customHeight="1" x14ac:dyDescent="0.2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row>
    <row r="22" spans="1:26" ht="15" customHeight="1" x14ac:dyDescent="0.25">
      <c r="A22" s="95"/>
      <c r="B22" s="95"/>
      <c r="C22" s="95"/>
      <c r="D22" s="95"/>
      <c r="E22" s="95"/>
      <c r="F22" s="95"/>
      <c r="G22" s="95"/>
      <c r="H22" s="95"/>
      <c r="I22" s="95"/>
      <c r="J22" s="95"/>
      <c r="K22" s="95"/>
      <c r="L22" s="95"/>
      <c r="M22" s="95"/>
      <c r="N22" s="95"/>
      <c r="O22" s="95"/>
      <c r="P22" s="95"/>
      <c r="Q22" s="95"/>
      <c r="R22" s="95"/>
      <c r="S22" s="95"/>
      <c r="T22" s="95"/>
      <c r="U22" s="95"/>
      <c r="V22" s="95"/>
      <c r="W22" s="95"/>
      <c r="X22" s="95"/>
      <c r="Y22" s="95"/>
      <c r="Z22" s="95"/>
    </row>
    <row r="23" spans="1:26" ht="15" customHeight="1" x14ac:dyDescent="0.2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row>
    <row r="24" spans="1:26" ht="15" customHeight="1" x14ac:dyDescent="0.2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row>
    <row r="25" spans="1:26" ht="15" customHeight="1" x14ac:dyDescent="0.25">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row>
    <row r="26" spans="1:26" x14ac:dyDescent="0.2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row>
    <row r="27" spans="1:26" x14ac:dyDescent="0.2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spans="1:26" x14ac:dyDescent="0.2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26" x14ac:dyDescent="0.2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1:26" x14ac:dyDescent="0.2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spans="1:26" x14ac:dyDescent="0.2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spans="1:26" x14ac:dyDescent="0.2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x14ac:dyDescent="0.2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x14ac:dyDescent="0.2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spans="1:26" x14ac:dyDescent="0.2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1:26" x14ac:dyDescent="0.2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1:26" x14ac:dyDescent="0.25">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spans="1:26" x14ac:dyDescent="0.2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1:26" x14ac:dyDescent="0.2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1:26" x14ac:dyDescent="0.25">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row r="41" spans="1:26" x14ac:dyDescent="0.25">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x14ac:dyDescent="0.25">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row>
    <row r="43" spans="1:26" x14ac:dyDescent="0.2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row>
    <row r="44" spans="1:26" x14ac:dyDescent="0.25">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row>
    <row r="45" spans="1:26" x14ac:dyDescent="0.25">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row>
    <row r="46" spans="1:26" x14ac:dyDescent="0.25">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row>
    <row r="47" spans="1:26" x14ac:dyDescent="0.2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row>
    <row r="48" spans="1:26" x14ac:dyDescent="0.25">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row>
    <row r="49" spans="1:26" x14ac:dyDescent="0.25">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row>
    <row r="50" spans="1:26" x14ac:dyDescent="0.2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row>
    <row r="51" spans="1:26" x14ac:dyDescent="0.2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row>
    <row r="52" spans="1:26" x14ac:dyDescent="0.2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row>
    <row r="53" spans="1:26" x14ac:dyDescent="0.2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row>
    <row r="54" spans="1:26" x14ac:dyDescent="0.2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row>
    <row r="55" spans="1:26" x14ac:dyDescent="0.2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row>
    <row r="56" spans="1:26" x14ac:dyDescent="0.2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row>
    <row r="57" spans="1:26" x14ac:dyDescent="0.2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spans="1:26" x14ac:dyDescent="0.2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row>
    <row r="59" spans="1:26" x14ac:dyDescent="0.2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row>
    <row r="60" spans="1:26" x14ac:dyDescent="0.2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row>
    <row r="61" spans="1:26" x14ac:dyDescent="0.2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row>
    <row r="62" spans="1:26" x14ac:dyDescent="0.2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row>
    <row r="63" spans="1:26" x14ac:dyDescent="0.2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row>
    <row r="64" spans="1:26" x14ac:dyDescent="0.2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row>
    <row r="65" spans="1:26" x14ac:dyDescent="0.2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spans="1:26" x14ac:dyDescent="0.2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row>
    <row r="67" spans="1:26" x14ac:dyDescent="0.2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row>
    <row r="68" spans="1:26" x14ac:dyDescent="0.25">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row>
    <row r="69" spans="1:26" x14ac:dyDescent="0.25">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row>
    <row r="70" spans="1:26" x14ac:dyDescent="0.2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row>
    <row r="71" spans="1:26" x14ac:dyDescent="0.25">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row>
    <row r="72" spans="1:26" x14ac:dyDescent="0.2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row>
    <row r="73" spans="1:26" x14ac:dyDescent="0.2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row>
    <row r="74" spans="1:26" x14ac:dyDescent="0.2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row>
    <row r="75" spans="1:26"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row>
    <row r="76" spans="1:26" x14ac:dyDescent="0.2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row>
    <row r="77" spans="1:26" x14ac:dyDescent="0.2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spans="1:26" x14ac:dyDescent="0.2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row>
    <row r="79" spans="1:26" x14ac:dyDescent="0.2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row>
    <row r="80" spans="1:26" x14ac:dyDescent="0.2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row>
    <row r="81" spans="1:26" x14ac:dyDescent="0.25">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row>
    <row r="82" spans="1:26" x14ac:dyDescent="0.25">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row>
    <row r="83" spans="1:26" x14ac:dyDescent="0.2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row>
    <row r="84" spans="1:26" x14ac:dyDescent="0.2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row>
    <row r="85" spans="1:26" x14ac:dyDescent="0.2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row>
    <row r="86" spans="1:26" x14ac:dyDescent="0.2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row>
    <row r="87" spans="1:26" x14ac:dyDescent="0.25">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row>
    <row r="88" spans="1:26" x14ac:dyDescent="0.2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row>
    <row r="89" spans="1:26" x14ac:dyDescent="0.25">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row>
    <row r="90" spans="1:26" x14ac:dyDescent="0.25">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row>
    <row r="91" spans="1:26" x14ac:dyDescent="0.25">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row>
    <row r="92" spans="1:26" x14ac:dyDescent="0.25">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row>
    <row r="93" spans="1:26" x14ac:dyDescent="0.25">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x14ac:dyDescent="0.2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x14ac:dyDescent="0.2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row>
    <row r="96" spans="1:26" x14ac:dyDescent="0.2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row>
    <row r="97" spans="1:26" x14ac:dyDescent="0.2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row>
    <row r="98" spans="1:26" x14ac:dyDescent="0.25">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row>
    <row r="99" spans="1:26" x14ac:dyDescent="0.2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row>
    <row r="100" spans="1:26" x14ac:dyDescent="0.2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row>
    <row r="101" spans="1:26" x14ac:dyDescent="0.2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row>
    <row r="102" spans="1:26" x14ac:dyDescent="0.2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row>
    <row r="103" spans="1:26"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row>
    <row r="104" spans="1:26" x14ac:dyDescent="0.2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row>
    <row r="105" spans="1:26" x14ac:dyDescent="0.2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row>
    <row r="106" spans="1:26" x14ac:dyDescent="0.2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row>
    <row r="107" spans="1:26" x14ac:dyDescent="0.2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row>
    <row r="108" spans="1:26" x14ac:dyDescent="0.2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row>
    <row r="109" spans="1:26"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x14ac:dyDescent="0.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row>
    <row r="126" spans="1:26" x14ac:dyDescent="0.2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row>
    <row r="127" spans="1:26" x14ac:dyDescent="0.2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row>
    <row r="128" spans="1:26" x14ac:dyDescent="0.25">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row>
    <row r="129" spans="1:26" x14ac:dyDescent="0.25">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row>
    <row r="130" spans="1:26" x14ac:dyDescent="0.2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row>
    <row r="131" spans="1:26" x14ac:dyDescent="0.2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row>
    <row r="132" spans="1:26" x14ac:dyDescent="0.2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row>
    <row r="133" spans="1:26" x14ac:dyDescent="0.2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row>
    <row r="134" spans="1:26" x14ac:dyDescent="0.25">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row>
    <row r="135" spans="1:26" x14ac:dyDescent="0.25">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row>
    <row r="136" spans="1:26" x14ac:dyDescent="0.25">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row>
    <row r="137" spans="1:26" x14ac:dyDescent="0.2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row>
    <row r="138" spans="1:26" x14ac:dyDescent="0.25">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row>
    <row r="139" spans="1:26" x14ac:dyDescent="0.25">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row>
    <row r="140" spans="1:26" x14ac:dyDescent="0.25">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row>
    <row r="141" spans="1:26" x14ac:dyDescent="0.25">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row>
    <row r="142" spans="1:26" x14ac:dyDescent="0.25">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row>
    <row r="143" spans="1:26" x14ac:dyDescent="0.25">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row>
    <row r="144" spans="1:26" x14ac:dyDescent="0.25">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row>
    <row r="145" spans="1:26" x14ac:dyDescent="0.25">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row>
    <row r="146" spans="1:26" x14ac:dyDescent="0.25">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row>
    <row r="147" spans="1:26" x14ac:dyDescent="0.25">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row>
    <row r="148" spans="1:26" x14ac:dyDescent="0.25">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row>
    <row r="149" spans="1:26" x14ac:dyDescent="0.25">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row>
    <row r="150" spans="1:26" x14ac:dyDescent="0.25">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row>
    <row r="151" spans="1:26" x14ac:dyDescent="0.25">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row>
    <row r="152" spans="1:26" x14ac:dyDescent="0.2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row>
    <row r="153" spans="1:26" x14ac:dyDescent="0.25">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row>
    <row r="154" spans="1:26" x14ac:dyDescent="0.25">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row>
    <row r="155" spans="1:26" x14ac:dyDescent="0.2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row>
    <row r="156" spans="1:26" x14ac:dyDescent="0.25">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row>
    <row r="157" spans="1:26" x14ac:dyDescent="0.25">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row>
    <row r="158" spans="1:26" x14ac:dyDescent="0.25">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row>
    <row r="159" spans="1:26" x14ac:dyDescent="0.25">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row>
    <row r="160" spans="1:26" x14ac:dyDescent="0.25">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row>
    <row r="161" spans="1:26" x14ac:dyDescent="0.25">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row>
    <row r="162" spans="1:26" x14ac:dyDescent="0.25">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row>
    <row r="163" spans="1:26" x14ac:dyDescent="0.25">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row>
    <row r="164" spans="1:26" x14ac:dyDescent="0.25">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row>
    <row r="165" spans="1:26" x14ac:dyDescent="0.25">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row>
    <row r="166" spans="1:26" x14ac:dyDescent="0.25">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row>
    <row r="167" spans="1:26" x14ac:dyDescent="0.25">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row>
    <row r="168" spans="1:26" x14ac:dyDescent="0.25">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row>
    <row r="169" spans="1:26" x14ac:dyDescent="0.25">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row>
    <row r="170" spans="1:26" x14ac:dyDescent="0.25">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row>
    <row r="171" spans="1:26" x14ac:dyDescent="0.25">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row>
    <row r="172" spans="1:26" x14ac:dyDescent="0.25">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row>
    <row r="173" spans="1:26" x14ac:dyDescent="0.25">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row>
    <row r="174" spans="1:26" x14ac:dyDescent="0.25">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row>
    <row r="175" spans="1:26" x14ac:dyDescent="0.25">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row>
    <row r="176" spans="1:26" x14ac:dyDescent="0.25">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row>
    <row r="177" spans="1:26" x14ac:dyDescent="0.25">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row>
    <row r="178" spans="1:26" x14ac:dyDescent="0.25">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row>
    <row r="179" spans="1:26" x14ac:dyDescent="0.25">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row>
    <row r="180" spans="1:26" x14ac:dyDescent="0.25">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row>
    <row r="181" spans="1:26" x14ac:dyDescent="0.25">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row>
    <row r="182" spans="1:26" x14ac:dyDescent="0.25">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row>
    <row r="183" spans="1:26" x14ac:dyDescent="0.25">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row>
    <row r="184" spans="1:26" x14ac:dyDescent="0.25">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row>
    <row r="185" spans="1:26" x14ac:dyDescent="0.25">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row>
    <row r="186" spans="1:26" x14ac:dyDescent="0.25">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row>
    <row r="187" spans="1:26" x14ac:dyDescent="0.25">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row>
    <row r="188" spans="1:26" x14ac:dyDescent="0.25">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row>
    <row r="189" spans="1:26" x14ac:dyDescent="0.25">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row>
    <row r="190" spans="1:26" x14ac:dyDescent="0.25">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row>
    <row r="191" spans="1:26" x14ac:dyDescent="0.25">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row>
    <row r="192" spans="1:26" x14ac:dyDescent="0.25">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row>
    <row r="193" spans="1:26" x14ac:dyDescent="0.25">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row>
    <row r="194" spans="1:26" x14ac:dyDescent="0.25">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row>
    <row r="195" spans="1:26" x14ac:dyDescent="0.25">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row>
    <row r="196" spans="1:26" x14ac:dyDescent="0.25">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row>
    <row r="197" spans="1:26" x14ac:dyDescent="0.25">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row>
    <row r="198" spans="1:26" x14ac:dyDescent="0.25">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row>
    <row r="199" spans="1:26" x14ac:dyDescent="0.25">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row>
    <row r="200" spans="1:26" x14ac:dyDescent="0.25">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row>
    <row r="201" spans="1:26" x14ac:dyDescent="0.25">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row>
    <row r="202" spans="1:26" x14ac:dyDescent="0.25">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row>
    <row r="203" spans="1:26" x14ac:dyDescent="0.25">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row>
    <row r="204" spans="1:26" x14ac:dyDescent="0.25">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row>
    <row r="205" spans="1:26" x14ac:dyDescent="0.25">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row>
    <row r="206" spans="1:26" x14ac:dyDescent="0.25">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row>
    <row r="207" spans="1:26" x14ac:dyDescent="0.25">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row>
    <row r="208" spans="1:26" x14ac:dyDescent="0.25">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row>
    <row r="209" spans="1:26" x14ac:dyDescent="0.25">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row>
    <row r="210" spans="1:26" x14ac:dyDescent="0.25">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row>
    <row r="211" spans="1:26" x14ac:dyDescent="0.25">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row>
    <row r="212" spans="1:26" x14ac:dyDescent="0.25">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row>
    <row r="213" spans="1:26" x14ac:dyDescent="0.25">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row>
    <row r="214" spans="1:26" x14ac:dyDescent="0.25">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row>
    <row r="215" spans="1:26" x14ac:dyDescent="0.25">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row>
    <row r="216" spans="1:26" x14ac:dyDescent="0.25">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row>
    <row r="217" spans="1:26" x14ac:dyDescent="0.25">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row>
    <row r="218" spans="1:26" x14ac:dyDescent="0.25">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row>
    <row r="219" spans="1:26" x14ac:dyDescent="0.25">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row>
    <row r="220" spans="1:26" x14ac:dyDescent="0.25">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row>
    <row r="221" spans="1:26" x14ac:dyDescent="0.25">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row>
    <row r="222" spans="1:26" x14ac:dyDescent="0.25">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row>
    <row r="223" spans="1:26" x14ac:dyDescent="0.25">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row>
    <row r="224" spans="1:26" x14ac:dyDescent="0.25">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row>
    <row r="225" spans="1:26" x14ac:dyDescent="0.25">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row>
    <row r="226" spans="1:26" x14ac:dyDescent="0.25">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row>
    <row r="227" spans="1:26" x14ac:dyDescent="0.25">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row>
    <row r="228" spans="1:26" x14ac:dyDescent="0.25">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row>
    <row r="229" spans="1:26" x14ac:dyDescent="0.25">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row>
    <row r="230" spans="1:26" x14ac:dyDescent="0.25">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row>
    <row r="231" spans="1:26" x14ac:dyDescent="0.25">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row>
    <row r="232" spans="1:26" x14ac:dyDescent="0.25">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row>
    <row r="233" spans="1:26" x14ac:dyDescent="0.25">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row>
    <row r="234" spans="1:26" x14ac:dyDescent="0.25">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row>
    <row r="235" spans="1:26" x14ac:dyDescent="0.25">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row>
    <row r="236" spans="1:26" x14ac:dyDescent="0.25">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row>
    <row r="237" spans="1:26" x14ac:dyDescent="0.25">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row>
    <row r="238" spans="1:26" x14ac:dyDescent="0.25">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row>
    <row r="239" spans="1:26" x14ac:dyDescent="0.25">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row>
    <row r="240" spans="1:26" x14ac:dyDescent="0.25">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row>
    <row r="241" spans="1:26" x14ac:dyDescent="0.25">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row>
    <row r="242" spans="1:26" x14ac:dyDescent="0.25">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row>
    <row r="243" spans="1:26" x14ac:dyDescent="0.25">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row>
    <row r="244" spans="1:26" x14ac:dyDescent="0.25">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row>
    <row r="245" spans="1:26" x14ac:dyDescent="0.25">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row>
    <row r="246" spans="1:26" x14ac:dyDescent="0.25">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row>
    <row r="247" spans="1:26" x14ac:dyDescent="0.25">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row>
    <row r="248" spans="1:26" x14ac:dyDescent="0.25">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row>
    <row r="249" spans="1:26" x14ac:dyDescent="0.25">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row>
    <row r="250" spans="1:26" x14ac:dyDescent="0.25">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row>
    <row r="251" spans="1:26" x14ac:dyDescent="0.25">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row>
    <row r="252" spans="1:26" x14ac:dyDescent="0.25">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row>
    <row r="253" spans="1:26" x14ac:dyDescent="0.25">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row>
    <row r="254" spans="1:26" x14ac:dyDescent="0.25">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row>
    <row r="255" spans="1:26" x14ac:dyDescent="0.25">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row>
    <row r="256" spans="1:26" x14ac:dyDescent="0.25">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row>
    <row r="257" spans="1:26" x14ac:dyDescent="0.25">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row>
    <row r="258" spans="1:26" x14ac:dyDescent="0.25">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row>
    <row r="259" spans="1:26" x14ac:dyDescent="0.25">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row>
    <row r="260" spans="1:26" x14ac:dyDescent="0.25">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row>
    <row r="261" spans="1:26" x14ac:dyDescent="0.25">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row>
    <row r="262" spans="1:26" x14ac:dyDescent="0.25">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row>
    <row r="263" spans="1:26" x14ac:dyDescent="0.25">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row>
    <row r="264" spans="1:26" x14ac:dyDescent="0.25">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row>
    <row r="265" spans="1:26" x14ac:dyDescent="0.25">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row>
    <row r="266" spans="1:26" x14ac:dyDescent="0.25">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row>
    <row r="267" spans="1:26" x14ac:dyDescent="0.25">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row>
    <row r="268" spans="1:26" x14ac:dyDescent="0.25">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row>
    <row r="269" spans="1:26" x14ac:dyDescent="0.25">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row>
    <row r="270" spans="1:26" x14ac:dyDescent="0.25">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row>
    <row r="271" spans="1:26" x14ac:dyDescent="0.25">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row>
    <row r="272" spans="1:26" x14ac:dyDescent="0.25">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row>
    <row r="273" spans="1:26" x14ac:dyDescent="0.25">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row>
    <row r="274" spans="1:26" x14ac:dyDescent="0.25">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row>
    <row r="275" spans="1:26" x14ac:dyDescent="0.25">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row>
    <row r="276" spans="1:26" x14ac:dyDescent="0.25">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row>
    <row r="277" spans="1:26" x14ac:dyDescent="0.25">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row>
    <row r="278" spans="1:26" x14ac:dyDescent="0.25">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row>
    <row r="279" spans="1:26" x14ac:dyDescent="0.25">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row>
    <row r="280" spans="1:26" x14ac:dyDescent="0.25">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row>
    <row r="281" spans="1:26" x14ac:dyDescent="0.25">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row>
    <row r="282" spans="1:26" x14ac:dyDescent="0.25">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row>
    <row r="283" spans="1:26" x14ac:dyDescent="0.25">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row>
    <row r="284" spans="1:26" x14ac:dyDescent="0.25">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row>
    <row r="285" spans="1:26" x14ac:dyDescent="0.25">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row>
    <row r="286" spans="1:26" x14ac:dyDescent="0.25">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row>
    <row r="287" spans="1:26" x14ac:dyDescent="0.25">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row>
    <row r="288" spans="1:26" x14ac:dyDescent="0.25">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row>
    <row r="289" spans="1:26" x14ac:dyDescent="0.25">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row>
    <row r="290" spans="1:26" x14ac:dyDescent="0.25">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row>
    <row r="291" spans="1:26" x14ac:dyDescent="0.25">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row>
    <row r="292" spans="1:26" x14ac:dyDescent="0.25">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row>
    <row r="293" spans="1:26" x14ac:dyDescent="0.25">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row>
    <row r="294" spans="1:26" x14ac:dyDescent="0.25">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row>
    <row r="295" spans="1:26" x14ac:dyDescent="0.25">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row>
    <row r="296" spans="1:26" x14ac:dyDescent="0.25">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row>
    <row r="297" spans="1:26" x14ac:dyDescent="0.25">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row>
    <row r="298" spans="1:26" x14ac:dyDescent="0.25">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row>
    <row r="299" spans="1:26" x14ac:dyDescent="0.25">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row>
    <row r="300" spans="1:26" x14ac:dyDescent="0.25">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row>
    <row r="301" spans="1:26" x14ac:dyDescent="0.25">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row>
    <row r="302" spans="1:26" x14ac:dyDescent="0.25">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row>
    <row r="303" spans="1:26" x14ac:dyDescent="0.25">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row>
    <row r="304" spans="1:26" x14ac:dyDescent="0.25">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row>
    <row r="305" spans="1:26" x14ac:dyDescent="0.25">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row>
    <row r="306" spans="1:26" x14ac:dyDescent="0.25">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row>
    <row r="307" spans="1:26" x14ac:dyDescent="0.25">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row>
    <row r="308" spans="1:26" x14ac:dyDescent="0.25">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row>
    <row r="309" spans="1:26" x14ac:dyDescent="0.25">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row>
    <row r="310" spans="1:26" x14ac:dyDescent="0.25">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row>
    <row r="311" spans="1:26" x14ac:dyDescent="0.25">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row>
    <row r="312" spans="1:26" x14ac:dyDescent="0.25">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row>
    <row r="313" spans="1:26" x14ac:dyDescent="0.25">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row>
    <row r="314" spans="1:26" x14ac:dyDescent="0.25">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row>
    <row r="315" spans="1:26" x14ac:dyDescent="0.25">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row>
    <row r="316" spans="1:26" x14ac:dyDescent="0.25">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row>
    <row r="317" spans="1:26" x14ac:dyDescent="0.25">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row>
    <row r="318" spans="1:26" x14ac:dyDescent="0.25">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row>
    <row r="319" spans="1:26" x14ac:dyDescent="0.25">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row>
    <row r="320" spans="1:26" x14ac:dyDescent="0.25">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row>
    <row r="321" spans="1:26" x14ac:dyDescent="0.25">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row>
    <row r="322" spans="1:26" x14ac:dyDescent="0.25">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row>
    <row r="323" spans="1:26" x14ac:dyDescent="0.25">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row>
    <row r="324" spans="1:26" x14ac:dyDescent="0.25">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row>
    <row r="325" spans="1:26" x14ac:dyDescent="0.25">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row>
    <row r="326" spans="1:26" x14ac:dyDescent="0.25">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row>
    <row r="327" spans="1:26" x14ac:dyDescent="0.25">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row>
    <row r="328" spans="1:26" x14ac:dyDescent="0.25">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row>
    <row r="329" spans="1:26" x14ac:dyDescent="0.25">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row>
    <row r="330" spans="1:26" x14ac:dyDescent="0.25">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row>
    <row r="331" spans="1:26" x14ac:dyDescent="0.25">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row>
    <row r="332" spans="1:26" x14ac:dyDescent="0.25">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row>
    <row r="333" spans="1:26" x14ac:dyDescent="0.25">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row>
    <row r="334" spans="1:26" x14ac:dyDescent="0.25">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row>
    <row r="335" spans="1:26" x14ac:dyDescent="0.25">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row>
    <row r="336" spans="1:26" x14ac:dyDescent="0.25">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row>
    <row r="337" spans="1:26" x14ac:dyDescent="0.25">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row>
    <row r="338" spans="1:26" x14ac:dyDescent="0.25">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row>
    <row r="339" spans="1:26" x14ac:dyDescent="0.25">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row>
    <row r="340" spans="1:26" x14ac:dyDescent="0.25">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row>
    <row r="341" spans="1:26" x14ac:dyDescent="0.25">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row>
    <row r="342" spans="1:26" x14ac:dyDescent="0.25">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row>
    <row r="343" spans="1:26" x14ac:dyDescent="0.25">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row>
    <row r="344" spans="1:26" x14ac:dyDescent="0.25">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row>
    <row r="345" spans="1:26" x14ac:dyDescent="0.25">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row>
    <row r="346" spans="1:26" x14ac:dyDescent="0.25">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row>
    <row r="347" spans="1:26" x14ac:dyDescent="0.25">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row>
    <row r="348" spans="1:26" x14ac:dyDescent="0.25">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row>
    <row r="349" spans="1:26" x14ac:dyDescent="0.25">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row>
    <row r="350" spans="1:26" x14ac:dyDescent="0.25">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row>
    <row r="351" spans="1:26" x14ac:dyDescent="0.25">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row>
    <row r="352" spans="1:26" x14ac:dyDescent="0.25">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row>
    <row r="353" spans="1:26" x14ac:dyDescent="0.25">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row>
    <row r="354" spans="1:26" x14ac:dyDescent="0.25">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row>
    <row r="355" spans="1:26" x14ac:dyDescent="0.25">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row>
    <row r="356" spans="1:26" x14ac:dyDescent="0.25">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row>
    <row r="357" spans="1:26" x14ac:dyDescent="0.25">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row>
    <row r="358" spans="1:26" x14ac:dyDescent="0.25">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row>
    <row r="359" spans="1:26" x14ac:dyDescent="0.25">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row>
    <row r="360" spans="1:26" x14ac:dyDescent="0.25">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row>
    <row r="361" spans="1:26" x14ac:dyDescent="0.25">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row>
    <row r="362" spans="1:26" x14ac:dyDescent="0.25">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row>
    <row r="363" spans="1:26" x14ac:dyDescent="0.25">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row>
    <row r="364" spans="1:26" x14ac:dyDescent="0.25">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row>
    <row r="365" spans="1:26" x14ac:dyDescent="0.25">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row>
    <row r="366" spans="1:26" x14ac:dyDescent="0.25">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row>
    <row r="367" spans="1:26" x14ac:dyDescent="0.25">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row>
    <row r="368" spans="1:26" x14ac:dyDescent="0.25">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row>
    <row r="369" spans="1:26" x14ac:dyDescent="0.25">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row>
    <row r="370" spans="1:26" x14ac:dyDescent="0.25">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row>
    <row r="371" spans="1:26" x14ac:dyDescent="0.25">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row>
    <row r="372" spans="1:26" x14ac:dyDescent="0.25">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row>
    <row r="373" spans="1:26" x14ac:dyDescent="0.25">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row>
    <row r="374" spans="1:26" x14ac:dyDescent="0.25">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row>
    <row r="375" spans="1:26" x14ac:dyDescent="0.25">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row>
    <row r="376" spans="1:26" x14ac:dyDescent="0.25">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row>
    <row r="377" spans="1:26" x14ac:dyDescent="0.25">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row>
    <row r="378" spans="1:26" x14ac:dyDescent="0.25">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row>
    <row r="379" spans="1:26" x14ac:dyDescent="0.25">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row>
    <row r="380" spans="1:26" x14ac:dyDescent="0.25">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row>
    <row r="381" spans="1:26" x14ac:dyDescent="0.25">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row>
    <row r="382" spans="1:26" x14ac:dyDescent="0.25">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row>
    <row r="383" spans="1:26" x14ac:dyDescent="0.25">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row>
    <row r="384" spans="1:26" x14ac:dyDescent="0.25">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row>
    <row r="385" spans="1:26" x14ac:dyDescent="0.25">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row>
    <row r="386" spans="1:26" x14ac:dyDescent="0.25">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row>
    <row r="387" spans="1:26" x14ac:dyDescent="0.25">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row>
    <row r="388" spans="1:26" x14ac:dyDescent="0.25">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row>
    <row r="389" spans="1:26" x14ac:dyDescent="0.25">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row>
    <row r="390" spans="1:26" x14ac:dyDescent="0.25">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row>
    <row r="391" spans="1:26" x14ac:dyDescent="0.25">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row>
    <row r="392" spans="1:26" x14ac:dyDescent="0.25">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row>
    <row r="393" spans="1:26" x14ac:dyDescent="0.25">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row>
    <row r="394" spans="1:26" x14ac:dyDescent="0.25">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row>
    <row r="395" spans="1:26" x14ac:dyDescent="0.25">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row>
    <row r="396" spans="1:26" x14ac:dyDescent="0.25">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row>
    <row r="397" spans="1:26" x14ac:dyDescent="0.25">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row>
    <row r="398" spans="1:26" x14ac:dyDescent="0.25">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row>
    <row r="399" spans="1:26" x14ac:dyDescent="0.25">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row>
    <row r="400" spans="1:26" x14ac:dyDescent="0.25">
      <c r="A400" s="9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row>
    <row r="401" spans="1:26" x14ac:dyDescent="0.25">
      <c r="A401" s="9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row>
    <row r="402" spans="1:26" x14ac:dyDescent="0.25">
      <c r="A402" s="9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row>
    <row r="403" spans="1:26" x14ac:dyDescent="0.25">
      <c r="A403" s="9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row>
    <row r="404" spans="1:26" x14ac:dyDescent="0.25">
      <c r="A404" s="9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row>
    <row r="405" spans="1:26" x14ac:dyDescent="0.25">
      <c r="A405" s="9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row>
    <row r="406" spans="1:26" x14ac:dyDescent="0.25">
      <c r="A406" s="9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row>
    <row r="407" spans="1:26" x14ac:dyDescent="0.25">
      <c r="A407" s="9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row>
    <row r="408" spans="1:26" x14ac:dyDescent="0.25">
      <c r="A408" s="9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row>
    <row r="409" spans="1:26" x14ac:dyDescent="0.25">
      <c r="A409" s="9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row>
    <row r="410" spans="1:26" x14ac:dyDescent="0.25">
      <c r="A410" s="9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row>
    <row r="411" spans="1:26" x14ac:dyDescent="0.25">
      <c r="A411" s="9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row>
    <row r="412" spans="1:26" x14ac:dyDescent="0.25">
      <c r="A412" s="9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row>
    <row r="413" spans="1:26" x14ac:dyDescent="0.25">
      <c r="A413" s="9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row>
    <row r="414" spans="1:26" x14ac:dyDescent="0.25">
      <c r="A414" s="95"/>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row>
    <row r="415" spans="1:26" x14ac:dyDescent="0.25">
      <c r="A415" s="95"/>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row>
    <row r="416" spans="1:26" x14ac:dyDescent="0.25">
      <c r="A416" s="95"/>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row>
    <row r="417" spans="1:26" x14ac:dyDescent="0.25">
      <c r="A417" s="95"/>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row>
    <row r="418" spans="1:26" x14ac:dyDescent="0.25">
      <c r="A418" s="95"/>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row>
    <row r="419" spans="1:26" x14ac:dyDescent="0.25">
      <c r="A419" s="95"/>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row>
    <row r="420" spans="1:26" x14ac:dyDescent="0.25">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row>
    <row r="421" spans="1:26" x14ac:dyDescent="0.25">
      <c r="A421" s="95"/>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row>
    <row r="422" spans="1:26" x14ac:dyDescent="0.25">
      <c r="A422" s="95"/>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row>
    <row r="423" spans="1:26" x14ac:dyDescent="0.25">
      <c r="A423" s="95"/>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row>
    <row r="424" spans="1:26" x14ac:dyDescent="0.25">
      <c r="A424" s="95"/>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row>
    <row r="425" spans="1:26" x14ac:dyDescent="0.25">
      <c r="A425" s="95"/>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row>
    <row r="426" spans="1:26" x14ac:dyDescent="0.25">
      <c r="A426" s="95"/>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row>
    <row r="427" spans="1:26" x14ac:dyDescent="0.25">
      <c r="A427" s="95"/>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row>
    <row r="428" spans="1:26" x14ac:dyDescent="0.25">
      <c r="A428" s="95"/>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row>
    <row r="429" spans="1:26" x14ac:dyDescent="0.25">
      <c r="A429" s="95"/>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row>
    <row r="430" spans="1:26" x14ac:dyDescent="0.25">
      <c r="A430" s="95"/>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row>
    <row r="431" spans="1:26" x14ac:dyDescent="0.25">
      <c r="A431" s="95"/>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row>
    <row r="432" spans="1:26" x14ac:dyDescent="0.25">
      <c r="A432" s="95"/>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row>
    <row r="433" spans="1:26" x14ac:dyDescent="0.25">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row>
    <row r="434" spans="1:26" x14ac:dyDescent="0.25">
      <c r="A434" s="95"/>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row>
    <row r="435" spans="1:26" x14ac:dyDescent="0.25">
      <c r="A435" s="95"/>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row>
    <row r="436" spans="1:26" x14ac:dyDescent="0.25">
      <c r="A436" s="95"/>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row>
    <row r="437" spans="1:26" x14ac:dyDescent="0.25">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row>
    <row r="438" spans="1:26" x14ac:dyDescent="0.25">
      <c r="A438" s="95"/>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row>
    <row r="439" spans="1:26" x14ac:dyDescent="0.25">
      <c r="A439" s="95"/>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row>
    <row r="440" spans="1:26" x14ac:dyDescent="0.25">
      <c r="A440" s="95"/>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row>
    <row r="441" spans="1:26" x14ac:dyDescent="0.25">
      <c r="A441" s="95"/>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row>
    <row r="442" spans="1:26" x14ac:dyDescent="0.25">
      <c r="A442" s="95"/>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row>
    <row r="443" spans="1:26" x14ac:dyDescent="0.25">
      <c r="A443" s="95"/>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row>
    <row r="444" spans="1:26" x14ac:dyDescent="0.25">
      <c r="A444" s="95"/>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row>
    <row r="445" spans="1:26" x14ac:dyDescent="0.25">
      <c r="A445" s="95"/>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row>
    <row r="446" spans="1:26" x14ac:dyDescent="0.25">
      <c r="A446" s="95"/>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row>
    <row r="447" spans="1:26" x14ac:dyDescent="0.25">
      <c r="A447" s="95"/>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row>
    <row r="448" spans="1:26" x14ac:dyDescent="0.25">
      <c r="A448" s="95"/>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row>
    <row r="449" spans="1:26" x14ac:dyDescent="0.25">
      <c r="A449" s="95"/>
      <c r="B449" s="101"/>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row>
    <row r="450" spans="1:26" x14ac:dyDescent="0.25">
      <c r="A450" s="95"/>
      <c r="B450" s="101"/>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row>
    <row r="451" spans="1:26" x14ac:dyDescent="0.25">
      <c r="A451" s="95"/>
      <c r="B451" s="101"/>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row>
    <row r="452" spans="1:26" x14ac:dyDescent="0.25">
      <c r="A452" s="95"/>
      <c r="B452" s="101"/>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row>
    <row r="453" spans="1:26" x14ac:dyDescent="0.25">
      <c r="A453" s="95"/>
      <c r="B453" s="101"/>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row>
    <row r="454" spans="1:26" x14ac:dyDescent="0.25">
      <c r="A454" s="95"/>
      <c r="B454" s="101"/>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row>
    <row r="455" spans="1:26" x14ac:dyDescent="0.25">
      <c r="A455" s="95"/>
      <c r="B455" s="101"/>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row>
    <row r="456" spans="1:26" x14ac:dyDescent="0.25">
      <c r="A456" s="95"/>
      <c r="B456" s="101"/>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row>
    <row r="457" spans="1:26" x14ac:dyDescent="0.25">
      <c r="A457" s="95"/>
      <c r="B457" s="101"/>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row>
    <row r="458" spans="1:26" x14ac:dyDescent="0.25">
      <c r="A458" s="95"/>
      <c r="B458" s="101"/>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row>
    <row r="459" spans="1:26" x14ac:dyDescent="0.25">
      <c r="A459" s="95"/>
      <c r="B459" s="101"/>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row>
    <row r="460" spans="1:26" x14ac:dyDescent="0.25">
      <c r="A460" s="95"/>
      <c r="B460" s="101"/>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row>
    <row r="461" spans="1:26" x14ac:dyDescent="0.25">
      <c r="A461" s="95"/>
      <c r="B461" s="101"/>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row>
    <row r="462" spans="1:26" x14ac:dyDescent="0.25">
      <c r="A462" s="95"/>
      <c r="B462" s="101"/>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row>
    <row r="463" spans="1:26" x14ac:dyDescent="0.25">
      <c r="A463" s="95"/>
      <c r="B463" s="101"/>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row>
    <row r="464" spans="1:26" x14ac:dyDescent="0.25">
      <c r="A464" s="95"/>
      <c r="B464" s="101"/>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row>
    <row r="465" spans="1:26" x14ac:dyDescent="0.25">
      <c r="A465" s="95"/>
      <c r="B465" s="101"/>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row>
    <row r="466" spans="1:26" x14ac:dyDescent="0.25">
      <c r="A466" s="95"/>
      <c r="B466" s="101"/>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row>
    <row r="467" spans="1:26" x14ac:dyDescent="0.25">
      <c r="A467" s="95"/>
      <c r="B467" s="101"/>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row>
    <row r="468" spans="1:26" x14ac:dyDescent="0.25">
      <c r="A468" s="95"/>
      <c r="B468" s="101"/>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row>
    <row r="469" spans="1:26" x14ac:dyDescent="0.25">
      <c r="A469" s="95"/>
      <c r="B469" s="101"/>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row>
    <row r="470" spans="1:26" x14ac:dyDescent="0.25">
      <c r="A470" s="95"/>
      <c r="B470" s="101"/>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row>
    <row r="471" spans="1:26" x14ac:dyDescent="0.25">
      <c r="A471" s="95"/>
      <c r="B471" s="101"/>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row>
    <row r="472" spans="1:26" x14ac:dyDescent="0.25">
      <c r="A472" s="95"/>
      <c r="B472" s="101"/>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row>
    <row r="473" spans="1:26" x14ac:dyDescent="0.25">
      <c r="A473" s="95"/>
      <c r="B473" s="101"/>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row>
    <row r="474" spans="1:26" x14ac:dyDescent="0.25">
      <c r="A474" s="95"/>
      <c r="B474" s="101"/>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row>
    <row r="475" spans="1:26" x14ac:dyDescent="0.25">
      <c r="A475" s="95"/>
      <c r="B475" s="101"/>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row>
    <row r="476" spans="1:26" x14ac:dyDescent="0.25">
      <c r="A476" s="95"/>
      <c r="B476" s="101"/>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row>
    <row r="477" spans="1:26" x14ac:dyDescent="0.25">
      <c r="A477" s="95"/>
      <c r="B477" s="101"/>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row>
    <row r="478" spans="1:26" x14ac:dyDescent="0.25">
      <c r="A478" s="95"/>
      <c r="B478" s="101"/>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row>
    <row r="479" spans="1:26" x14ac:dyDescent="0.25">
      <c r="A479" s="95"/>
      <c r="B479" s="101"/>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row>
    <row r="480" spans="1:26" x14ac:dyDescent="0.25">
      <c r="A480" s="95"/>
      <c r="B480" s="101"/>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row>
    <row r="481" spans="1:26" x14ac:dyDescent="0.25">
      <c r="A481" s="95"/>
      <c r="B481" s="101"/>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row>
    <row r="482" spans="1:26" x14ac:dyDescent="0.25">
      <c r="A482" s="95"/>
      <c r="B482" s="101"/>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row>
    <row r="483" spans="1:26" x14ac:dyDescent="0.25">
      <c r="A483" s="95"/>
      <c r="B483" s="101"/>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row>
    <row r="484" spans="1:26" x14ac:dyDescent="0.25">
      <c r="A484" s="95"/>
      <c r="B484" s="101"/>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row>
    <row r="485" spans="1:26" x14ac:dyDescent="0.25">
      <c r="A485" s="95"/>
      <c r="B485" s="101"/>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row>
    <row r="486" spans="1:26" x14ac:dyDescent="0.25">
      <c r="A486" s="95"/>
      <c r="B486" s="101"/>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row>
    <row r="487" spans="1:26" x14ac:dyDescent="0.25">
      <c r="A487" s="95"/>
      <c r="B487" s="101"/>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row>
    <row r="488" spans="1:26" x14ac:dyDescent="0.25">
      <c r="A488" s="95"/>
      <c r="B488" s="101"/>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row>
    <row r="489" spans="1:26" x14ac:dyDescent="0.25">
      <c r="A489" s="95"/>
      <c r="B489" s="101"/>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row>
    <row r="490" spans="1:26" x14ac:dyDescent="0.25">
      <c r="A490" s="95"/>
      <c r="B490" s="101"/>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row>
    <row r="491" spans="1:26" x14ac:dyDescent="0.25">
      <c r="A491" s="95"/>
      <c r="B491" s="101"/>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row>
    <row r="492" spans="1:26" x14ac:dyDescent="0.25">
      <c r="A492" s="95"/>
      <c r="B492" s="101"/>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row>
    <row r="493" spans="1:26" x14ac:dyDescent="0.25">
      <c r="A493" s="95"/>
      <c r="B493" s="101"/>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row>
    <row r="494" spans="1:26" x14ac:dyDescent="0.25">
      <c r="A494" s="95"/>
      <c r="B494" s="101"/>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row>
    <row r="495" spans="1:26" x14ac:dyDescent="0.25">
      <c r="A495" s="95"/>
      <c r="B495" s="101"/>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row>
    <row r="496" spans="1:26" x14ac:dyDescent="0.25">
      <c r="A496" s="95"/>
      <c r="B496" s="101"/>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row>
    <row r="497" spans="1:26" x14ac:dyDescent="0.25">
      <c r="A497" s="95"/>
      <c r="B497" s="101"/>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row>
    <row r="498" spans="1:26" x14ac:dyDescent="0.25">
      <c r="A498" s="95"/>
      <c r="B498" s="101"/>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row>
    <row r="499" spans="1:26" x14ac:dyDescent="0.25">
      <c r="A499" s="95"/>
      <c r="B499" s="101"/>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row>
    <row r="500" spans="1:26" x14ac:dyDescent="0.25">
      <c r="A500" s="95"/>
      <c r="B500" s="101"/>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row>
    <row r="501" spans="1:26" x14ac:dyDescent="0.25">
      <c r="A501" s="95"/>
      <c r="B501" s="101"/>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row>
    <row r="502" spans="1:26" x14ac:dyDescent="0.25">
      <c r="A502" s="95"/>
      <c r="B502" s="101"/>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row>
    <row r="503" spans="1:26" x14ac:dyDescent="0.25">
      <c r="A503" s="95"/>
      <c r="B503" s="101"/>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row>
    <row r="504" spans="1:26" x14ac:dyDescent="0.25">
      <c r="A504" s="95"/>
      <c r="B504" s="101"/>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row>
    <row r="505" spans="1:26" x14ac:dyDescent="0.25">
      <c r="A505" s="95"/>
      <c r="B505" s="101"/>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row>
    <row r="506" spans="1:26" x14ac:dyDescent="0.25">
      <c r="A506" s="95"/>
      <c r="B506" s="101"/>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row>
    <row r="507" spans="1:26" x14ac:dyDescent="0.25">
      <c r="A507" s="95"/>
      <c r="B507" s="101"/>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row>
    <row r="508" spans="1:26" x14ac:dyDescent="0.25">
      <c r="A508" s="95"/>
      <c r="B508" s="101"/>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row>
    <row r="509" spans="1:26" x14ac:dyDescent="0.25">
      <c r="A509" s="95"/>
      <c r="B509" s="101"/>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row>
    <row r="510" spans="1:26" x14ac:dyDescent="0.25">
      <c r="A510" s="95"/>
      <c r="B510" s="101"/>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row>
    <row r="511" spans="1:26" x14ac:dyDescent="0.25">
      <c r="A511" s="95"/>
      <c r="B511" s="101"/>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row>
    <row r="512" spans="1:26" x14ac:dyDescent="0.25">
      <c r="A512" s="95"/>
      <c r="B512" s="101"/>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row>
    <row r="513" spans="1:26" x14ac:dyDescent="0.25">
      <c r="A513" s="95"/>
      <c r="B513" s="101"/>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row>
    <row r="514" spans="1:26" x14ac:dyDescent="0.25">
      <c r="A514" s="95"/>
      <c r="B514" s="101"/>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row>
    <row r="515" spans="1:26" x14ac:dyDescent="0.25">
      <c r="A515" s="95"/>
      <c r="B515" s="101"/>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row>
    <row r="516" spans="1:26" x14ac:dyDescent="0.25">
      <c r="A516" s="95"/>
      <c r="B516" s="101"/>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row>
    <row r="517" spans="1:26" x14ac:dyDescent="0.25">
      <c r="A517" s="95"/>
      <c r="B517" s="101"/>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row>
    <row r="518" spans="1:26" x14ac:dyDescent="0.25">
      <c r="A518" s="95"/>
      <c r="B518" s="101"/>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row>
    <row r="519" spans="1:26" x14ac:dyDescent="0.25">
      <c r="A519" s="95"/>
      <c r="B519" s="101"/>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row>
    <row r="520" spans="1:26" x14ac:dyDescent="0.25">
      <c r="A520" s="95"/>
      <c r="B520" s="101"/>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row>
    <row r="521" spans="1:26" x14ac:dyDescent="0.25">
      <c r="A521" s="95"/>
      <c r="B521" s="101"/>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row>
    <row r="522" spans="1:26" x14ac:dyDescent="0.25">
      <c r="A522" s="95"/>
      <c r="B522" s="101"/>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row>
    <row r="523" spans="1:26" x14ac:dyDescent="0.25">
      <c r="A523" s="95"/>
      <c r="B523" s="101"/>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row>
    <row r="524" spans="1:26" x14ac:dyDescent="0.25">
      <c r="A524" s="95"/>
      <c r="B524" s="101"/>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row>
    <row r="525" spans="1:26" x14ac:dyDescent="0.25">
      <c r="A525" s="95"/>
      <c r="B525" s="101"/>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row>
    <row r="526" spans="1:26" x14ac:dyDescent="0.25">
      <c r="A526" s="95"/>
      <c r="B526" s="101"/>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row>
    <row r="527" spans="1:26" x14ac:dyDescent="0.25">
      <c r="A527" s="95"/>
      <c r="B527" s="101"/>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row>
    <row r="528" spans="1:26" x14ac:dyDescent="0.25">
      <c r="A528" s="95"/>
      <c r="B528" s="101"/>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row>
    <row r="529" spans="1:26" x14ac:dyDescent="0.25">
      <c r="A529" s="95"/>
      <c r="B529" s="101"/>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row>
    <row r="530" spans="1:26" x14ac:dyDescent="0.25">
      <c r="A530" s="95"/>
      <c r="B530" s="101"/>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row>
    <row r="531" spans="1:26" x14ac:dyDescent="0.25">
      <c r="A531" s="95"/>
      <c r="B531" s="101"/>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row>
    <row r="532" spans="1:26" x14ac:dyDescent="0.25">
      <c r="A532" s="95"/>
      <c r="B532" s="101"/>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row>
    <row r="533" spans="1:26" x14ac:dyDescent="0.25">
      <c r="A533" s="95"/>
      <c r="B533" s="101"/>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row>
    <row r="534" spans="1:26" x14ac:dyDescent="0.25">
      <c r="A534" s="95"/>
      <c r="B534" s="101"/>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row>
    <row r="535" spans="1:26" x14ac:dyDescent="0.25">
      <c r="A535" s="95"/>
      <c r="B535" s="101"/>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row>
    <row r="536" spans="1:26" x14ac:dyDescent="0.25">
      <c r="A536" s="95"/>
      <c r="B536" s="101"/>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row>
    <row r="537" spans="1:26" x14ac:dyDescent="0.25">
      <c r="A537" s="95"/>
      <c r="B537" s="101"/>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row>
    <row r="538" spans="1:26" x14ac:dyDescent="0.25">
      <c r="A538" s="95"/>
      <c r="B538" s="101"/>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row>
    <row r="539" spans="1:26" x14ac:dyDescent="0.25">
      <c r="A539" s="95"/>
      <c r="B539" s="101"/>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row>
    <row r="540" spans="1:26" x14ac:dyDescent="0.25">
      <c r="A540" s="95"/>
      <c r="B540" s="101"/>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row>
    <row r="541" spans="1:26" x14ac:dyDescent="0.25">
      <c r="A541" s="95"/>
      <c r="B541" s="101"/>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row>
    <row r="542" spans="1:26" x14ac:dyDescent="0.25">
      <c r="A542" s="95"/>
      <c r="B542" s="101"/>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row>
    <row r="543" spans="1:26" x14ac:dyDescent="0.25">
      <c r="A543" s="95"/>
      <c r="B543" s="101"/>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row>
    <row r="544" spans="1:26" x14ac:dyDescent="0.25">
      <c r="A544" s="95"/>
      <c r="B544" s="101"/>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row>
    <row r="545" spans="1:26" x14ac:dyDescent="0.25">
      <c r="A545" s="95"/>
      <c r="B545" s="101"/>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row>
    <row r="546" spans="1:26" x14ac:dyDescent="0.25">
      <c r="A546" s="95"/>
      <c r="B546" s="101"/>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row>
    <row r="547" spans="1:26" x14ac:dyDescent="0.25">
      <c r="A547" s="95"/>
      <c r="B547" s="101"/>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row>
    <row r="548" spans="1:26" x14ac:dyDescent="0.25">
      <c r="A548" s="95"/>
      <c r="B548" s="101"/>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row>
    <row r="549" spans="1:26" x14ac:dyDescent="0.25">
      <c r="A549" s="95"/>
      <c r="B549" s="101"/>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row>
    <row r="550" spans="1:26" x14ac:dyDescent="0.25">
      <c r="A550" s="95"/>
      <c r="B550" s="101"/>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row>
    <row r="551" spans="1:26" x14ac:dyDescent="0.25">
      <c r="A551" s="95"/>
      <c r="B551" s="101"/>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row>
    <row r="552" spans="1:26" x14ac:dyDescent="0.25">
      <c r="A552" s="95"/>
      <c r="B552" s="101"/>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row>
    <row r="553" spans="1:26" x14ac:dyDescent="0.25">
      <c r="A553" s="95"/>
      <c r="B553" s="101"/>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row>
    <row r="554" spans="1:26" x14ac:dyDescent="0.25">
      <c r="A554" s="95"/>
      <c r="B554" s="101"/>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row>
    <row r="555" spans="1:26" x14ac:dyDescent="0.25">
      <c r="A555" s="95"/>
      <c r="B555" s="101"/>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row>
    <row r="556" spans="1:26" x14ac:dyDescent="0.25">
      <c r="A556" s="95"/>
      <c r="B556" s="101"/>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row>
    <row r="557" spans="1:26" x14ac:dyDescent="0.25">
      <c r="A557" s="95"/>
      <c r="B557" s="101"/>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row>
    <row r="558" spans="1:26" x14ac:dyDescent="0.25">
      <c r="A558" s="95"/>
      <c r="B558" s="101"/>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row>
    <row r="559" spans="1:26" x14ac:dyDescent="0.25">
      <c r="A559" s="95"/>
      <c r="B559" s="101"/>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row>
    <row r="560" spans="1:26" x14ac:dyDescent="0.25">
      <c r="A560" s="95"/>
      <c r="B560" s="101"/>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row>
    <row r="561" spans="1:26" x14ac:dyDescent="0.25">
      <c r="A561" s="95"/>
      <c r="B561" s="101"/>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row>
    <row r="562" spans="1:26" x14ac:dyDescent="0.25">
      <c r="A562" s="95"/>
      <c r="B562" s="101"/>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row>
    <row r="563" spans="1:26" x14ac:dyDescent="0.25">
      <c r="A563" s="95"/>
      <c r="B563" s="101"/>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row>
    <row r="564" spans="1:26" x14ac:dyDescent="0.25">
      <c r="A564" s="95"/>
      <c r="B564" s="101"/>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row>
    <row r="565" spans="1:26" x14ac:dyDescent="0.25">
      <c r="A565" s="95"/>
      <c r="B565" s="101"/>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row>
    <row r="566" spans="1:26" x14ac:dyDescent="0.25">
      <c r="A566" s="95"/>
      <c r="B566" s="101"/>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row>
    <row r="567" spans="1:26" x14ac:dyDescent="0.25">
      <c r="A567" s="95"/>
      <c r="B567" s="101"/>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row>
    <row r="568" spans="1:26" x14ac:dyDescent="0.25">
      <c r="A568" s="95"/>
      <c r="B568" s="101"/>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row>
    <row r="569" spans="1:26" x14ac:dyDescent="0.25">
      <c r="A569" s="95"/>
      <c r="B569" s="101"/>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row>
    <row r="570" spans="1:26" x14ac:dyDescent="0.25">
      <c r="A570" s="95"/>
      <c r="B570" s="101"/>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row>
    <row r="571" spans="1:26" x14ac:dyDescent="0.25">
      <c r="A571" s="95"/>
      <c r="B571" s="101"/>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row>
    <row r="572" spans="1:26" x14ac:dyDescent="0.25">
      <c r="A572" s="95"/>
      <c r="B572" s="101"/>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row>
    <row r="573" spans="1:26" x14ac:dyDescent="0.25">
      <c r="A573" s="95"/>
      <c r="B573" s="101"/>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row>
    <row r="574" spans="1:26" x14ac:dyDescent="0.25">
      <c r="A574" s="95"/>
      <c r="B574" s="101"/>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row>
    <row r="575" spans="1:26" x14ac:dyDescent="0.25">
      <c r="A575" s="95"/>
      <c r="B575" s="101"/>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row>
    <row r="576" spans="1:26" x14ac:dyDescent="0.25">
      <c r="A576" s="95"/>
      <c r="B576" s="101"/>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row>
    <row r="577" spans="1:26" x14ac:dyDescent="0.25">
      <c r="A577" s="95"/>
      <c r="B577" s="101"/>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row>
    <row r="578" spans="1:26" x14ac:dyDescent="0.25">
      <c r="A578" s="95"/>
      <c r="B578" s="101"/>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row>
    <row r="579" spans="1:26" x14ac:dyDescent="0.25">
      <c r="A579" s="95"/>
      <c r="B579" s="101"/>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row>
    <row r="580" spans="1:26" x14ac:dyDescent="0.25">
      <c r="A580" s="95"/>
      <c r="B580" s="101"/>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row>
    <row r="581" spans="1:26" x14ac:dyDescent="0.25">
      <c r="A581" s="95"/>
      <c r="B581" s="101"/>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row>
    <row r="582" spans="1:26" x14ac:dyDescent="0.25">
      <c r="A582" s="95"/>
      <c r="B582" s="101"/>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row>
    <row r="583" spans="1:26" x14ac:dyDescent="0.25">
      <c r="A583" s="95"/>
      <c r="B583" s="101"/>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row>
    <row r="584" spans="1:26" x14ac:dyDescent="0.25">
      <c r="A584" s="95"/>
      <c r="B584" s="101"/>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row>
    <row r="585" spans="1:26" x14ac:dyDescent="0.25">
      <c r="A585" s="95"/>
      <c r="B585" s="101"/>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row>
    <row r="586" spans="1:26" x14ac:dyDescent="0.25">
      <c r="A586" s="95"/>
      <c r="B586" s="101"/>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row>
    <row r="587" spans="1:26" x14ac:dyDescent="0.25">
      <c r="A587" s="95"/>
      <c r="B587" s="101"/>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row>
    <row r="588" spans="1:26" x14ac:dyDescent="0.25">
      <c r="A588" s="95"/>
      <c r="B588" s="101"/>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row>
    <row r="589" spans="1:26" x14ac:dyDescent="0.25">
      <c r="A589" s="95"/>
      <c r="B589" s="101"/>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row>
    <row r="590" spans="1:26" x14ac:dyDescent="0.25">
      <c r="A590" s="95"/>
      <c r="B590" s="101"/>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row>
    <row r="591" spans="1:26" x14ac:dyDescent="0.25">
      <c r="A591" s="95"/>
      <c r="B591" s="101"/>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row>
    <row r="592" spans="1:26" x14ac:dyDescent="0.25">
      <c r="A592" s="95"/>
      <c r="B592" s="101"/>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row>
    <row r="593" spans="1:26" x14ac:dyDescent="0.25">
      <c r="A593" s="95"/>
      <c r="B593" s="101"/>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row>
    <row r="594" spans="1:26" x14ac:dyDescent="0.25">
      <c r="A594" s="95"/>
      <c r="B594" s="101"/>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row>
    <row r="595" spans="1:26" x14ac:dyDescent="0.25">
      <c r="A595" s="95"/>
      <c r="B595" s="101"/>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row>
    <row r="596" spans="1:26" x14ac:dyDescent="0.25">
      <c r="A596" s="95"/>
      <c r="B596" s="101"/>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row>
    <row r="597" spans="1:26" x14ac:dyDescent="0.25">
      <c r="A597" s="95"/>
      <c r="B597" s="101"/>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row>
    <row r="598" spans="1:26" x14ac:dyDescent="0.25">
      <c r="A598" s="95"/>
      <c r="B598" s="101"/>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row>
    <row r="599" spans="1:26" x14ac:dyDescent="0.25">
      <c r="A599" s="95"/>
      <c r="B599" s="101"/>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row>
    <row r="600" spans="1:26" x14ac:dyDescent="0.25">
      <c r="A600" s="95"/>
      <c r="B600" s="101"/>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row>
    <row r="601" spans="1:26" x14ac:dyDescent="0.25">
      <c r="A601" s="95"/>
      <c r="B601" s="101"/>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row>
    <row r="602" spans="1:26" x14ac:dyDescent="0.25">
      <c r="A602" s="95"/>
      <c r="B602" s="101"/>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row>
    <row r="603" spans="1:26" x14ac:dyDescent="0.25">
      <c r="A603" s="95"/>
      <c r="B603" s="101"/>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row>
    <row r="604" spans="1:26" x14ac:dyDescent="0.25">
      <c r="A604" s="95"/>
      <c r="B604" s="101"/>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row>
    <row r="605" spans="1:26" x14ac:dyDescent="0.25">
      <c r="A605" s="95"/>
      <c r="B605" s="101"/>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row>
    <row r="606" spans="1:26" x14ac:dyDescent="0.25">
      <c r="A606" s="95"/>
      <c r="B606" s="101"/>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row>
    <row r="607" spans="1:26" x14ac:dyDescent="0.25">
      <c r="A607" s="95"/>
      <c r="B607" s="101"/>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row>
    <row r="608" spans="1:26" x14ac:dyDescent="0.25">
      <c r="A608" s="95"/>
      <c r="B608" s="101"/>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row>
    <row r="609" spans="1:26" x14ac:dyDescent="0.25">
      <c r="A609" s="95"/>
      <c r="B609" s="101"/>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row>
    <row r="610" spans="1:26" x14ac:dyDescent="0.25">
      <c r="A610" s="95"/>
      <c r="B610" s="101"/>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row>
    <row r="611" spans="1:26" x14ac:dyDescent="0.25">
      <c r="A611" s="95"/>
      <c r="B611" s="101"/>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row>
    <row r="612" spans="1:26" x14ac:dyDescent="0.25">
      <c r="A612" s="95"/>
      <c r="B612" s="101"/>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row>
    <row r="613" spans="1:26" x14ac:dyDescent="0.25">
      <c r="A613" s="95"/>
      <c r="B613" s="101"/>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row>
    <row r="614" spans="1:26" x14ac:dyDescent="0.25">
      <c r="A614" s="95"/>
      <c r="B614" s="101"/>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row>
    <row r="615" spans="1:26" x14ac:dyDescent="0.25">
      <c r="A615" s="95"/>
      <c r="B615" s="101"/>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row>
    <row r="616" spans="1:26" x14ac:dyDescent="0.25">
      <c r="A616" s="95"/>
      <c r="B616" s="101"/>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row>
    <row r="617" spans="1:26" x14ac:dyDescent="0.25">
      <c r="A617" s="95"/>
      <c r="B617" s="101"/>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row>
    <row r="618" spans="1:26" x14ac:dyDescent="0.25">
      <c r="A618" s="95"/>
      <c r="B618" s="101"/>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row>
    <row r="619" spans="1:26" x14ac:dyDescent="0.25">
      <c r="A619" s="95"/>
      <c r="B619" s="101"/>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row>
    <row r="620" spans="1:26" x14ac:dyDescent="0.25">
      <c r="A620" s="95"/>
      <c r="B620" s="101"/>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row>
    <row r="621" spans="1:26" x14ac:dyDescent="0.25">
      <c r="A621" s="95"/>
      <c r="B621" s="101"/>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row>
    <row r="622" spans="1:26" x14ac:dyDescent="0.25">
      <c r="A622" s="95"/>
      <c r="B622" s="101"/>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row>
    <row r="623" spans="1:26" x14ac:dyDescent="0.25">
      <c r="A623" s="95"/>
      <c r="B623" s="101"/>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row>
    <row r="624" spans="1:26" x14ac:dyDescent="0.25">
      <c r="A624" s="95"/>
      <c r="B624" s="101"/>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row>
    <row r="625" spans="1:26" x14ac:dyDescent="0.25">
      <c r="A625" s="95"/>
      <c r="B625" s="101"/>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row>
    <row r="626" spans="1:26" x14ac:dyDescent="0.25">
      <c r="A626" s="95"/>
      <c r="B626" s="101"/>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row>
    <row r="627" spans="1:26" x14ac:dyDescent="0.25">
      <c r="A627" s="95"/>
      <c r="B627" s="101"/>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row>
    <row r="628" spans="1:26" x14ac:dyDescent="0.25">
      <c r="A628" s="95"/>
      <c r="B628" s="101"/>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row>
    <row r="629" spans="1:26" x14ac:dyDescent="0.25">
      <c r="A629" s="95"/>
      <c r="B629" s="101"/>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row>
    <row r="630" spans="1:26" x14ac:dyDescent="0.25">
      <c r="A630" s="95"/>
      <c r="B630" s="101"/>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row>
    <row r="631" spans="1:26" x14ac:dyDescent="0.25">
      <c r="A631" s="95"/>
      <c r="B631" s="101"/>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row>
    <row r="632" spans="1:26" x14ac:dyDescent="0.25">
      <c r="A632" s="95"/>
      <c r="B632" s="101"/>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row>
    <row r="633" spans="1:26" x14ac:dyDescent="0.25">
      <c r="A633" s="95"/>
      <c r="B633" s="101"/>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row>
    <row r="634" spans="1:26" x14ac:dyDescent="0.25">
      <c r="A634" s="95"/>
      <c r="B634" s="101"/>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row>
    <row r="635" spans="1:26" x14ac:dyDescent="0.25">
      <c r="A635" s="95"/>
      <c r="B635" s="101"/>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row>
    <row r="636" spans="1:26" x14ac:dyDescent="0.25">
      <c r="A636" s="95"/>
      <c r="B636" s="101"/>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row>
    <row r="637" spans="1:26" x14ac:dyDescent="0.25">
      <c r="A637" s="95"/>
      <c r="B637" s="101"/>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row>
    <row r="638" spans="1:26" x14ac:dyDescent="0.25">
      <c r="A638" s="95"/>
      <c r="B638" s="101"/>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row>
    <row r="639" spans="1:26" x14ac:dyDescent="0.25">
      <c r="A639" s="95"/>
      <c r="B639" s="101"/>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row>
    <row r="640" spans="1:26" x14ac:dyDescent="0.25">
      <c r="A640" s="95"/>
      <c r="B640" s="101"/>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row>
    <row r="641" spans="1:26" x14ac:dyDescent="0.25">
      <c r="A641" s="95"/>
      <c r="B641" s="101"/>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row>
    <row r="642" spans="1:26" x14ac:dyDescent="0.25">
      <c r="A642" s="95"/>
      <c r="B642" s="101"/>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row>
    <row r="643" spans="1:26" x14ac:dyDescent="0.25">
      <c r="A643" s="95"/>
      <c r="B643" s="101"/>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row>
    <row r="644" spans="1:26" x14ac:dyDescent="0.25">
      <c r="A644" s="95"/>
      <c r="B644" s="101"/>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row>
    <row r="645" spans="1:26" x14ac:dyDescent="0.25">
      <c r="A645" s="95"/>
      <c r="B645" s="101"/>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row>
    <row r="646" spans="1:26" x14ac:dyDescent="0.25">
      <c r="A646" s="95"/>
      <c r="B646" s="101"/>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row>
    <row r="647" spans="1:26" x14ac:dyDescent="0.25">
      <c r="A647" s="95"/>
      <c r="B647" s="101"/>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row>
    <row r="648" spans="1:26" x14ac:dyDescent="0.25">
      <c r="A648" s="95"/>
      <c r="B648" s="101"/>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row>
    <row r="649" spans="1:26" x14ac:dyDescent="0.25">
      <c r="A649" s="95"/>
      <c r="B649" s="101"/>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row>
    <row r="650" spans="1:26" x14ac:dyDescent="0.25">
      <c r="A650" s="95"/>
      <c r="B650" s="101"/>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row>
    <row r="651" spans="1:26" x14ac:dyDescent="0.25">
      <c r="A651" s="95"/>
      <c r="B651" s="101"/>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row>
    <row r="652" spans="1:26" x14ac:dyDescent="0.25">
      <c r="A652" s="95"/>
      <c r="B652" s="101"/>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row>
    <row r="653" spans="1:26" x14ac:dyDescent="0.25">
      <c r="A653" s="95"/>
      <c r="B653" s="101"/>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row>
    <row r="654" spans="1:26" x14ac:dyDescent="0.25">
      <c r="A654" s="95"/>
      <c r="B654" s="101"/>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row>
    <row r="655" spans="1:26" x14ac:dyDescent="0.25">
      <c r="A655" s="95"/>
      <c r="B655" s="101"/>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row>
    <row r="656" spans="1:26" x14ac:dyDescent="0.25">
      <c r="A656" s="95"/>
      <c r="B656" s="101"/>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row>
    <row r="657" spans="1:26" x14ac:dyDescent="0.25">
      <c r="A657" s="95"/>
      <c r="B657" s="101"/>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row>
    <row r="658" spans="1:26" x14ac:dyDescent="0.25">
      <c r="A658" s="95"/>
      <c r="B658" s="101"/>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row>
    <row r="659" spans="1:26" x14ac:dyDescent="0.25">
      <c r="A659" s="95"/>
      <c r="B659" s="101"/>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row>
    <row r="660" spans="1:26" x14ac:dyDescent="0.25">
      <c r="A660" s="95"/>
      <c r="B660" s="101"/>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row>
    <row r="661" spans="1:26" x14ac:dyDescent="0.25">
      <c r="A661" s="95"/>
      <c r="B661" s="101"/>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row>
    <row r="662" spans="1:26" x14ac:dyDescent="0.25">
      <c r="A662" s="95"/>
      <c r="B662" s="101"/>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row>
    <row r="663" spans="1:26" x14ac:dyDescent="0.25">
      <c r="A663" s="95"/>
      <c r="B663" s="101"/>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row>
    <row r="664" spans="1:26" x14ac:dyDescent="0.25">
      <c r="A664" s="95"/>
      <c r="B664" s="101"/>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row>
    <row r="665" spans="1:26" x14ac:dyDescent="0.25">
      <c r="A665" s="95"/>
      <c r="B665" s="101"/>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row>
    <row r="666" spans="1:26" x14ac:dyDescent="0.25">
      <c r="A666" s="95"/>
      <c r="B666" s="101"/>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row>
    <row r="667" spans="1:26" x14ac:dyDescent="0.25">
      <c r="A667" s="95"/>
      <c r="B667" s="101"/>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row>
    <row r="668" spans="1:26" x14ac:dyDescent="0.25">
      <c r="A668" s="95"/>
      <c r="B668" s="101"/>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row>
    <row r="669" spans="1:26" x14ac:dyDescent="0.25">
      <c r="A669" s="95"/>
      <c r="B669" s="101"/>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row>
    <row r="670" spans="1:26" x14ac:dyDescent="0.25">
      <c r="A670" s="95"/>
      <c r="B670" s="101"/>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row>
    <row r="671" spans="1:26" x14ac:dyDescent="0.25">
      <c r="A671" s="95"/>
      <c r="B671" s="101"/>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row>
    <row r="672" spans="1:26" x14ac:dyDescent="0.25">
      <c r="A672" s="95"/>
      <c r="B672" s="101"/>
      <c r="C672" s="95"/>
      <c r="D672" s="95"/>
      <c r="E672" s="95"/>
      <c r="F672" s="95"/>
      <c r="G672" s="95"/>
      <c r="H672" s="95"/>
      <c r="I672" s="95"/>
      <c r="J672" s="95"/>
      <c r="K672" s="95"/>
      <c r="L672" s="95"/>
      <c r="M672" s="95"/>
      <c r="N672" s="95"/>
      <c r="O672" s="95"/>
      <c r="P672" s="95"/>
      <c r="Q672" s="95"/>
      <c r="R672" s="95"/>
      <c r="S672" s="95"/>
      <c r="T672" s="95"/>
      <c r="U672" s="95"/>
      <c r="V672" s="95"/>
      <c r="W672" s="95"/>
      <c r="X672" s="95"/>
      <c r="Y672" s="95"/>
      <c r="Z672" s="95"/>
    </row>
    <row r="673" spans="1:26" x14ac:dyDescent="0.25">
      <c r="A673" s="95"/>
      <c r="B673" s="101"/>
      <c r="C673" s="95"/>
      <c r="D673" s="95"/>
      <c r="E673" s="95"/>
      <c r="F673" s="95"/>
      <c r="G673" s="95"/>
      <c r="H673" s="95"/>
      <c r="I673" s="95"/>
      <c r="J673" s="95"/>
      <c r="K673" s="95"/>
      <c r="L673" s="95"/>
      <c r="M673" s="95"/>
      <c r="N673" s="95"/>
      <c r="O673" s="95"/>
      <c r="P673" s="95"/>
      <c r="Q673" s="95"/>
      <c r="R673" s="95"/>
      <c r="S673" s="95"/>
      <c r="T673" s="95"/>
      <c r="U673" s="95"/>
      <c r="V673" s="95"/>
      <c r="W673" s="95"/>
      <c r="X673" s="95"/>
      <c r="Y673" s="95"/>
      <c r="Z673" s="95"/>
    </row>
    <row r="674" spans="1:26" x14ac:dyDescent="0.25">
      <c r="A674" s="95"/>
      <c r="B674" s="101"/>
      <c r="C674" s="95"/>
      <c r="D674" s="95"/>
      <c r="E674" s="95"/>
      <c r="F674" s="95"/>
      <c r="G674" s="95"/>
      <c r="H674" s="95"/>
      <c r="I674" s="95"/>
      <c r="J674" s="95"/>
      <c r="K674" s="95"/>
      <c r="L674" s="95"/>
      <c r="M674" s="95"/>
      <c r="N674" s="95"/>
      <c r="O674" s="95"/>
      <c r="P674" s="95"/>
      <c r="Q674" s="95"/>
      <c r="R674" s="95"/>
      <c r="S674" s="95"/>
      <c r="T674" s="95"/>
      <c r="U674" s="95"/>
      <c r="V674" s="95"/>
      <c r="W674" s="95"/>
      <c r="X674" s="95"/>
      <c r="Y674" s="95"/>
      <c r="Z674" s="95"/>
    </row>
    <row r="675" spans="1:26" x14ac:dyDescent="0.25">
      <c r="A675" s="95"/>
      <c r="B675" s="101"/>
      <c r="C675" s="95"/>
      <c r="D675" s="95"/>
      <c r="E675" s="95"/>
      <c r="F675" s="95"/>
      <c r="G675" s="95"/>
      <c r="H675" s="95"/>
      <c r="I675" s="95"/>
      <c r="J675" s="95"/>
      <c r="K675" s="95"/>
      <c r="L675" s="95"/>
      <c r="M675" s="95"/>
      <c r="N675" s="95"/>
      <c r="O675" s="95"/>
      <c r="P675" s="95"/>
      <c r="Q675" s="95"/>
      <c r="R675" s="95"/>
      <c r="S675" s="95"/>
      <c r="T675" s="95"/>
      <c r="U675" s="95"/>
      <c r="V675" s="95"/>
      <c r="W675" s="95"/>
      <c r="X675" s="95"/>
      <c r="Y675" s="95"/>
      <c r="Z675" s="95"/>
    </row>
    <row r="676" spans="1:26" x14ac:dyDescent="0.25">
      <c r="A676" s="95"/>
      <c r="B676" s="101"/>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row>
    <row r="677" spans="1:26" x14ac:dyDescent="0.25">
      <c r="A677" s="95"/>
      <c r="B677" s="101"/>
      <c r="C677" s="95"/>
      <c r="D677" s="95"/>
      <c r="E677" s="95"/>
      <c r="F677" s="95"/>
      <c r="G677" s="95"/>
      <c r="H677" s="95"/>
      <c r="I677" s="95"/>
      <c r="J677" s="95"/>
      <c r="K677" s="95"/>
      <c r="L677" s="95"/>
      <c r="M677" s="95"/>
      <c r="N677" s="95"/>
      <c r="O677" s="95"/>
      <c r="P677" s="95"/>
      <c r="Q677" s="95"/>
      <c r="R677" s="95"/>
      <c r="S677" s="95"/>
      <c r="T677" s="95"/>
      <c r="U677" s="95"/>
      <c r="V677" s="95"/>
      <c r="W677" s="95"/>
      <c r="X677" s="95"/>
      <c r="Y677" s="95"/>
      <c r="Z677" s="95"/>
    </row>
    <row r="678" spans="1:26" x14ac:dyDescent="0.25">
      <c r="A678" s="95"/>
      <c r="B678" s="101"/>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row>
    <row r="679" spans="1:26" x14ac:dyDescent="0.25">
      <c r="A679" s="95"/>
      <c r="B679" s="101"/>
      <c r="C679" s="95"/>
      <c r="D679" s="95"/>
      <c r="E679" s="95"/>
      <c r="F679" s="95"/>
      <c r="G679" s="95"/>
      <c r="H679" s="95"/>
      <c r="I679" s="95"/>
      <c r="J679" s="95"/>
      <c r="K679" s="95"/>
      <c r="L679" s="95"/>
      <c r="M679" s="95"/>
      <c r="N679" s="95"/>
      <c r="O679" s="95"/>
      <c r="P679" s="95"/>
      <c r="Q679" s="95"/>
      <c r="R679" s="95"/>
      <c r="S679" s="95"/>
      <c r="T679" s="95"/>
      <c r="U679" s="95"/>
      <c r="V679" s="95"/>
      <c r="W679" s="95"/>
      <c r="X679" s="95"/>
      <c r="Y679" s="95"/>
      <c r="Z679" s="95"/>
    </row>
    <row r="680" spans="1:26" x14ac:dyDescent="0.25">
      <c r="A680" s="95"/>
      <c r="B680" s="101"/>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row>
    <row r="681" spans="1:26" x14ac:dyDescent="0.25">
      <c r="A681" s="95"/>
      <c r="B681" s="101"/>
      <c r="C681" s="95"/>
      <c r="D681" s="95"/>
      <c r="E681" s="95"/>
      <c r="F681" s="95"/>
      <c r="G681" s="95"/>
      <c r="H681" s="95"/>
      <c r="I681" s="95"/>
      <c r="J681" s="95"/>
      <c r="K681" s="95"/>
      <c r="L681" s="95"/>
      <c r="M681" s="95"/>
      <c r="N681" s="95"/>
      <c r="O681" s="95"/>
      <c r="P681" s="95"/>
      <c r="Q681" s="95"/>
      <c r="R681" s="95"/>
      <c r="S681" s="95"/>
      <c r="T681" s="95"/>
      <c r="U681" s="95"/>
      <c r="V681" s="95"/>
      <c r="W681" s="95"/>
      <c r="X681" s="95"/>
      <c r="Y681" s="95"/>
      <c r="Z681" s="95"/>
    </row>
    <row r="682" spans="1:26" x14ac:dyDescent="0.25">
      <c r="A682" s="95"/>
      <c r="B682" s="101"/>
      <c r="C682" s="95"/>
      <c r="D682" s="95"/>
      <c r="E682" s="95"/>
      <c r="F682" s="95"/>
      <c r="G682" s="95"/>
      <c r="H682" s="95"/>
      <c r="I682" s="95"/>
      <c r="J682" s="95"/>
      <c r="K682" s="95"/>
      <c r="L682" s="95"/>
      <c r="M682" s="95"/>
      <c r="N682" s="95"/>
      <c r="O682" s="95"/>
      <c r="P682" s="95"/>
      <c r="Q682" s="95"/>
      <c r="R682" s="95"/>
      <c r="S682" s="95"/>
      <c r="T682" s="95"/>
      <c r="U682" s="95"/>
      <c r="V682" s="95"/>
      <c r="W682" s="95"/>
      <c r="X682" s="95"/>
      <c r="Y682" s="95"/>
      <c r="Z682" s="95"/>
    </row>
    <row r="683" spans="1:26" x14ac:dyDescent="0.25">
      <c r="A683" s="95"/>
      <c r="B683" s="101"/>
      <c r="C683" s="95"/>
      <c r="D683" s="95"/>
      <c r="E683" s="95"/>
      <c r="F683" s="95"/>
      <c r="G683" s="95"/>
      <c r="H683" s="95"/>
      <c r="I683" s="95"/>
      <c r="J683" s="95"/>
      <c r="K683" s="95"/>
      <c r="L683" s="95"/>
      <c r="M683" s="95"/>
      <c r="N683" s="95"/>
      <c r="O683" s="95"/>
      <c r="P683" s="95"/>
      <c r="Q683" s="95"/>
      <c r="R683" s="95"/>
      <c r="S683" s="95"/>
      <c r="T683" s="95"/>
      <c r="U683" s="95"/>
      <c r="V683" s="95"/>
      <c r="W683" s="95"/>
      <c r="X683" s="95"/>
      <c r="Y683" s="95"/>
      <c r="Z683" s="95"/>
    </row>
    <row r="684" spans="1:26" x14ac:dyDescent="0.25">
      <c r="A684" s="95"/>
      <c r="B684" s="101"/>
      <c r="C684" s="95"/>
      <c r="D684" s="95"/>
      <c r="E684" s="95"/>
      <c r="F684" s="95"/>
      <c r="G684" s="95"/>
      <c r="H684" s="95"/>
      <c r="I684" s="95"/>
      <c r="J684" s="95"/>
      <c r="K684" s="95"/>
      <c r="L684" s="95"/>
      <c r="M684" s="95"/>
      <c r="N684" s="95"/>
      <c r="O684" s="95"/>
      <c r="P684" s="95"/>
      <c r="Q684" s="95"/>
      <c r="R684" s="95"/>
      <c r="S684" s="95"/>
      <c r="T684" s="95"/>
      <c r="U684" s="95"/>
      <c r="V684" s="95"/>
      <c r="W684" s="95"/>
      <c r="X684" s="95"/>
      <c r="Y684" s="95"/>
      <c r="Z684" s="95"/>
    </row>
    <row r="685" spans="1:26" x14ac:dyDescent="0.25">
      <c r="A685" s="95"/>
      <c r="B685" s="101"/>
      <c r="C685" s="95"/>
      <c r="D685" s="95"/>
      <c r="E685" s="95"/>
      <c r="F685" s="95"/>
      <c r="G685" s="95"/>
      <c r="H685" s="95"/>
      <c r="I685" s="95"/>
      <c r="J685" s="95"/>
      <c r="K685" s="95"/>
      <c r="L685" s="95"/>
      <c r="M685" s="95"/>
      <c r="N685" s="95"/>
      <c r="O685" s="95"/>
      <c r="P685" s="95"/>
      <c r="Q685" s="95"/>
      <c r="R685" s="95"/>
      <c r="S685" s="95"/>
      <c r="T685" s="95"/>
      <c r="U685" s="95"/>
      <c r="V685" s="95"/>
      <c r="W685" s="95"/>
      <c r="X685" s="95"/>
      <c r="Y685" s="95"/>
      <c r="Z685" s="95"/>
    </row>
    <row r="686" spans="1:26" x14ac:dyDescent="0.25">
      <c r="A686" s="95"/>
      <c r="B686" s="101"/>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row>
    <row r="687" spans="1:26" x14ac:dyDescent="0.25">
      <c r="A687" s="95"/>
      <c r="B687" s="101"/>
      <c r="C687" s="95"/>
      <c r="D687" s="95"/>
      <c r="E687" s="95"/>
      <c r="F687" s="95"/>
      <c r="G687" s="95"/>
      <c r="H687" s="95"/>
      <c r="I687" s="95"/>
      <c r="J687" s="95"/>
      <c r="K687" s="95"/>
      <c r="L687" s="95"/>
      <c r="M687" s="95"/>
      <c r="N687" s="95"/>
      <c r="O687" s="95"/>
      <c r="P687" s="95"/>
      <c r="Q687" s="95"/>
      <c r="R687" s="95"/>
      <c r="S687" s="95"/>
      <c r="T687" s="95"/>
      <c r="U687" s="95"/>
      <c r="V687" s="95"/>
      <c r="W687" s="95"/>
      <c r="X687" s="95"/>
      <c r="Y687" s="95"/>
      <c r="Z687" s="95"/>
    </row>
    <row r="688" spans="1:26" x14ac:dyDescent="0.25">
      <c r="A688" s="95"/>
      <c r="B688" s="101"/>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row>
    <row r="689" spans="1:26" x14ac:dyDescent="0.25">
      <c r="A689" s="95"/>
      <c r="B689" s="101"/>
      <c r="C689" s="95"/>
      <c r="D689" s="95"/>
      <c r="E689" s="95"/>
      <c r="F689" s="95"/>
      <c r="G689" s="95"/>
      <c r="H689" s="95"/>
      <c r="I689" s="95"/>
      <c r="J689" s="95"/>
      <c r="K689" s="95"/>
      <c r="L689" s="95"/>
      <c r="M689" s="95"/>
      <c r="N689" s="95"/>
      <c r="O689" s="95"/>
      <c r="P689" s="95"/>
      <c r="Q689" s="95"/>
      <c r="R689" s="95"/>
      <c r="S689" s="95"/>
      <c r="T689" s="95"/>
      <c r="U689" s="95"/>
      <c r="V689" s="95"/>
      <c r="W689" s="95"/>
      <c r="X689" s="95"/>
      <c r="Y689" s="95"/>
      <c r="Z689" s="95"/>
    </row>
    <row r="690" spans="1:26" x14ac:dyDescent="0.25">
      <c r="A690" s="95"/>
      <c r="B690" s="101"/>
      <c r="C690" s="95"/>
      <c r="D690" s="95"/>
      <c r="E690" s="95"/>
      <c r="F690" s="95"/>
      <c r="G690" s="95"/>
      <c r="H690" s="95"/>
      <c r="I690" s="95"/>
      <c r="J690" s="95"/>
      <c r="K690" s="95"/>
      <c r="L690" s="95"/>
      <c r="M690" s="95"/>
      <c r="N690" s="95"/>
      <c r="O690" s="95"/>
      <c r="P690" s="95"/>
      <c r="Q690" s="95"/>
      <c r="R690" s="95"/>
      <c r="S690" s="95"/>
      <c r="T690" s="95"/>
      <c r="U690" s="95"/>
      <c r="V690" s="95"/>
      <c r="W690" s="95"/>
      <c r="X690" s="95"/>
      <c r="Y690" s="95"/>
      <c r="Z690" s="95"/>
    </row>
    <row r="691" spans="1:26" x14ac:dyDescent="0.25">
      <c r="A691" s="95"/>
      <c r="B691" s="101"/>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row>
    <row r="692" spans="1:26" x14ac:dyDescent="0.25">
      <c r="A692" s="95"/>
      <c r="B692" s="101"/>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row>
    <row r="693" spans="1:26" x14ac:dyDescent="0.25">
      <c r="A693" s="95"/>
      <c r="B693" s="101"/>
      <c r="C693" s="95"/>
      <c r="D693" s="95"/>
      <c r="E693" s="95"/>
      <c r="F693" s="95"/>
      <c r="G693" s="95"/>
      <c r="H693" s="95"/>
      <c r="I693" s="95"/>
      <c r="J693" s="95"/>
      <c r="K693" s="95"/>
      <c r="L693" s="95"/>
      <c r="M693" s="95"/>
      <c r="N693" s="95"/>
      <c r="O693" s="95"/>
      <c r="P693" s="95"/>
      <c r="Q693" s="95"/>
      <c r="R693" s="95"/>
      <c r="S693" s="95"/>
      <c r="T693" s="95"/>
      <c r="U693" s="95"/>
      <c r="V693" s="95"/>
      <c r="W693" s="95"/>
      <c r="X693" s="95"/>
      <c r="Y693" s="95"/>
      <c r="Z693" s="95"/>
    </row>
    <row r="694" spans="1:26" x14ac:dyDescent="0.25">
      <c r="A694" s="95"/>
      <c r="B694" s="101"/>
      <c r="C694" s="95"/>
      <c r="D694" s="95"/>
      <c r="E694" s="95"/>
      <c r="F694" s="95"/>
      <c r="G694" s="95"/>
      <c r="H694" s="95"/>
      <c r="I694" s="95"/>
      <c r="J694" s="95"/>
      <c r="K694" s="95"/>
      <c r="L694" s="95"/>
      <c r="M694" s="95"/>
      <c r="N694" s="95"/>
      <c r="O694" s="95"/>
      <c r="P694" s="95"/>
      <c r="Q694" s="95"/>
      <c r="R694" s="95"/>
      <c r="S694" s="95"/>
      <c r="T694" s="95"/>
      <c r="U694" s="95"/>
      <c r="V694" s="95"/>
      <c r="W694" s="95"/>
      <c r="X694" s="95"/>
      <c r="Y694" s="95"/>
      <c r="Z694" s="95"/>
    </row>
    <row r="695" spans="1:26" x14ac:dyDescent="0.25">
      <c r="A695" s="95"/>
      <c r="B695" s="101"/>
      <c r="C695" s="95"/>
      <c r="D695" s="95"/>
      <c r="E695" s="95"/>
      <c r="F695" s="95"/>
      <c r="G695" s="95"/>
      <c r="H695" s="95"/>
      <c r="I695" s="95"/>
      <c r="J695" s="95"/>
      <c r="K695" s="95"/>
      <c r="L695" s="95"/>
      <c r="M695" s="95"/>
      <c r="N695" s="95"/>
      <c r="O695" s="95"/>
      <c r="P695" s="95"/>
      <c r="Q695" s="95"/>
      <c r="R695" s="95"/>
      <c r="S695" s="95"/>
      <c r="T695" s="95"/>
      <c r="U695" s="95"/>
      <c r="V695" s="95"/>
      <c r="W695" s="95"/>
      <c r="X695" s="95"/>
      <c r="Y695" s="95"/>
      <c r="Z695" s="95"/>
    </row>
    <row r="696" spans="1:26" x14ac:dyDescent="0.25">
      <c r="A696" s="95"/>
      <c r="B696" s="101"/>
      <c r="C696" s="95"/>
      <c r="D696" s="95"/>
      <c r="E696" s="95"/>
      <c r="F696" s="95"/>
      <c r="G696" s="95"/>
      <c r="H696" s="95"/>
      <c r="I696" s="95"/>
      <c r="J696" s="95"/>
      <c r="K696" s="95"/>
      <c r="L696" s="95"/>
      <c r="M696" s="95"/>
      <c r="N696" s="95"/>
      <c r="O696" s="95"/>
      <c r="P696" s="95"/>
      <c r="Q696" s="95"/>
      <c r="R696" s="95"/>
      <c r="S696" s="95"/>
      <c r="T696" s="95"/>
      <c r="U696" s="95"/>
      <c r="V696" s="95"/>
      <c r="W696" s="95"/>
      <c r="X696" s="95"/>
      <c r="Y696" s="95"/>
      <c r="Z696" s="95"/>
    </row>
    <row r="697" spans="1:26" x14ac:dyDescent="0.25">
      <c r="A697" s="95"/>
      <c r="B697" s="101"/>
      <c r="C697" s="95"/>
      <c r="D697" s="95"/>
      <c r="E697" s="95"/>
      <c r="F697" s="95"/>
      <c r="G697" s="95"/>
      <c r="H697" s="95"/>
      <c r="I697" s="95"/>
      <c r="J697" s="95"/>
      <c r="K697" s="95"/>
      <c r="L697" s="95"/>
      <c r="M697" s="95"/>
      <c r="N697" s="95"/>
      <c r="O697" s="95"/>
      <c r="P697" s="95"/>
      <c r="Q697" s="95"/>
      <c r="R697" s="95"/>
      <c r="S697" s="95"/>
      <c r="T697" s="95"/>
      <c r="U697" s="95"/>
      <c r="V697" s="95"/>
      <c r="W697" s="95"/>
      <c r="X697" s="95"/>
      <c r="Y697" s="95"/>
      <c r="Z697" s="95"/>
    </row>
    <row r="698" spans="1:26" x14ac:dyDescent="0.25">
      <c r="A698" s="95"/>
      <c r="B698" s="101"/>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row>
    <row r="699" spans="1:26" x14ac:dyDescent="0.25">
      <c r="A699" s="95"/>
      <c r="B699" s="101"/>
      <c r="C699" s="95"/>
      <c r="D699" s="95"/>
      <c r="E699" s="95"/>
      <c r="F699" s="95"/>
      <c r="G699" s="95"/>
      <c r="H699" s="95"/>
      <c r="I699" s="95"/>
      <c r="J699" s="95"/>
      <c r="K699" s="95"/>
      <c r="L699" s="95"/>
      <c r="M699" s="95"/>
      <c r="N699" s="95"/>
      <c r="O699" s="95"/>
      <c r="P699" s="95"/>
      <c r="Q699" s="95"/>
      <c r="R699" s="95"/>
      <c r="S699" s="95"/>
      <c r="T699" s="95"/>
      <c r="U699" s="95"/>
      <c r="V699" s="95"/>
      <c r="W699" s="95"/>
      <c r="X699" s="95"/>
      <c r="Y699" s="95"/>
      <c r="Z699" s="95"/>
    </row>
    <row r="700" spans="1:26" x14ac:dyDescent="0.25">
      <c r="A700" s="95"/>
      <c r="B700" s="101"/>
      <c r="C700" s="95"/>
      <c r="D700" s="95"/>
      <c r="E700" s="95"/>
      <c r="F700" s="95"/>
      <c r="G700" s="95"/>
      <c r="H700" s="95"/>
      <c r="I700" s="95"/>
      <c r="J700" s="95"/>
      <c r="K700" s="95"/>
      <c r="L700" s="95"/>
      <c r="M700" s="95"/>
      <c r="N700" s="95"/>
      <c r="O700" s="95"/>
      <c r="P700" s="95"/>
      <c r="Q700" s="95"/>
      <c r="R700" s="95"/>
      <c r="S700" s="95"/>
      <c r="T700" s="95"/>
      <c r="U700" s="95"/>
      <c r="V700" s="95"/>
      <c r="W700" s="95"/>
      <c r="X700" s="95"/>
      <c r="Y700" s="95"/>
      <c r="Z700" s="95"/>
    </row>
    <row r="701" spans="1:26" x14ac:dyDescent="0.25">
      <c r="A701" s="95"/>
      <c r="B701" s="101"/>
      <c r="C701" s="95"/>
      <c r="D701" s="95"/>
      <c r="E701" s="95"/>
      <c r="F701" s="95"/>
      <c r="G701" s="95"/>
      <c r="H701" s="95"/>
      <c r="I701" s="95"/>
      <c r="J701" s="95"/>
      <c r="K701" s="95"/>
      <c r="L701" s="95"/>
      <c r="M701" s="95"/>
      <c r="N701" s="95"/>
      <c r="O701" s="95"/>
      <c r="P701" s="95"/>
      <c r="Q701" s="95"/>
      <c r="R701" s="95"/>
      <c r="S701" s="95"/>
      <c r="T701" s="95"/>
      <c r="U701" s="95"/>
      <c r="V701" s="95"/>
      <c r="W701" s="95"/>
      <c r="X701" s="95"/>
      <c r="Y701" s="95"/>
      <c r="Z701" s="95"/>
    </row>
    <row r="702" spans="1:26" x14ac:dyDescent="0.25">
      <c r="A702" s="95"/>
      <c r="B702" s="101"/>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row>
    <row r="703" spans="1:26" x14ac:dyDescent="0.25">
      <c r="A703" s="95"/>
      <c r="B703" s="101"/>
      <c r="C703" s="95"/>
      <c r="D703" s="95"/>
      <c r="E703" s="95"/>
      <c r="F703" s="95"/>
      <c r="G703" s="95"/>
      <c r="H703" s="95"/>
      <c r="I703" s="95"/>
      <c r="J703" s="95"/>
      <c r="K703" s="95"/>
      <c r="L703" s="95"/>
      <c r="M703" s="95"/>
      <c r="N703" s="95"/>
      <c r="O703" s="95"/>
      <c r="P703" s="95"/>
      <c r="Q703" s="95"/>
      <c r="R703" s="95"/>
      <c r="S703" s="95"/>
      <c r="T703" s="95"/>
      <c r="U703" s="95"/>
      <c r="V703" s="95"/>
      <c r="W703" s="95"/>
      <c r="X703" s="95"/>
      <c r="Y703" s="95"/>
      <c r="Z703" s="95"/>
    </row>
    <row r="704" spans="1:26" x14ac:dyDescent="0.25">
      <c r="A704" s="95"/>
      <c r="B704" s="101"/>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row>
    <row r="705" spans="1:26" x14ac:dyDescent="0.25">
      <c r="A705" s="95"/>
      <c r="B705" s="101"/>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row>
    <row r="706" spans="1:26" x14ac:dyDescent="0.25">
      <c r="A706" s="95"/>
      <c r="B706" s="101"/>
      <c r="C706" s="95"/>
      <c r="D706" s="95"/>
      <c r="E706" s="95"/>
      <c r="F706" s="95"/>
      <c r="G706" s="95"/>
      <c r="H706" s="95"/>
      <c r="I706" s="95"/>
      <c r="J706" s="95"/>
      <c r="K706" s="95"/>
      <c r="L706" s="95"/>
      <c r="M706" s="95"/>
      <c r="N706" s="95"/>
      <c r="O706" s="95"/>
      <c r="P706" s="95"/>
      <c r="Q706" s="95"/>
      <c r="R706" s="95"/>
      <c r="S706" s="95"/>
      <c r="T706" s="95"/>
      <c r="U706" s="95"/>
      <c r="V706" s="95"/>
      <c r="W706" s="95"/>
      <c r="X706" s="95"/>
      <c r="Y706" s="95"/>
      <c r="Z706" s="95"/>
    </row>
    <row r="707" spans="1:26" x14ac:dyDescent="0.25">
      <c r="A707" s="95"/>
      <c r="B707" s="101"/>
      <c r="C707" s="95"/>
      <c r="D707" s="95"/>
      <c r="E707" s="95"/>
      <c r="F707" s="95"/>
      <c r="G707" s="95"/>
      <c r="H707" s="95"/>
      <c r="I707" s="95"/>
      <c r="J707" s="95"/>
      <c r="K707" s="95"/>
      <c r="L707" s="95"/>
      <c r="M707" s="95"/>
      <c r="N707" s="95"/>
      <c r="O707" s="95"/>
      <c r="P707" s="95"/>
      <c r="Q707" s="95"/>
      <c r="R707" s="95"/>
      <c r="S707" s="95"/>
      <c r="T707" s="95"/>
      <c r="U707" s="95"/>
      <c r="V707" s="95"/>
      <c r="W707" s="95"/>
      <c r="X707" s="95"/>
      <c r="Y707" s="95"/>
      <c r="Z707" s="95"/>
    </row>
    <row r="708" spans="1:26" x14ac:dyDescent="0.25">
      <c r="A708" s="95"/>
      <c r="B708" s="101"/>
      <c r="C708" s="95"/>
      <c r="D708" s="95"/>
      <c r="E708" s="95"/>
      <c r="F708" s="95"/>
      <c r="G708" s="95"/>
      <c r="H708" s="95"/>
      <c r="I708" s="95"/>
      <c r="J708" s="95"/>
      <c r="K708" s="95"/>
      <c r="L708" s="95"/>
      <c r="M708" s="95"/>
      <c r="N708" s="95"/>
      <c r="O708" s="95"/>
      <c r="P708" s="95"/>
      <c r="Q708" s="95"/>
      <c r="R708" s="95"/>
      <c r="S708" s="95"/>
      <c r="T708" s="95"/>
      <c r="U708" s="95"/>
      <c r="V708" s="95"/>
      <c r="W708" s="95"/>
      <c r="X708" s="95"/>
      <c r="Y708" s="95"/>
      <c r="Z708" s="95"/>
    </row>
    <row r="709" spans="1:26" x14ac:dyDescent="0.25">
      <c r="A709" s="95"/>
      <c r="B709" s="101"/>
      <c r="C709" s="95"/>
      <c r="D709" s="95"/>
      <c r="E709" s="95"/>
      <c r="F709" s="95"/>
      <c r="G709" s="95"/>
      <c r="H709" s="95"/>
      <c r="I709" s="95"/>
      <c r="J709" s="95"/>
      <c r="K709" s="95"/>
      <c r="L709" s="95"/>
      <c r="M709" s="95"/>
      <c r="N709" s="95"/>
      <c r="O709" s="95"/>
      <c r="P709" s="95"/>
      <c r="Q709" s="95"/>
      <c r="R709" s="95"/>
      <c r="S709" s="95"/>
      <c r="T709" s="95"/>
      <c r="U709" s="95"/>
      <c r="V709" s="95"/>
      <c r="W709" s="95"/>
      <c r="X709" s="95"/>
      <c r="Y709" s="95"/>
      <c r="Z709" s="95"/>
    </row>
    <row r="710" spans="1:26" x14ac:dyDescent="0.25">
      <c r="A710" s="95"/>
      <c r="B710" s="101"/>
      <c r="C710" s="95"/>
      <c r="D710" s="95"/>
      <c r="E710" s="95"/>
      <c r="F710" s="95"/>
      <c r="G710" s="95"/>
      <c r="H710" s="95"/>
      <c r="I710" s="95"/>
      <c r="J710" s="95"/>
      <c r="K710" s="95"/>
      <c r="L710" s="95"/>
      <c r="M710" s="95"/>
      <c r="N710" s="95"/>
      <c r="O710" s="95"/>
      <c r="P710" s="95"/>
      <c r="Q710" s="95"/>
      <c r="R710" s="95"/>
      <c r="S710" s="95"/>
      <c r="T710" s="95"/>
      <c r="U710" s="95"/>
      <c r="V710" s="95"/>
      <c r="W710" s="95"/>
      <c r="X710" s="95"/>
      <c r="Y710" s="95"/>
      <c r="Z710" s="95"/>
    </row>
    <row r="711" spans="1:26" x14ac:dyDescent="0.25">
      <c r="A711" s="95"/>
      <c r="B711" s="101"/>
      <c r="C711" s="95"/>
      <c r="D711" s="95"/>
      <c r="E711" s="95"/>
      <c r="F711" s="95"/>
      <c r="G711" s="95"/>
      <c r="H711" s="95"/>
      <c r="I711" s="95"/>
      <c r="J711" s="95"/>
      <c r="K711" s="95"/>
      <c r="L711" s="95"/>
      <c r="M711" s="95"/>
      <c r="N711" s="95"/>
      <c r="O711" s="95"/>
      <c r="P711" s="95"/>
      <c r="Q711" s="95"/>
      <c r="R711" s="95"/>
      <c r="S711" s="95"/>
      <c r="T711" s="95"/>
      <c r="U711" s="95"/>
      <c r="V711" s="95"/>
      <c r="W711" s="95"/>
      <c r="X711" s="95"/>
      <c r="Y711" s="95"/>
      <c r="Z711" s="95"/>
    </row>
    <row r="712" spans="1:26" x14ac:dyDescent="0.25">
      <c r="A712" s="95"/>
      <c r="B712" s="101"/>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row>
    <row r="713" spans="1:26" x14ac:dyDescent="0.25">
      <c r="A713" s="95"/>
      <c r="B713" s="101"/>
      <c r="C713" s="95"/>
      <c r="D713" s="95"/>
      <c r="E713" s="95"/>
      <c r="F713" s="95"/>
      <c r="G713" s="95"/>
      <c r="H713" s="95"/>
      <c r="I713" s="95"/>
      <c r="J713" s="95"/>
      <c r="K713" s="95"/>
      <c r="L713" s="95"/>
      <c r="M713" s="95"/>
      <c r="N713" s="95"/>
      <c r="O713" s="95"/>
      <c r="P713" s="95"/>
      <c r="Q713" s="95"/>
      <c r="R713" s="95"/>
      <c r="S713" s="95"/>
      <c r="T713" s="95"/>
      <c r="U713" s="95"/>
      <c r="V713" s="95"/>
      <c r="W713" s="95"/>
      <c r="X713" s="95"/>
      <c r="Y713" s="95"/>
      <c r="Z713" s="95"/>
    </row>
    <row r="714" spans="1:26" x14ac:dyDescent="0.25">
      <c r="A714" s="95"/>
      <c r="B714" s="101"/>
      <c r="C714" s="95"/>
      <c r="D714" s="95"/>
      <c r="E714" s="95"/>
      <c r="F714" s="95"/>
      <c r="G714" s="95"/>
      <c r="H714" s="95"/>
      <c r="I714" s="95"/>
      <c r="J714" s="95"/>
      <c r="K714" s="95"/>
      <c r="L714" s="95"/>
      <c r="M714" s="95"/>
      <c r="N714" s="95"/>
      <c r="O714" s="95"/>
      <c r="P714" s="95"/>
      <c r="Q714" s="95"/>
      <c r="R714" s="95"/>
      <c r="S714" s="95"/>
      <c r="T714" s="95"/>
      <c r="U714" s="95"/>
      <c r="V714" s="95"/>
      <c r="W714" s="95"/>
      <c r="X714" s="95"/>
      <c r="Y714" s="95"/>
      <c r="Z714" s="95"/>
    </row>
    <row r="715" spans="1:26" x14ac:dyDescent="0.25">
      <c r="A715" s="95"/>
      <c r="B715" s="101"/>
      <c r="C715" s="95"/>
      <c r="D715" s="95"/>
      <c r="E715" s="95"/>
      <c r="F715" s="95"/>
      <c r="G715" s="95"/>
      <c r="H715" s="95"/>
      <c r="I715" s="95"/>
      <c r="J715" s="95"/>
      <c r="K715" s="95"/>
      <c r="L715" s="95"/>
      <c r="M715" s="95"/>
      <c r="N715" s="95"/>
      <c r="O715" s="95"/>
      <c r="P715" s="95"/>
      <c r="Q715" s="95"/>
      <c r="R715" s="95"/>
      <c r="S715" s="95"/>
      <c r="T715" s="95"/>
      <c r="U715" s="95"/>
      <c r="V715" s="95"/>
      <c r="W715" s="95"/>
      <c r="X715" s="95"/>
      <c r="Y715" s="95"/>
      <c r="Z715" s="95"/>
    </row>
    <row r="716" spans="1:26" x14ac:dyDescent="0.25">
      <c r="A716" s="95"/>
      <c r="B716" s="101"/>
      <c r="C716" s="95"/>
      <c r="D716" s="95"/>
      <c r="E716" s="95"/>
      <c r="F716" s="95"/>
      <c r="G716" s="95"/>
      <c r="H716" s="95"/>
      <c r="I716" s="95"/>
      <c r="J716" s="95"/>
      <c r="K716" s="95"/>
      <c r="L716" s="95"/>
      <c r="M716" s="95"/>
      <c r="N716" s="95"/>
      <c r="O716" s="95"/>
      <c r="P716" s="95"/>
      <c r="Q716" s="95"/>
      <c r="R716" s="95"/>
      <c r="S716" s="95"/>
      <c r="T716" s="95"/>
      <c r="U716" s="95"/>
      <c r="V716" s="95"/>
      <c r="W716" s="95"/>
      <c r="X716" s="95"/>
      <c r="Y716" s="95"/>
      <c r="Z716" s="95"/>
    </row>
    <row r="717" spans="1:26" x14ac:dyDescent="0.25">
      <c r="A717" s="95"/>
      <c r="B717" s="101"/>
      <c r="C717" s="95"/>
      <c r="D717" s="95"/>
      <c r="E717" s="95"/>
      <c r="F717" s="95"/>
      <c r="G717" s="95"/>
      <c r="H717" s="95"/>
      <c r="I717" s="95"/>
      <c r="J717" s="95"/>
      <c r="K717" s="95"/>
      <c r="L717" s="95"/>
      <c r="M717" s="95"/>
      <c r="N717" s="95"/>
      <c r="O717" s="95"/>
      <c r="P717" s="95"/>
      <c r="Q717" s="95"/>
      <c r="R717" s="95"/>
      <c r="S717" s="95"/>
      <c r="T717" s="95"/>
      <c r="U717" s="95"/>
      <c r="V717" s="95"/>
      <c r="W717" s="95"/>
      <c r="X717" s="95"/>
      <c r="Y717" s="95"/>
      <c r="Z717" s="95"/>
    </row>
    <row r="718" spans="1:26" x14ac:dyDescent="0.25">
      <c r="A718" s="95"/>
      <c r="B718" s="101"/>
      <c r="C718" s="95"/>
      <c r="D718" s="95"/>
      <c r="E718" s="95"/>
      <c r="F718" s="95"/>
      <c r="G718" s="95"/>
      <c r="H718" s="95"/>
      <c r="I718" s="95"/>
      <c r="J718" s="95"/>
      <c r="K718" s="95"/>
      <c r="L718" s="95"/>
      <c r="M718" s="95"/>
      <c r="N718" s="95"/>
      <c r="O718" s="95"/>
      <c r="P718" s="95"/>
      <c r="Q718" s="95"/>
      <c r="R718" s="95"/>
      <c r="S718" s="95"/>
      <c r="T718" s="95"/>
      <c r="U718" s="95"/>
      <c r="V718" s="95"/>
      <c r="W718" s="95"/>
      <c r="X718" s="95"/>
      <c r="Y718" s="95"/>
      <c r="Z718" s="95"/>
    </row>
    <row r="719" spans="1:26" x14ac:dyDescent="0.25">
      <c r="A719" s="95"/>
      <c r="B719" s="101"/>
      <c r="C719" s="95"/>
      <c r="D719" s="95"/>
      <c r="E719" s="95"/>
      <c r="F719" s="95"/>
      <c r="G719" s="95"/>
      <c r="H719" s="95"/>
      <c r="I719" s="95"/>
      <c r="J719" s="95"/>
      <c r="K719" s="95"/>
      <c r="L719" s="95"/>
      <c r="M719" s="95"/>
      <c r="N719" s="95"/>
      <c r="O719" s="95"/>
      <c r="P719" s="95"/>
      <c r="Q719" s="95"/>
      <c r="R719" s="95"/>
      <c r="S719" s="95"/>
      <c r="T719" s="95"/>
      <c r="U719" s="95"/>
      <c r="V719" s="95"/>
      <c r="W719" s="95"/>
      <c r="X719" s="95"/>
      <c r="Y719" s="95"/>
      <c r="Z719" s="95"/>
    </row>
    <row r="720" spans="1:26" x14ac:dyDescent="0.25">
      <c r="A720" s="95"/>
      <c r="B720" s="101"/>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row>
    <row r="721" spans="1:26" x14ac:dyDescent="0.25">
      <c r="A721" s="95"/>
      <c r="B721" s="101"/>
      <c r="C721" s="95"/>
      <c r="D721" s="95"/>
      <c r="E721" s="95"/>
      <c r="F721" s="95"/>
      <c r="G721" s="95"/>
      <c r="H721" s="95"/>
      <c r="I721" s="95"/>
      <c r="J721" s="95"/>
      <c r="K721" s="95"/>
      <c r="L721" s="95"/>
      <c r="M721" s="95"/>
      <c r="N721" s="95"/>
      <c r="O721" s="95"/>
      <c r="P721" s="95"/>
      <c r="Q721" s="95"/>
      <c r="R721" s="95"/>
      <c r="S721" s="95"/>
      <c r="T721" s="95"/>
      <c r="U721" s="95"/>
      <c r="V721" s="95"/>
      <c r="W721" s="95"/>
      <c r="X721" s="95"/>
      <c r="Y721" s="95"/>
      <c r="Z721" s="95"/>
    </row>
    <row r="722" spans="1:26" x14ac:dyDescent="0.25">
      <c r="A722" s="95"/>
      <c r="B722" s="101"/>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row>
    <row r="723" spans="1:26" x14ac:dyDescent="0.25">
      <c r="A723" s="95"/>
      <c r="B723" s="101"/>
      <c r="C723" s="95"/>
      <c r="D723" s="95"/>
      <c r="E723" s="95"/>
      <c r="F723" s="95"/>
      <c r="G723" s="95"/>
      <c r="H723" s="95"/>
      <c r="I723" s="95"/>
      <c r="J723" s="95"/>
      <c r="K723" s="95"/>
      <c r="L723" s="95"/>
      <c r="M723" s="95"/>
      <c r="N723" s="95"/>
      <c r="O723" s="95"/>
      <c r="P723" s="95"/>
      <c r="Q723" s="95"/>
      <c r="R723" s="95"/>
      <c r="S723" s="95"/>
      <c r="T723" s="95"/>
      <c r="U723" s="95"/>
      <c r="V723" s="95"/>
      <c r="W723" s="95"/>
      <c r="X723" s="95"/>
      <c r="Y723" s="95"/>
      <c r="Z723" s="95"/>
    </row>
    <row r="724" spans="1:26" x14ac:dyDescent="0.25">
      <c r="A724" s="95"/>
      <c r="B724" s="101"/>
      <c r="C724" s="95"/>
      <c r="D724" s="95"/>
      <c r="E724" s="95"/>
      <c r="F724" s="95"/>
      <c r="G724" s="95"/>
      <c r="H724" s="95"/>
      <c r="I724" s="95"/>
      <c r="J724" s="95"/>
      <c r="K724" s="95"/>
      <c r="L724" s="95"/>
      <c r="M724" s="95"/>
      <c r="N724" s="95"/>
      <c r="O724" s="95"/>
      <c r="P724" s="95"/>
      <c r="Q724" s="95"/>
      <c r="R724" s="95"/>
      <c r="S724" s="95"/>
      <c r="T724" s="95"/>
      <c r="U724" s="95"/>
      <c r="V724" s="95"/>
      <c r="W724" s="95"/>
      <c r="X724" s="95"/>
      <c r="Y724" s="95"/>
      <c r="Z724" s="95"/>
    </row>
    <row r="725" spans="1:26" x14ac:dyDescent="0.25">
      <c r="A725" s="95"/>
      <c r="B725" s="101"/>
      <c r="C725" s="95"/>
      <c r="D725" s="95"/>
      <c r="E725" s="95"/>
      <c r="F725" s="95"/>
      <c r="G725" s="95"/>
      <c r="H725" s="95"/>
      <c r="I725" s="95"/>
      <c r="J725" s="95"/>
      <c r="K725" s="95"/>
      <c r="L725" s="95"/>
      <c r="M725" s="95"/>
      <c r="N725" s="95"/>
      <c r="O725" s="95"/>
      <c r="P725" s="95"/>
      <c r="Q725" s="95"/>
      <c r="R725" s="95"/>
      <c r="S725" s="95"/>
      <c r="T725" s="95"/>
      <c r="U725" s="95"/>
      <c r="V725" s="95"/>
      <c r="W725" s="95"/>
      <c r="X725" s="95"/>
      <c r="Y725" s="95"/>
      <c r="Z725" s="95"/>
    </row>
    <row r="726" spans="1:26" x14ac:dyDescent="0.25">
      <c r="A726" s="95"/>
      <c r="B726" s="101"/>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row>
    <row r="727" spans="1:26" x14ac:dyDescent="0.25">
      <c r="A727" s="95"/>
      <c r="B727" s="101"/>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row>
    <row r="728" spans="1:26" x14ac:dyDescent="0.25">
      <c r="A728" s="95"/>
      <c r="B728" s="101"/>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row>
    <row r="729" spans="1:26" x14ac:dyDescent="0.25">
      <c r="A729" s="95"/>
      <c r="B729" s="101"/>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row>
    <row r="730" spans="1:26" x14ac:dyDescent="0.25">
      <c r="A730" s="95"/>
      <c r="B730" s="101"/>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row>
    <row r="731" spans="1:26" x14ac:dyDescent="0.25">
      <c r="A731" s="95"/>
      <c r="B731" s="101"/>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row>
    <row r="732" spans="1:26" x14ac:dyDescent="0.25">
      <c r="A732" s="95"/>
      <c r="B732" s="101"/>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row>
    <row r="733" spans="1:26" x14ac:dyDescent="0.25">
      <c r="A733" s="95"/>
      <c r="B733" s="101"/>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row>
    <row r="734" spans="1:26" x14ac:dyDescent="0.25">
      <c r="A734" s="95"/>
      <c r="B734" s="101"/>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row>
    <row r="735" spans="1:26" x14ac:dyDescent="0.25">
      <c r="A735" s="95"/>
      <c r="B735" s="101"/>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row>
    <row r="736" spans="1:26" x14ac:dyDescent="0.25">
      <c r="A736" s="95"/>
      <c r="B736" s="101"/>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row>
    <row r="737" spans="1:26" x14ac:dyDescent="0.25">
      <c r="A737" s="95"/>
      <c r="B737" s="101"/>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row>
    <row r="738" spans="1:26" x14ac:dyDescent="0.25">
      <c r="A738" s="95"/>
      <c r="B738" s="101"/>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row>
    <row r="739" spans="1:26" x14ac:dyDescent="0.25">
      <c r="A739" s="95"/>
      <c r="B739" s="101"/>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row>
    <row r="740" spans="1:26" x14ac:dyDescent="0.25">
      <c r="A740" s="95"/>
      <c r="B740" s="101"/>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row>
    <row r="741" spans="1:26" x14ac:dyDescent="0.25">
      <c r="A741" s="95"/>
      <c r="B741" s="101"/>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row>
    <row r="742" spans="1:26" x14ac:dyDescent="0.25">
      <c r="A742" s="95"/>
      <c r="B742" s="101"/>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row>
    <row r="743" spans="1:26" x14ac:dyDescent="0.25">
      <c r="A743" s="95"/>
      <c r="B743" s="101"/>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row>
    <row r="744" spans="1:26" x14ac:dyDescent="0.25">
      <c r="A744" s="95"/>
      <c r="B744" s="101"/>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row>
    <row r="745" spans="1:26" x14ac:dyDescent="0.25">
      <c r="A745" s="95"/>
      <c r="B745" s="101"/>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row>
    <row r="746" spans="1:26" x14ac:dyDescent="0.25">
      <c r="A746" s="95"/>
      <c r="B746" s="101"/>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row>
    <row r="747" spans="1:26" x14ac:dyDescent="0.25">
      <c r="A747" s="95"/>
      <c r="B747" s="101"/>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row>
    <row r="748" spans="1:26" x14ac:dyDescent="0.25">
      <c r="A748" s="95"/>
      <c r="B748" s="101"/>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row>
    <row r="749" spans="1:26" x14ac:dyDescent="0.25">
      <c r="A749" s="95"/>
      <c r="B749" s="101"/>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row>
    <row r="750" spans="1:26" x14ac:dyDescent="0.25">
      <c r="A750" s="95"/>
      <c r="B750" s="101"/>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row>
    <row r="751" spans="1:26" x14ac:dyDescent="0.25">
      <c r="A751" s="95"/>
      <c r="B751" s="101"/>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row>
    <row r="752" spans="1:26" x14ac:dyDescent="0.25">
      <c r="A752" s="95"/>
      <c r="B752" s="101"/>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row>
    <row r="753" spans="1:26" x14ac:dyDescent="0.25">
      <c r="A753" s="95"/>
      <c r="B753" s="101"/>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row>
    <row r="754" spans="1:26" x14ac:dyDescent="0.25">
      <c r="A754" s="95"/>
      <c r="B754" s="101"/>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row>
    <row r="755" spans="1:26" x14ac:dyDescent="0.25">
      <c r="A755" s="95"/>
      <c r="B755" s="101"/>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row>
    <row r="756" spans="1:26" x14ac:dyDescent="0.25">
      <c r="A756" s="95"/>
      <c r="B756" s="101"/>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row>
    <row r="757" spans="1:26" x14ac:dyDescent="0.25">
      <c r="A757" s="95"/>
      <c r="B757" s="101"/>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row>
    <row r="758" spans="1:26" x14ac:dyDescent="0.25">
      <c r="A758" s="95"/>
      <c r="B758" s="101"/>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row>
    <row r="759" spans="1:26" x14ac:dyDescent="0.25">
      <c r="A759" s="95"/>
      <c r="B759" s="101"/>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row>
    <row r="760" spans="1:26" x14ac:dyDescent="0.25">
      <c r="A760" s="95"/>
      <c r="B760" s="101"/>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row>
    <row r="761" spans="1:26" x14ac:dyDescent="0.25">
      <c r="A761" s="95"/>
      <c r="B761" s="101"/>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row>
    <row r="762" spans="1:26" x14ac:dyDescent="0.25">
      <c r="A762" s="95"/>
      <c r="B762" s="101"/>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row>
    <row r="763" spans="1:26" x14ac:dyDescent="0.25">
      <c r="A763" s="95"/>
      <c r="B763" s="101"/>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row>
    <row r="764" spans="1:26" x14ac:dyDescent="0.25">
      <c r="A764" s="95"/>
      <c r="B764" s="101"/>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row>
    <row r="765" spans="1:26" x14ac:dyDescent="0.25">
      <c r="A765" s="95"/>
      <c r="B765" s="101"/>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row>
    <row r="766" spans="1:26" x14ac:dyDescent="0.25">
      <c r="A766" s="95"/>
      <c r="B766" s="101"/>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row>
    <row r="767" spans="1:26" x14ac:dyDescent="0.25">
      <c r="A767" s="95"/>
      <c r="B767" s="101"/>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row>
    <row r="768" spans="1:26" x14ac:dyDescent="0.25">
      <c r="A768" s="95"/>
      <c r="B768" s="101"/>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row>
    <row r="769" spans="1:26" x14ac:dyDescent="0.25">
      <c r="A769" s="95"/>
      <c r="B769" s="101"/>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row>
    <row r="770" spans="1:26" x14ac:dyDescent="0.25">
      <c r="A770" s="95"/>
      <c r="B770" s="101"/>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row>
    <row r="771" spans="1:26" x14ac:dyDescent="0.25">
      <c r="A771" s="95"/>
      <c r="B771" s="101"/>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row>
    <row r="772" spans="1:26" x14ac:dyDescent="0.25">
      <c r="A772" s="95"/>
      <c r="B772" s="101"/>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row>
    <row r="773" spans="1:26" x14ac:dyDescent="0.25">
      <c r="A773" s="95"/>
      <c r="B773" s="101"/>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row>
    <row r="774" spans="1:26" x14ac:dyDescent="0.25">
      <c r="A774" s="95"/>
      <c r="B774" s="101"/>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row>
    <row r="775" spans="1:26" x14ac:dyDescent="0.25">
      <c r="A775" s="95"/>
      <c r="B775" s="101"/>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row>
    <row r="776" spans="1:26" x14ac:dyDescent="0.25">
      <c r="A776" s="95"/>
      <c r="B776" s="101"/>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row>
    <row r="777" spans="1:26" x14ac:dyDescent="0.25">
      <c r="A777" s="95"/>
      <c r="B777" s="101"/>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row>
    <row r="778" spans="1:26" x14ac:dyDescent="0.25">
      <c r="A778" s="95"/>
      <c r="B778" s="101"/>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row>
    <row r="779" spans="1:26" x14ac:dyDescent="0.25">
      <c r="A779" s="95"/>
      <c r="B779" s="101"/>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row>
    <row r="780" spans="1:26" x14ac:dyDescent="0.25">
      <c r="A780" s="95"/>
      <c r="B780" s="101"/>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row>
    <row r="781" spans="1:26" x14ac:dyDescent="0.25">
      <c r="A781" s="95"/>
      <c r="B781" s="101"/>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row>
    <row r="782" spans="1:26" x14ac:dyDescent="0.25">
      <c r="A782" s="95"/>
      <c r="B782" s="101"/>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row>
    <row r="783" spans="1:26" x14ac:dyDescent="0.25">
      <c r="A783" s="95"/>
      <c r="B783" s="101"/>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row>
    <row r="784" spans="1:26" x14ac:dyDescent="0.25">
      <c r="A784" s="95"/>
      <c r="B784" s="101"/>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row>
    <row r="785" spans="1:26" x14ac:dyDescent="0.25">
      <c r="A785" s="95"/>
      <c r="B785" s="101"/>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row>
    <row r="786" spans="1:26" x14ac:dyDescent="0.25">
      <c r="A786" s="95"/>
      <c r="B786" s="101"/>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row>
    <row r="787" spans="1:26" x14ac:dyDescent="0.25">
      <c r="A787" s="95"/>
      <c r="B787" s="101"/>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row>
    <row r="788" spans="1:26" x14ac:dyDescent="0.25">
      <c r="A788" s="95"/>
      <c r="B788" s="101"/>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row>
    <row r="789" spans="1:26" x14ac:dyDescent="0.25">
      <c r="A789" s="95"/>
      <c r="B789" s="101"/>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row>
    <row r="790" spans="1:26" x14ac:dyDescent="0.25">
      <c r="A790" s="95"/>
      <c r="B790" s="101"/>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row>
    <row r="791" spans="1:26" x14ac:dyDescent="0.25">
      <c r="A791" s="95"/>
      <c r="B791" s="101"/>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row>
    <row r="792" spans="1:26" x14ac:dyDescent="0.25">
      <c r="A792" s="95"/>
      <c r="B792" s="101"/>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row>
    <row r="793" spans="1:26" x14ac:dyDescent="0.25">
      <c r="A793" s="95"/>
      <c r="B793" s="101"/>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row>
    <row r="794" spans="1:26" x14ac:dyDescent="0.25">
      <c r="A794" s="95"/>
      <c r="B794" s="101"/>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row>
    <row r="795" spans="1:26" x14ac:dyDescent="0.25">
      <c r="A795" s="95"/>
      <c r="B795" s="101"/>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row>
    <row r="796" spans="1:26" x14ac:dyDescent="0.25">
      <c r="A796" s="95"/>
      <c r="B796" s="101"/>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row>
    <row r="797" spans="1:26" x14ac:dyDescent="0.25">
      <c r="A797" s="95"/>
      <c r="B797" s="101"/>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row>
    <row r="798" spans="1:26" x14ac:dyDescent="0.25">
      <c r="A798" s="95"/>
      <c r="B798" s="101"/>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row>
    <row r="799" spans="1:26" x14ac:dyDescent="0.25">
      <c r="A799" s="95"/>
      <c r="B799" s="101"/>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row>
    <row r="800" spans="1:26" x14ac:dyDescent="0.25">
      <c r="A800" s="95"/>
      <c r="B800" s="101"/>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row>
    <row r="801" spans="1:26" x14ac:dyDescent="0.25">
      <c r="A801" s="95"/>
      <c r="B801" s="101"/>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row>
    <row r="802" spans="1:26" x14ac:dyDescent="0.25">
      <c r="A802" s="95"/>
      <c r="B802" s="101"/>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row>
    <row r="803" spans="1:26" x14ac:dyDescent="0.25">
      <c r="A803" s="95"/>
      <c r="B803" s="101"/>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row>
    <row r="804" spans="1:26" x14ac:dyDescent="0.25">
      <c r="A804" s="95"/>
      <c r="B804" s="101"/>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row>
    <row r="805" spans="1:26" x14ac:dyDescent="0.25">
      <c r="A805" s="95"/>
      <c r="B805" s="101"/>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row>
    <row r="806" spans="1:26" x14ac:dyDescent="0.25">
      <c r="A806" s="95"/>
      <c r="B806" s="101"/>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row>
    <row r="807" spans="1:26" x14ac:dyDescent="0.25">
      <c r="A807" s="95"/>
      <c r="B807" s="101"/>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row>
    <row r="808" spans="1:26" x14ac:dyDescent="0.25">
      <c r="A808" s="95"/>
      <c r="B808" s="101"/>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row>
    <row r="809" spans="1:26" x14ac:dyDescent="0.25">
      <c r="A809" s="95"/>
      <c r="B809" s="101"/>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row>
    <row r="810" spans="1:26" x14ac:dyDescent="0.25">
      <c r="A810" s="95"/>
      <c r="B810" s="101"/>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row>
    <row r="811" spans="1:26" x14ac:dyDescent="0.25">
      <c r="A811" s="95"/>
      <c r="B811" s="101"/>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row>
    <row r="812" spans="1:26" x14ac:dyDescent="0.25">
      <c r="A812" s="95"/>
      <c r="B812" s="101"/>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row>
    <row r="813" spans="1:26" x14ac:dyDescent="0.25">
      <c r="A813" s="95"/>
      <c r="B813" s="101"/>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row>
    <row r="814" spans="1:26" x14ac:dyDescent="0.25">
      <c r="A814" s="95"/>
      <c r="B814" s="101"/>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row>
    <row r="815" spans="1:26" x14ac:dyDescent="0.25">
      <c r="A815" s="95"/>
      <c r="B815" s="101"/>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row>
    <row r="816" spans="1:26" x14ac:dyDescent="0.25">
      <c r="A816" s="95"/>
      <c r="B816" s="101"/>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row>
    <row r="817" spans="1:26" x14ac:dyDescent="0.25">
      <c r="A817" s="95"/>
      <c r="B817" s="101"/>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row>
    <row r="818" spans="1:26" x14ac:dyDescent="0.25">
      <c r="A818" s="95"/>
      <c r="B818" s="101"/>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row>
    <row r="819" spans="1:26" x14ac:dyDescent="0.25">
      <c r="A819" s="95"/>
      <c r="B819" s="101"/>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row>
    <row r="820" spans="1:26" x14ac:dyDescent="0.25">
      <c r="A820" s="95"/>
      <c r="B820" s="101"/>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row>
    <row r="821" spans="1:26" x14ac:dyDescent="0.25">
      <c r="A821" s="95"/>
      <c r="B821" s="101"/>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row>
    <row r="822" spans="1:26" x14ac:dyDescent="0.25">
      <c r="A822" s="95"/>
      <c r="B822" s="101"/>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row>
    <row r="823" spans="1:26" x14ac:dyDescent="0.25">
      <c r="A823" s="95"/>
      <c r="B823" s="101"/>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row>
    <row r="824" spans="1:26" x14ac:dyDescent="0.25">
      <c r="A824" s="95"/>
      <c r="B824" s="101"/>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row>
    <row r="825" spans="1:26" x14ac:dyDescent="0.25">
      <c r="A825" s="95"/>
      <c r="B825" s="101"/>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row>
    <row r="826" spans="1:26" x14ac:dyDescent="0.25">
      <c r="A826" s="95"/>
      <c r="B826" s="101"/>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row>
    <row r="827" spans="1:26" x14ac:dyDescent="0.25">
      <c r="A827" s="95"/>
      <c r="B827" s="101"/>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row>
    <row r="828" spans="1:26" x14ac:dyDescent="0.25">
      <c r="A828" s="95"/>
      <c r="B828" s="101"/>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row>
    <row r="829" spans="1:26" x14ac:dyDescent="0.25">
      <c r="A829" s="95"/>
      <c r="B829" s="101"/>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row>
    <row r="830" spans="1:26" x14ac:dyDescent="0.25">
      <c r="A830" s="95"/>
      <c r="B830" s="101"/>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row>
    <row r="831" spans="1:26" x14ac:dyDescent="0.25">
      <c r="A831" s="95"/>
      <c r="B831" s="101"/>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row>
    <row r="832" spans="1:26" x14ac:dyDescent="0.25">
      <c r="A832" s="95"/>
      <c r="B832" s="101"/>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row>
    <row r="833" spans="1:26" x14ac:dyDescent="0.25">
      <c r="A833" s="95"/>
      <c r="B833" s="101"/>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row>
    <row r="834" spans="1:26" x14ac:dyDescent="0.25">
      <c r="A834" s="95"/>
      <c r="B834" s="101"/>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row>
    <row r="835" spans="1:26" x14ac:dyDescent="0.25">
      <c r="A835" s="95"/>
      <c r="B835" s="101"/>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row>
    <row r="836" spans="1:26" x14ac:dyDescent="0.25">
      <c r="A836" s="95"/>
      <c r="B836" s="101"/>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row>
    <row r="837" spans="1:26" x14ac:dyDescent="0.25">
      <c r="A837" s="95"/>
      <c r="B837" s="101"/>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row>
    <row r="838" spans="1:26" x14ac:dyDescent="0.25">
      <c r="A838" s="95"/>
      <c r="B838" s="101"/>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row>
    <row r="839" spans="1:26" x14ac:dyDescent="0.25">
      <c r="A839" s="95"/>
      <c r="B839" s="101"/>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row>
    <row r="840" spans="1:26" x14ac:dyDescent="0.25">
      <c r="A840" s="95"/>
      <c r="B840" s="101"/>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row>
    <row r="841" spans="1:26" x14ac:dyDescent="0.25">
      <c r="A841" s="95"/>
      <c r="B841" s="101"/>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row>
    <row r="842" spans="1:26" x14ac:dyDescent="0.25">
      <c r="A842" s="95"/>
      <c r="B842" s="101"/>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row>
    <row r="843" spans="1:26" x14ac:dyDescent="0.25">
      <c r="A843" s="95"/>
      <c r="B843" s="101"/>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row>
    <row r="844" spans="1:26" x14ac:dyDescent="0.25">
      <c r="A844" s="95"/>
      <c r="B844" s="101"/>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row>
    <row r="845" spans="1:26" x14ac:dyDescent="0.25">
      <c r="A845" s="95"/>
      <c r="B845" s="101"/>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row>
    <row r="846" spans="1:26" x14ac:dyDescent="0.25">
      <c r="A846" s="95"/>
      <c r="B846" s="101"/>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row>
    <row r="847" spans="1:26" x14ac:dyDescent="0.25">
      <c r="A847" s="95"/>
      <c r="B847" s="101"/>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row>
    <row r="848" spans="1:26" x14ac:dyDescent="0.25">
      <c r="A848" s="95"/>
      <c r="B848" s="101"/>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row>
    <row r="849" spans="1:26" x14ac:dyDescent="0.25">
      <c r="A849" s="95"/>
      <c r="B849" s="101"/>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row>
    <row r="850" spans="1:26" x14ac:dyDescent="0.25">
      <c r="A850" s="95"/>
      <c r="B850" s="101"/>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row>
    <row r="851" spans="1:26" x14ac:dyDescent="0.25">
      <c r="A851" s="95"/>
      <c r="B851" s="101"/>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row>
    <row r="852" spans="1:26" x14ac:dyDescent="0.25">
      <c r="A852" s="95"/>
      <c r="B852" s="101"/>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row>
    <row r="853" spans="1:26" x14ac:dyDescent="0.25">
      <c r="A853" s="95"/>
      <c r="B853" s="101"/>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row>
    <row r="854" spans="1:26" x14ac:dyDescent="0.25">
      <c r="A854" s="95"/>
      <c r="B854" s="101"/>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row>
    <row r="855" spans="1:26" x14ac:dyDescent="0.25">
      <c r="A855" s="95"/>
      <c r="B855" s="101"/>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row>
    <row r="856" spans="1:26" x14ac:dyDescent="0.25">
      <c r="A856" s="95"/>
      <c r="B856" s="101"/>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row>
    <row r="857" spans="1:26" x14ac:dyDescent="0.25">
      <c r="A857" s="95"/>
      <c r="B857" s="101"/>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row>
    <row r="858" spans="1:26" x14ac:dyDescent="0.25">
      <c r="A858" s="95"/>
      <c r="B858" s="101"/>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row>
    <row r="859" spans="1:26" x14ac:dyDescent="0.25">
      <c r="A859" s="95"/>
      <c r="B859" s="101"/>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row>
    <row r="860" spans="1:26" x14ac:dyDescent="0.25">
      <c r="A860" s="95"/>
      <c r="B860" s="101"/>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row>
    <row r="861" spans="1:26" x14ac:dyDescent="0.25">
      <c r="A861" s="95"/>
      <c r="B861" s="101"/>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row>
    <row r="862" spans="1:26" x14ac:dyDescent="0.25">
      <c r="A862" s="95"/>
      <c r="B862" s="101"/>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row>
    <row r="863" spans="1:26" x14ac:dyDescent="0.25">
      <c r="A863" s="95"/>
      <c r="B863" s="101"/>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row>
    <row r="864" spans="1:26" x14ac:dyDescent="0.25">
      <c r="A864" s="95"/>
      <c r="B864" s="101"/>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row>
    <row r="865" spans="1:26" x14ac:dyDescent="0.25">
      <c r="A865" s="95"/>
      <c r="B865" s="101"/>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row>
    <row r="866" spans="1:26" x14ac:dyDescent="0.25">
      <c r="A866" s="95"/>
      <c r="B866" s="101"/>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row>
    <row r="867" spans="1:26" x14ac:dyDescent="0.25">
      <c r="A867" s="95"/>
      <c r="B867" s="101"/>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row>
    <row r="868" spans="1:26" x14ac:dyDescent="0.25">
      <c r="A868" s="95"/>
      <c r="B868" s="101"/>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row>
    <row r="869" spans="1:26" x14ac:dyDescent="0.25">
      <c r="A869" s="95"/>
      <c r="B869" s="101"/>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row>
    <row r="870" spans="1:26" x14ac:dyDescent="0.25">
      <c r="A870" s="95"/>
      <c r="B870" s="101"/>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row>
    <row r="871" spans="1:26" x14ac:dyDescent="0.25">
      <c r="A871" s="95"/>
      <c r="B871" s="101"/>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row>
    <row r="872" spans="1:26" x14ac:dyDescent="0.25">
      <c r="A872" s="95"/>
      <c r="B872" s="101"/>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row>
    <row r="873" spans="1:26" x14ac:dyDescent="0.25">
      <c r="A873" s="95"/>
      <c r="B873" s="101"/>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row>
    <row r="874" spans="1:26" x14ac:dyDescent="0.25">
      <c r="A874" s="95"/>
      <c r="B874" s="101"/>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row>
    <row r="875" spans="1:26" x14ac:dyDescent="0.25">
      <c r="A875" s="95"/>
      <c r="B875" s="101"/>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row>
    <row r="876" spans="1:26" x14ac:dyDescent="0.25">
      <c r="A876" s="95"/>
      <c r="B876" s="101"/>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row>
    <row r="877" spans="1:26" x14ac:dyDescent="0.25">
      <c r="A877" s="95"/>
      <c r="B877" s="101"/>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row>
    <row r="878" spans="1:26" x14ac:dyDescent="0.25">
      <c r="A878" s="95"/>
      <c r="B878" s="101"/>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row>
    <row r="879" spans="1:26" x14ac:dyDescent="0.25">
      <c r="A879" s="95"/>
      <c r="B879" s="101"/>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row>
    <row r="880" spans="1:26" x14ac:dyDescent="0.25">
      <c r="A880" s="95"/>
      <c r="B880" s="101"/>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row>
    <row r="881" spans="1:26" x14ac:dyDescent="0.25">
      <c r="A881" s="95"/>
      <c r="B881" s="101"/>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row>
    <row r="882" spans="1:26" x14ac:dyDescent="0.25">
      <c r="A882" s="95"/>
      <c r="B882" s="101"/>
      <c r="C882" s="95"/>
      <c r="D882" s="95"/>
      <c r="E882" s="95"/>
      <c r="F882" s="95"/>
      <c r="G882" s="95"/>
      <c r="H882" s="95"/>
      <c r="I882" s="95"/>
      <c r="J882" s="95"/>
      <c r="K882" s="95"/>
      <c r="L882" s="95"/>
      <c r="M882" s="95"/>
      <c r="N882" s="95"/>
      <c r="O882" s="95"/>
      <c r="P882" s="95"/>
      <c r="Q882" s="95"/>
      <c r="R882" s="95"/>
      <c r="S882" s="95"/>
      <c r="T882" s="95"/>
      <c r="U882" s="95"/>
      <c r="V882" s="95"/>
      <c r="W882" s="95"/>
      <c r="X882" s="95"/>
      <c r="Y882" s="95"/>
      <c r="Z882" s="95"/>
    </row>
    <row r="883" spans="1:26" x14ac:dyDescent="0.25">
      <c r="A883" s="95"/>
      <c r="B883" s="101"/>
      <c r="C883" s="95"/>
      <c r="D883" s="95"/>
      <c r="E883" s="95"/>
      <c r="F883" s="95"/>
      <c r="G883" s="95"/>
      <c r="H883" s="95"/>
      <c r="I883" s="95"/>
      <c r="J883" s="95"/>
      <c r="K883" s="95"/>
      <c r="L883" s="95"/>
      <c r="M883" s="95"/>
      <c r="N883" s="95"/>
      <c r="O883" s="95"/>
      <c r="P883" s="95"/>
      <c r="Q883" s="95"/>
      <c r="R883" s="95"/>
      <c r="S883" s="95"/>
      <c r="T883" s="95"/>
      <c r="U883" s="95"/>
      <c r="V883" s="95"/>
      <c r="W883" s="95"/>
      <c r="X883" s="95"/>
      <c r="Y883" s="95"/>
      <c r="Z883" s="95"/>
    </row>
    <row r="884" spans="1:26" x14ac:dyDescent="0.25">
      <c r="A884" s="95"/>
      <c r="B884" s="101"/>
      <c r="C884" s="95"/>
      <c r="D884" s="95"/>
      <c r="E884" s="95"/>
      <c r="F884" s="95"/>
      <c r="G884" s="95"/>
      <c r="H884" s="95"/>
      <c r="I884" s="95"/>
      <c r="J884" s="95"/>
      <c r="K884" s="95"/>
      <c r="L884" s="95"/>
      <c r="M884" s="95"/>
      <c r="N884" s="95"/>
      <c r="O884" s="95"/>
      <c r="P884" s="95"/>
      <c r="Q884" s="95"/>
      <c r="R884" s="95"/>
      <c r="S884" s="95"/>
      <c r="T884" s="95"/>
      <c r="U884" s="95"/>
      <c r="V884" s="95"/>
      <c r="W884" s="95"/>
      <c r="X884" s="95"/>
      <c r="Y884" s="95"/>
      <c r="Z884" s="95"/>
    </row>
    <row r="885" spans="1:26" x14ac:dyDescent="0.25">
      <c r="A885" s="95"/>
      <c r="B885" s="101"/>
      <c r="C885" s="95"/>
      <c r="D885" s="95"/>
      <c r="E885" s="95"/>
      <c r="F885" s="95"/>
      <c r="G885" s="95"/>
      <c r="H885" s="95"/>
      <c r="I885" s="95"/>
      <c r="J885" s="95"/>
      <c r="K885" s="95"/>
      <c r="L885" s="95"/>
      <c r="M885" s="95"/>
      <c r="N885" s="95"/>
      <c r="O885" s="95"/>
      <c r="P885" s="95"/>
      <c r="Q885" s="95"/>
      <c r="R885" s="95"/>
      <c r="S885" s="95"/>
      <c r="T885" s="95"/>
      <c r="U885" s="95"/>
      <c r="V885" s="95"/>
      <c r="W885" s="95"/>
      <c r="X885" s="95"/>
      <c r="Y885" s="95"/>
      <c r="Z885" s="95"/>
    </row>
    <row r="886" spans="1:26" x14ac:dyDescent="0.25">
      <c r="A886" s="95"/>
      <c r="B886" s="101"/>
      <c r="C886" s="95"/>
      <c r="D886" s="95"/>
      <c r="E886" s="95"/>
      <c r="F886" s="95"/>
      <c r="G886" s="95"/>
      <c r="H886" s="95"/>
      <c r="I886" s="95"/>
      <c r="J886" s="95"/>
      <c r="K886" s="95"/>
      <c r="L886" s="95"/>
      <c r="M886" s="95"/>
      <c r="N886" s="95"/>
      <c r="O886" s="95"/>
      <c r="P886" s="95"/>
      <c r="Q886" s="95"/>
      <c r="R886" s="95"/>
      <c r="S886" s="95"/>
      <c r="T886" s="95"/>
      <c r="U886" s="95"/>
      <c r="V886" s="95"/>
      <c r="W886" s="95"/>
      <c r="X886" s="95"/>
      <c r="Y886" s="95"/>
      <c r="Z886" s="95"/>
    </row>
    <row r="887" spans="1:26" x14ac:dyDescent="0.25">
      <c r="A887" s="95"/>
      <c r="B887" s="101"/>
      <c r="C887" s="95"/>
      <c r="D887" s="95"/>
      <c r="E887" s="95"/>
      <c r="F887" s="95"/>
      <c r="G887" s="95"/>
      <c r="H887" s="95"/>
      <c r="I887" s="95"/>
      <c r="J887" s="95"/>
      <c r="K887" s="95"/>
      <c r="L887" s="95"/>
      <c r="M887" s="95"/>
      <c r="N887" s="95"/>
      <c r="O887" s="95"/>
      <c r="P887" s="95"/>
      <c r="Q887" s="95"/>
      <c r="R887" s="95"/>
      <c r="S887" s="95"/>
      <c r="T887" s="95"/>
      <c r="U887" s="95"/>
      <c r="V887" s="95"/>
      <c r="W887" s="95"/>
      <c r="X887" s="95"/>
      <c r="Y887" s="95"/>
      <c r="Z887" s="95"/>
    </row>
    <row r="888" spans="1:26" x14ac:dyDescent="0.25">
      <c r="A888" s="95"/>
      <c r="B888" s="101"/>
      <c r="C888" s="95"/>
      <c r="D888" s="95"/>
      <c r="E888" s="95"/>
      <c r="F888" s="95"/>
      <c r="G888" s="95"/>
      <c r="H888" s="95"/>
      <c r="I888" s="95"/>
      <c r="J888" s="95"/>
      <c r="K888" s="95"/>
      <c r="L888" s="95"/>
      <c r="M888" s="95"/>
      <c r="N888" s="95"/>
      <c r="O888" s="95"/>
      <c r="P888" s="95"/>
      <c r="Q888" s="95"/>
      <c r="R888" s="95"/>
      <c r="S888" s="95"/>
      <c r="T888" s="95"/>
      <c r="U888" s="95"/>
      <c r="V888" s="95"/>
      <c r="W888" s="95"/>
      <c r="X888" s="95"/>
      <c r="Y888" s="95"/>
      <c r="Z888" s="95"/>
    </row>
    <row r="889" spans="1:26" x14ac:dyDescent="0.25">
      <c r="A889" s="95"/>
      <c r="B889" s="101"/>
      <c r="C889" s="95"/>
      <c r="D889" s="95"/>
      <c r="E889" s="95"/>
      <c r="F889" s="95"/>
      <c r="G889" s="95"/>
      <c r="H889" s="95"/>
      <c r="I889" s="95"/>
      <c r="J889" s="95"/>
      <c r="K889" s="95"/>
      <c r="L889" s="95"/>
      <c r="M889" s="95"/>
      <c r="N889" s="95"/>
      <c r="O889" s="95"/>
      <c r="P889" s="95"/>
      <c r="Q889" s="95"/>
      <c r="R889" s="95"/>
      <c r="S889" s="95"/>
      <c r="T889" s="95"/>
      <c r="U889" s="95"/>
      <c r="V889" s="95"/>
      <c r="W889" s="95"/>
      <c r="X889" s="95"/>
      <c r="Y889" s="95"/>
      <c r="Z889" s="95"/>
    </row>
    <row r="890" spans="1:26" x14ac:dyDescent="0.25">
      <c r="A890" s="95"/>
      <c r="B890" s="101"/>
      <c r="C890" s="95"/>
      <c r="D890" s="95"/>
      <c r="E890" s="95"/>
      <c r="F890" s="95"/>
      <c r="G890" s="95"/>
      <c r="H890" s="95"/>
      <c r="I890" s="95"/>
      <c r="J890" s="95"/>
      <c r="K890" s="95"/>
      <c r="L890" s="95"/>
      <c r="M890" s="95"/>
      <c r="N890" s="95"/>
      <c r="O890" s="95"/>
      <c r="P890" s="95"/>
      <c r="Q890" s="95"/>
      <c r="R890" s="95"/>
      <c r="S890" s="95"/>
      <c r="T890" s="95"/>
      <c r="U890" s="95"/>
      <c r="V890" s="95"/>
      <c r="W890" s="95"/>
      <c r="X890" s="95"/>
      <c r="Y890" s="95"/>
      <c r="Z890" s="95"/>
    </row>
    <row r="891" spans="1:26" x14ac:dyDescent="0.25">
      <c r="A891" s="95"/>
      <c r="B891" s="101"/>
      <c r="C891" s="95"/>
      <c r="D891" s="95"/>
      <c r="E891" s="95"/>
      <c r="F891" s="95"/>
      <c r="G891" s="95"/>
      <c r="H891" s="95"/>
      <c r="I891" s="95"/>
      <c r="J891" s="95"/>
      <c r="K891" s="95"/>
      <c r="L891" s="95"/>
      <c r="M891" s="95"/>
      <c r="N891" s="95"/>
      <c r="O891" s="95"/>
      <c r="P891" s="95"/>
      <c r="Q891" s="95"/>
      <c r="R891" s="95"/>
      <c r="S891" s="95"/>
      <c r="T891" s="95"/>
      <c r="U891" s="95"/>
      <c r="V891" s="95"/>
      <c r="W891" s="95"/>
      <c r="X891" s="95"/>
      <c r="Y891" s="95"/>
      <c r="Z891" s="95"/>
    </row>
    <row r="892" spans="1:26" x14ac:dyDescent="0.25">
      <c r="A892" s="95"/>
      <c r="B892" s="101"/>
      <c r="C892" s="95"/>
      <c r="D892" s="95"/>
      <c r="E892" s="95"/>
      <c r="F892" s="95"/>
      <c r="G892" s="95"/>
      <c r="H892" s="95"/>
      <c r="I892" s="95"/>
      <c r="J892" s="95"/>
      <c r="K892" s="95"/>
      <c r="L892" s="95"/>
      <c r="M892" s="95"/>
      <c r="N892" s="95"/>
      <c r="O892" s="95"/>
      <c r="P892" s="95"/>
      <c r="Q892" s="95"/>
      <c r="R892" s="95"/>
      <c r="S892" s="95"/>
      <c r="T892" s="95"/>
      <c r="U892" s="95"/>
      <c r="V892" s="95"/>
      <c r="W892" s="95"/>
      <c r="X892" s="95"/>
      <c r="Y892" s="95"/>
      <c r="Z892" s="95"/>
    </row>
    <row r="893" spans="1:26" x14ac:dyDescent="0.25">
      <c r="A893" s="95"/>
      <c r="B893" s="101"/>
      <c r="C893" s="95"/>
      <c r="D893" s="95"/>
      <c r="E893" s="95"/>
      <c r="F893" s="95"/>
      <c r="G893" s="95"/>
      <c r="H893" s="95"/>
      <c r="I893" s="95"/>
      <c r="J893" s="95"/>
      <c r="K893" s="95"/>
      <c r="L893" s="95"/>
      <c r="M893" s="95"/>
      <c r="N893" s="95"/>
      <c r="O893" s="95"/>
      <c r="P893" s="95"/>
      <c r="Q893" s="95"/>
      <c r="R893" s="95"/>
      <c r="S893" s="95"/>
      <c r="T893" s="95"/>
      <c r="U893" s="95"/>
      <c r="V893" s="95"/>
      <c r="W893" s="95"/>
      <c r="X893" s="95"/>
      <c r="Y893" s="95"/>
      <c r="Z893" s="95"/>
    </row>
    <row r="894" spans="1:26" x14ac:dyDescent="0.25">
      <c r="A894" s="95"/>
      <c r="B894" s="101"/>
      <c r="C894" s="95"/>
      <c r="D894" s="95"/>
      <c r="E894" s="95"/>
      <c r="F894" s="95"/>
      <c r="G894" s="95"/>
      <c r="H894" s="95"/>
      <c r="I894" s="95"/>
      <c r="J894" s="95"/>
      <c r="K894" s="95"/>
      <c r="L894" s="95"/>
      <c r="M894" s="95"/>
      <c r="N894" s="95"/>
      <c r="O894" s="95"/>
      <c r="P894" s="95"/>
      <c r="Q894" s="95"/>
      <c r="R894" s="95"/>
      <c r="S894" s="95"/>
      <c r="T894" s="95"/>
      <c r="U894" s="95"/>
      <c r="V894" s="95"/>
      <c r="W894" s="95"/>
      <c r="X894" s="95"/>
      <c r="Y894" s="95"/>
      <c r="Z894" s="95"/>
    </row>
    <row r="895" spans="1:26" x14ac:dyDescent="0.25">
      <c r="A895" s="95"/>
      <c r="B895" s="101"/>
      <c r="C895" s="95"/>
      <c r="D895" s="95"/>
      <c r="E895" s="95"/>
      <c r="F895" s="95"/>
      <c r="G895" s="95"/>
      <c r="H895" s="95"/>
      <c r="I895" s="95"/>
      <c r="J895" s="95"/>
      <c r="K895" s="95"/>
      <c r="L895" s="95"/>
      <c r="M895" s="95"/>
      <c r="N895" s="95"/>
      <c r="O895" s="95"/>
      <c r="P895" s="95"/>
      <c r="Q895" s="95"/>
      <c r="R895" s="95"/>
      <c r="S895" s="95"/>
      <c r="T895" s="95"/>
      <c r="U895" s="95"/>
      <c r="V895" s="95"/>
      <c r="W895" s="95"/>
      <c r="X895" s="95"/>
      <c r="Y895" s="95"/>
      <c r="Z895" s="95"/>
    </row>
    <row r="896" spans="1:26" x14ac:dyDescent="0.25">
      <c r="A896" s="95"/>
      <c r="B896" s="101"/>
      <c r="C896" s="95"/>
      <c r="D896" s="95"/>
      <c r="E896" s="95"/>
      <c r="F896" s="95"/>
      <c r="G896" s="95"/>
      <c r="H896" s="95"/>
      <c r="I896" s="95"/>
      <c r="J896" s="95"/>
      <c r="K896" s="95"/>
      <c r="L896" s="95"/>
      <c r="M896" s="95"/>
      <c r="N896" s="95"/>
      <c r="O896" s="95"/>
      <c r="P896" s="95"/>
      <c r="Q896" s="95"/>
      <c r="R896" s="95"/>
      <c r="S896" s="95"/>
      <c r="T896" s="95"/>
      <c r="U896" s="95"/>
      <c r="V896" s="95"/>
      <c r="W896" s="95"/>
      <c r="X896" s="95"/>
      <c r="Y896" s="95"/>
      <c r="Z896" s="95"/>
    </row>
    <row r="897" spans="1:26" x14ac:dyDescent="0.25">
      <c r="A897" s="95"/>
      <c r="B897" s="101"/>
      <c r="C897" s="95"/>
      <c r="D897" s="95"/>
      <c r="E897" s="95"/>
      <c r="F897" s="95"/>
      <c r="G897" s="95"/>
      <c r="H897" s="95"/>
      <c r="I897" s="95"/>
      <c r="J897" s="95"/>
      <c r="K897" s="95"/>
      <c r="L897" s="95"/>
      <c r="M897" s="95"/>
      <c r="N897" s="95"/>
      <c r="O897" s="95"/>
      <c r="P897" s="95"/>
      <c r="Q897" s="95"/>
      <c r="R897" s="95"/>
      <c r="S897" s="95"/>
      <c r="T897" s="95"/>
      <c r="U897" s="95"/>
      <c r="V897" s="95"/>
      <c r="W897" s="95"/>
      <c r="X897" s="95"/>
      <c r="Y897" s="95"/>
      <c r="Z897" s="95"/>
    </row>
    <row r="898" spans="1:26" x14ac:dyDescent="0.25">
      <c r="A898" s="95"/>
      <c r="B898" s="101"/>
      <c r="C898" s="95"/>
      <c r="D898" s="95"/>
      <c r="E898" s="95"/>
      <c r="F898" s="95"/>
      <c r="G898" s="95"/>
      <c r="H898" s="95"/>
      <c r="I898" s="95"/>
      <c r="J898" s="95"/>
      <c r="K898" s="95"/>
      <c r="L898" s="95"/>
      <c r="M898" s="95"/>
      <c r="N898" s="95"/>
      <c r="O898" s="95"/>
      <c r="P898" s="95"/>
      <c r="Q898" s="95"/>
      <c r="R898" s="95"/>
      <c r="S898" s="95"/>
      <c r="T898" s="95"/>
      <c r="U898" s="95"/>
      <c r="V898" s="95"/>
      <c r="W898" s="95"/>
      <c r="X898" s="95"/>
      <c r="Y898" s="95"/>
      <c r="Z898" s="95"/>
    </row>
    <row r="899" spans="1:26" x14ac:dyDescent="0.25">
      <c r="A899" s="95"/>
      <c r="B899" s="101"/>
      <c r="C899" s="95"/>
      <c r="D899" s="95"/>
      <c r="E899" s="95"/>
      <c r="F899" s="95"/>
      <c r="G899" s="95"/>
      <c r="H899" s="95"/>
      <c r="I899" s="95"/>
      <c r="J899" s="95"/>
      <c r="K899" s="95"/>
      <c r="L899" s="95"/>
      <c r="M899" s="95"/>
      <c r="N899" s="95"/>
      <c r="O899" s="95"/>
      <c r="P899" s="95"/>
      <c r="Q899" s="95"/>
      <c r="R899" s="95"/>
      <c r="S899" s="95"/>
      <c r="T899" s="95"/>
      <c r="U899" s="95"/>
      <c r="V899" s="95"/>
      <c r="W899" s="95"/>
      <c r="X899" s="95"/>
      <c r="Y899" s="95"/>
      <c r="Z899" s="95"/>
    </row>
    <row r="900" spans="1:26" x14ac:dyDescent="0.25">
      <c r="A900" s="95"/>
      <c r="B900" s="101"/>
      <c r="C900" s="95"/>
      <c r="D900" s="95"/>
      <c r="E900" s="95"/>
      <c r="F900" s="95"/>
      <c r="G900" s="95"/>
      <c r="H900" s="95"/>
      <c r="I900" s="95"/>
      <c r="J900" s="95"/>
      <c r="K900" s="95"/>
      <c r="L900" s="95"/>
      <c r="M900" s="95"/>
      <c r="N900" s="95"/>
      <c r="O900" s="95"/>
      <c r="P900" s="95"/>
      <c r="Q900" s="95"/>
      <c r="R900" s="95"/>
      <c r="S900" s="95"/>
      <c r="T900" s="95"/>
      <c r="U900" s="95"/>
      <c r="V900" s="95"/>
      <c r="W900" s="95"/>
      <c r="X900" s="95"/>
      <c r="Y900" s="95"/>
      <c r="Z900" s="95"/>
    </row>
    <row r="901" spans="1:26" x14ac:dyDescent="0.25">
      <c r="A901" s="95"/>
      <c r="B901" s="101"/>
      <c r="C901" s="95"/>
      <c r="D901" s="95"/>
      <c r="E901" s="95"/>
      <c r="F901" s="95"/>
      <c r="G901" s="95"/>
      <c r="H901" s="95"/>
      <c r="I901" s="95"/>
      <c r="J901" s="95"/>
      <c r="K901" s="95"/>
      <c r="L901" s="95"/>
      <c r="M901" s="95"/>
      <c r="N901" s="95"/>
      <c r="O901" s="95"/>
      <c r="P901" s="95"/>
      <c r="Q901" s="95"/>
      <c r="R901" s="95"/>
      <c r="S901" s="95"/>
      <c r="T901" s="95"/>
      <c r="U901" s="95"/>
      <c r="V901" s="95"/>
      <c r="W901" s="95"/>
      <c r="X901" s="95"/>
      <c r="Y901" s="95"/>
      <c r="Z901" s="95"/>
    </row>
    <row r="902" spans="1:26" x14ac:dyDescent="0.25">
      <c r="A902" s="95"/>
      <c r="B902" s="101"/>
      <c r="C902" s="95"/>
      <c r="D902" s="95"/>
      <c r="E902" s="95"/>
      <c r="F902" s="95"/>
      <c r="G902" s="95"/>
      <c r="H902" s="95"/>
      <c r="I902" s="95"/>
      <c r="J902" s="95"/>
      <c r="K902" s="95"/>
      <c r="L902" s="95"/>
      <c r="M902" s="95"/>
      <c r="N902" s="95"/>
      <c r="O902" s="95"/>
      <c r="P902" s="95"/>
      <c r="Q902" s="95"/>
      <c r="R902" s="95"/>
      <c r="S902" s="95"/>
      <c r="T902" s="95"/>
      <c r="U902" s="95"/>
      <c r="V902" s="95"/>
      <c r="W902" s="95"/>
      <c r="X902" s="95"/>
      <c r="Y902" s="95"/>
      <c r="Z902" s="95"/>
    </row>
    <row r="903" spans="1:26" x14ac:dyDescent="0.25">
      <c r="A903" s="95"/>
      <c r="B903" s="101"/>
      <c r="C903" s="95"/>
      <c r="D903" s="95"/>
      <c r="E903" s="95"/>
      <c r="F903" s="95"/>
      <c r="G903" s="95"/>
      <c r="H903" s="95"/>
      <c r="I903" s="95"/>
      <c r="J903" s="95"/>
      <c r="K903" s="95"/>
      <c r="L903" s="95"/>
      <c r="M903" s="95"/>
      <c r="N903" s="95"/>
      <c r="O903" s="95"/>
      <c r="P903" s="95"/>
      <c r="Q903" s="95"/>
      <c r="R903" s="95"/>
      <c r="S903" s="95"/>
      <c r="T903" s="95"/>
      <c r="U903" s="95"/>
      <c r="V903" s="95"/>
      <c r="W903" s="95"/>
      <c r="X903" s="95"/>
      <c r="Y903" s="95"/>
      <c r="Z903" s="95"/>
    </row>
    <row r="904" spans="1:26" x14ac:dyDescent="0.25">
      <c r="A904" s="95"/>
      <c r="B904" s="101"/>
      <c r="C904" s="95"/>
      <c r="D904" s="95"/>
      <c r="E904" s="95"/>
      <c r="F904" s="95"/>
      <c r="G904" s="95"/>
      <c r="H904" s="95"/>
      <c r="I904" s="95"/>
      <c r="J904" s="95"/>
      <c r="K904" s="95"/>
      <c r="L904" s="95"/>
      <c r="M904" s="95"/>
      <c r="N904" s="95"/>
      <c r="O904" s="95"/>
      <c r="P904" s="95"/>
      <c r="Q904" s="95"/>
      <c r="R904" s="95"/>
      <c r="S904" s="95"/>
      <c r="T904" s="95"/>
      <c r="U904" s="95"/>
      <c r="V904" s="95"/>
      <c r="W904" s="95"/>
      <c r="X904" s="95"/>
      <c r="Y904" s="95"/>
      <c r="Z904" s="95"/>
    </row>
    <row r="905" spans="1:26" x14ac:dyDescent="0.25">
      <c r="A905" s="95"/>
      <c r="B905" s="101"/>
      <c r="C905" s="95"/>
      <c r="D905" s="95"/>
      <c r="E905" s="95"/>
      <c r="F905" s="95"/>
      <c r="G905" s="95"/>
      <c r="H905" s="95"/>
      <c r="I905" s="95"/>
      <c r="J905" s="95"/>
      <c r="K905" s="95"/>
      <c r="L905" s="95"/>
      <c r="M905" s="95"/>
      <c r="N905" s="95"/>
      <c r="O905" s="95"/>
      <c r="P905" s="95"/>
      <c r="Q905" s="95"/>
      <c r="R905" s="95"/>
      <c r="S905" s="95"/>
      <c r="T905" s="95"/>
      <c r="U905" s="95"/>
      <c r="V905" s="95"/>
      <c r="W905" s="95"/>
      <c r="X905" s="95"/>
      <c r="Y905" s="95"/>
      <c r="Z905" s="95"/>
    </row>
    <row r="906" spans="1:26" x14ac:dyDescent="0.25">
      <c r="A906" s="95"/>
      <c r="B906" s="101"/>
      <c r="C906" s="95"/>
      <c r="D906" s="95"/>
      <c r="E906" s="95"/>
      <c r="F906" s="95"/>
      <c r="G906" s="95"/>
      <c r="H906" s="95"/>
      <c r="I906" s="95"/>
      <c r="J906" s="95"/>
      <c r="K906" s="95"/>
      <c r="L906" s="95"/>
      <c r="M906" s="95"/>
      <c r="N906" s="95"/>
      <c r="O906" s="95"/>
      <c r="P906" s="95"/>
      <c r="Q906" s="95"/>
      <c r="R906" s="95"/>
      <c r="S906" s="95"/>
      <c r="T906" s="95"/>
      <c r="U906" s="95"/>
      <c r="V906" s="95"/>
      <c r="W906" s="95"/>
      <c r="X906" s="95"/>
      <c r="Y906" s="95"/>
      <c r="Z906" s="95"/>
    </row>
    <row r="907" spans="1:26" x14ac:dyDescent="0.25">
      <c r="A907" s="95"/>
      <c r="B907" s="101"/>
      <c r="C907" s="95"/>
      <c r="D907" s="95"/>
      <c r="E907" s="95"/>
      <c r="F907" s="95"/>
      <c r="G907" s="95"/>
      <c r="H907" s="95"/>
      <c r="I907" s="95"/>
      <c r="J907" s="95"/>
      <c r="K907" s="95"/>
      <c r="L907" s="95"/>
      <c r="M907" s="95"/>
      <c r="N907" s="95"/>
      <c r="O907" s="95"/>
      <c r="P907" s="95"/>
      <c r="Q907" s="95"/>
      <c r="R907" s="95"/>
      <c r="S907" s="95"/>
      <c r="T907" s="95"/>
      <c r="U907" s="95"/>
      <c r="V907" s="95"/>
      <c r="W907" s="95"/>
      <c r="X907" s="95"/>
      <c r="Y907" s="95"/>
      <c r="Z907" s="95"/>
    </row>
    <row r="908" spans="1:26" x14ac:dyDescent="0.25">
      <c r="A908" s="95"/>
      <c r="B908" s="101"/>
      <c r="C908" s="95"/>
      <c r="D908" s="95"/>
      <c r="E908" s="95"/>
      <c r="F908" s="95"/>
      <c r="G908" s="95"/>
      <c r="H908" s="95"/>
      <c r="I908" s="95"/>
      <c r="J908" s="95"/>
      <c r="K908" s="95"/>
      <c r="L908" s="95"/>
      <c r="M908" s="95"/>
      <c r="N908" s="95"/>
      <c r="O908" s="95"/>
      <c r="P908" s="95"/>
      <c r="Q908" s="95"/>
      <c r="R908" s="95"/>
      <c r="S908" s="95"/>
      <c r="T908" s="95"/>
      <c r="U908" s="95"/>
      <c r="V908" s="95"/>
      <c r="W908" s="95"/>
      <c r="X908" s="95"/>
      <c r="Y908" s="95"/>
      <c r="Z908" s="95"/>
    </row>
    <row r="909" spans="1:26" x14ac:dyDescent="0.25">
      <c r="A909" s="95"/>
      <c r="B909" s="101"/>
      <c r="C909" s="95"/>
      <c r="D909" s="95"/>
      <c r="E909" s="95"/>
      <c r="F909" s="95"/>
      <c r="G909" s="95"/>
      <c r="H909" s="95"/>
      <c r="I909" s="95"/>
      <c r="J909" s="95"/>
      <c r="K909" s="95"/>
      <c r="L909" s="95"/>
      <c r="M909" s="95"/>
      <c r="N909" s="95"/>
      <c r="O909" s="95"/>
      <c r="P909" s="95"/>
      <c r="Q909" s="95"/>
      <c r="R909" s="95"/>
      <c r="S909" s="95"/>
      <c r="T909" s="95"/>
      <c r="U909" s="95"/>
      <c r="V909" s="95"/>
      <c r="W909" s="95"/>
      <c r="X909" s="95"/>
      <c r="Y909" s="95"/>
      <c r="Z909" s="95"/>
    </row>
    <row r="910" spans="1:26" x14ac:dyDescent="0.25">
      <c r="A910" s="95"/>
      <c r="B910" s="101"/>
      <c r="C910" s="95"/>
      <c r="D910" s="95"/>
      <c r="E910" s="95"/>
      <c r="F910" s="95"/>
      <c r="G910" s="95"/>
      <c r="H910" s="95"/>
      <c r="I910" s="95"/>
      <c r="J910" s="95"/>
      <c r="K910" s="95"/>
      <c r="L910" s="95"/>
      <c r="M910" s="95"/>
      <c r="N910" s="95"/>
      <c r="O910" s="95"/>
      <c r="P910" s="95"/>
      <c r="Q910" s="95"/>
      <c r="R910" s="95"/>
      <c r="S910" s="95"/>
      <c r="T910" s="95"/>
      <c r="U910" s="95"/>
      <c r="V910" s="95"/>
      <c r="W910" s="95"/>
      <c r="X910" s="95"/>
      <c r="Y910" s="95"/>
      <c r="Z910" s="95"/>
    </row>
    <row r="911" spans="1:26" x14ac:dyDescent="0.25">
      <c r="A911" s="95"/>
      <c r="B911" s="101"/>
      <c r="C911" s="95"/>
      <c r="D911" s="95"/>
      <c r="E911" s="95"/>
      <c r="F911" s="95"/>
      <c r="G911" s="95"/>
      <c r="H911" s="95"/>
      <c r="I911" s="95"/>
      <c r="J911" s="95"/>
      <c r="K911" s="95"/>
      <c r="L911" s="95"/>
      <c r="M911" s="95"/>
      <c r="N911" s="95"/>
      <c r="O911" s="95"/>
      <c r="P911" s="95"/>
      <c r="Q911" s="95"/>
      <c r="R911" s="95"/>
      <c r="S911" s="95"/>
      <c r="T911" s="95"/>
      <c r="U911" s="95"/>
      <c r="V911" s="95"/>
      <c r="W911" s="95"/>
      <c r="X911" s="95"/>
      <c r="Y911" s="95"/>
      <c r="Z911" s="95"/>
    </row>
    <row r="912" spans="1:26" x14ac:dyDescent="0.25">
      <c r="A912" s="95"/>
      <c r="B912" s="101"/>
      <c r="C912" s="95"/>
      <c r="D912" s="95"/>
      <c r="E912" s="95"/>
      <c r="F912" s="95"/>
      <c r="G912" s="95"/>
      <c r="H912" s="95"/>
      <c r="I912" s="95"/>
      <c r="J912" s="95"/>
      <c r="K912" s="95"/>
      <c r="L912" s="95"/>
      <c r="M912" s="95"/>
      <c r="N912" s="95"/>
      <c r="O912" s="95"/>
      <c r="P912" s="95"/>
      <c r="Q912" s="95"/>
      <c r="R912" s="95"/>
      <c r="S912" s="95"/>
      <c r="T912" s="95"/>
      <c r="U912" s="95"/>
      <c r="V912" s="95"/>
      <c r="W912" s="95"/>
      <c r="X912" s="95"/>
      <c r="Y912" s="95"/>
      <c r="Z912" s="95"/>
    </row>
    <row r="913" spans="1:26" x14ac:dyDescent="0.25">
      <c r="A913" s="95"/>
      <c r="B913" s="101"/>
      <c r="C913" s="95"/>
      <c r="D913" s="95"/>
      <c r="E913" s="95"/>
      <c r="F913" s="95"/>
      <c r="G913" s="95"/>
      <c r="H913" s="95"/>
      <c r="I913" s="95"/>
      <c r="J913" s="95"/>
      <c r="K913" s="95"/>
      <c r="L913" s="95"/>
      <c r="M913" s="95"/>
      <c r="N913" s="95"/>
      <c r="O913" s="95"/>
      <c r="P913" s="95"/>
      <c r="Q913" s="95"/>
      <c r="R913" s="95"/>
      <c r="S913" s="95"/>
      <c r="T913" s="95"/>
      <c r="U913" s="95"/>
      <c r="V913" s="95"/>
      <c r="W913" s="95"/>
      <c r="X913" s="95"/>
      <c r="Y913" s="95"/>
      <c r="Z913" s="95"/>
    </row>
    <row r="914" spans="1:26" x14ac:dyDescent="0.25">
      <c r="A914" s="95"/>
      <c r="B914" s="101"/>
      <c r="C914" s="95"/>
      <c r="D914" s="95"/>
      <c r="E914" s="95"/>
      <c r="F914" s="95"/>
      <c r="G914" s="95"/>
      <c r="H914" s="95"/>
      <c r="I914" s="95"/>
      <c r="J914" s="95"/>
      <c r="K914" s="95"/>
      <c r="L914" s="95"/>
      <c r="M914" s="95"/>
      <c r="N914" s="95"/>
      <c r="O914" s="95"/>
      <c r="P914" s="95"/>
      <c r="Q914" s="95"/>
      <c r="R914" s="95"/>
      <c r="S914" s="95"/>
      <c r="T914" s="95"/>
      <c r="U914" s="95"/>
      <c r="V914" s="95"/>
      <c r="W914" s="95"/>
      <c r="X914" s="95"/>
      <c r="Y914" s="95"/>
      <c r="Z914" s="95"/>
    </row>
    <row r="915" spans="1:26" x14ac:dyDescent="0.25">
      <c r="A915" s="95"/>
      <c r="B915" s="101"/>
      <c r="C915" s="95"/>
      <c r="D915" s="95"/>
      <c r="E915" s="95"/>
      <c r="F915" s="95"/>
      <c r="G915" s="95"/>
      <c r="H915" s="95"/>
      <c r="I915" s="95"/>
      <c r="J915" s="95"/>
      <c r="K915" s="95"/>
      <c r="L915" s="95"/>
      <c r="M915" s="95"/>
      <c r="N915" s="95"/>
      <c r="O915" s="95"/>
      <c r="P915" s="95"/>
      <c r="Q915" s="95"/>
      <c r="R915" s="95"/>
      <c r="S915" s="95"/>
      <c r="T915" s="95"/>
      <c r="U915" s="95"/>
      <c r="V915" s="95"/>
      <c r="W915" s="95"/>
      <c r="X915" s="95"/>
      <c r="Y915" s="95"/>
      <c r="Z915" s="95"/>
    </row>
    <row r="916" spans="1:26" x14ac:dyDescent="0.25">
      <c r="A916" s="95"/>
      <c r="B916" s="101"/>
      <c r="C916" s="95"/>
      <c r="D916" s="95"/>
      <c r="E916" s="95"/>
      <c r="F916" s="95"/>
      <c r="G916" s="95"/>
      <c r="H916" s="95"/>
      <c r="I916" s="95"/>
      <c r="J916" s="95"/>
      <c r="K916" s="95"/>
      <c r="L916" s="95"/>
      <c r="M916" s="95"/>
      <c r="N916" s="95"/>
      <c r="O916" s="95"/>
      <c r="P916" s="95"/>
      <c r="Q916" s="95"/>
      <c r="R916" s="95"/>
      <c r="S916" s="95"/>
      <c r="T916" s="95"/>
      <c r="U916" s="95"/>
      <c r="V916" s="95"/>
      <c r="W916" s="95"/>
      <c r="X916" s="95"/>
      <c r="Y916" s="95"/>
      <c r="Z916" s="95"/>
    </row>
    <row r="917" spans="1:26" x14ac:dyDescent="0.25">
      <c r="A917" s="95"/>
      <c r="B917" s="101"/>
      <c r="C917" s="95"/>
      <c r="D917" s="95"/>
      <c r="E917" s="95"/>
      <c r="F917" s="95"/>
      <c r="G917" s="95"/>
      <c r="H917" s="95"/>
      <c r="I917" s="95"/>
      <c r="J917" s="95"/>
      <c r="K917" s="95"/>
      <c r="L917" s="95"/>
      <c r="M917" s="95"/>
      <c r="N917" s="95"/>
      <c r="O917" s="95"/>
      <c r="P917" s="95"/>
      <c r="Q917" s="95"/>
      <c r="R917" s="95"/>
      <c r="S917" s="95"/>
      <c r="T917" s="95"/>
      <c r="U917" s="95"/>
      <c r="V917" s="95"/>
      <c r="W917" s="95"/>
      <c r="X917" s="95"/>
      <c r="Y917" s="95"/>
      <c r="Z917" s="95"/>
    </row>
    <row r="918" spans="1:26" x14ac:dyDescent="0.25">
      <c r="A918" s="95"/>
      <c r="B918" s="101"/>
      <c r="C918" s="95"/>
      <c r="D918" s="95"/>
      <c r="E918" s="95"/>
      <c r="F918" s="95"/>
      <c r="G918" s="95"/>
      <c r="H918" s="95"/>
      <c r="I918" s="95"/>
      <c r="J918" s="95"/>
      <c r="K918" s="95"/>
      <c r="L918" s="95"/>
      <c r="M918" s="95"/>
      <c r="N918" s="95"/>
      <c r="O918" s="95"/>
      <c r="P918" s="95"/>
      <c r="Q918" s="95"/>
      <c r="R918" s="95"/>
      <c r="S918" s="95"/>
      <c r="T918" s="95"/>
      <c r="U918" s="95"/>
      <c r="V918" s="95"/>
      <c r="W918" s="95"/>
      <c r="X918" s="95"/>
      <c r="Y918" s="95"/>
      <c r="Z918" s="95"/>
    </row>
    <row r="919" spans="1:26" x14ac:dyDescent="0.25">
      <c r="A919" s="95"/>
      <c r="B919" s="101"/>
      <c r="C919" s="95"/>
      <c r="D919" s="95"/>
      <c r="E919" s="95"/>
      <c r="F919" s="95"/>
      <c r="G919" s="95"/>
      <c r="H919" s="95"/>
      <c r="I919" s="95"/>
      <c r="J919" s="95"/>
      <c r="K919" s="95"/>
      <c r="L919" s="95"/>
      <c r="M919" s="95"/>
      <c r="N919" s="95"/>
      <c r="O919" s="95"/>
      <c r="P919" s="95"/>
      <c r="Q919" s="95"/>
      <c r="R919" s="95"/>
      <c r="S919" s="95"/>
      <c r="T919" s="95"/>
      <c r="U919" s="95"/>
      <c r="V919" s="95"/>
      <c r="W919" s="95"/>
      <c r="X919" s="95"/>
      <c r="Y919" s="95"/>
      <c r="Z919" s="95"/>
    </row>
    <row r="920" spans="1:26" x14ac:dyDescent="0.25">
      <c r="A920" s="95"/>
      <c r="B920" s="101"/>
      <c r="C920" s="95"/>
      <c r="D920" s="95"/>
      <c r="E920" s="95"/>
      <c r="F920" s="95"/>
      <c r="G920" s="95"/>
      <c r="H920" s="95"/>
      <c r="I920" s="95"/>
      <c r="J920" s="95"/>
      <c r="K920" s="95"/>
      <c r="L920" s="95"/>
      <c r="M920" s="95"/>
      <c r="N920" s="95"/>
      <c r="O920" s="95"/>
      <c r="P920" s="95"/>
      <c r="Q920" s="95"/>
      <c r="R920" s="95"/>
      <c r="S920" s="95"/>
      <c r="T920" s="95"/>
      <c r="U920" s="95"/>
      <c r="V920" s="95"/>
      <c r="W920" s="95"/>
      <c r="X920" s="95"/>
      <c r="Y920" s="95"/>
      <c r="Z920" s="95"/>
    </row>
    <row r="921" spans="1:26" x14ac:dyDescent="0.25">
      <c r="A921" s="95"/>
      <c r="B921" s="101"/>
      <c r="C921" s="95"/>
      <c r="D921" s="95"/>
      <c r="E921" s="95"/>
      <c r="F921" s="95"/>
      <c r="G921" s="95"/>
      <c r="H921" s="95"/>
      <c r="I921" s="95"/>
      <c r="J921" s="95"/>
      <c r="K921" s="95"/>
      <c r="L921" s="95"/>
      <c r="M921" s="95"/>
      <c r="N921" s="95"/>
      <c r="O921" s="95"/>
      <c r="P921" s="95"/>
      <c r="Q921" s="95"/>
      <c r="R921" s="95"/>
      <c r="S921" s="95"/>
      <c r="T921" s="95"/>
      <c r="U921" s="95"/>
      <c r="V921" s="95"/>
      <c r="W921" s="95"/>
      <c r="X921" s="95"/>
      <c r="Y921" s="95"/>
      <c r="Z921" s="95"/>
    </row>
    <row r="922" spans="1:26" x14ac:dyDescent="0.25">
      <c r="A922" s="95"/>
      <c r="B922" s="101"/>
      <c r="C922" s="95"/>
      <c r="D922" s="95"/>
      <c r="E922" s="95"/>
      <c r="F922" s="95"/>
      <c r="G922" s="95"/>
      <c r="H922" s="95"/>
      <c r="I922" s="95"/>
      <c r="J922" s="95"/>
      <c r="K922" s="95"/>
      <c r="L922" s="95"/>
      <c r="M922" s="95"/>
      <c r="N922" s="95"/>
      <c r="O922" s="95"/>
      <c r="P922" s="95"/>
      <c r="Q922" s="95"/>
      <c r="R922" s="95"/>
      <c r="S922" s="95"/>
      <c r="T922" s="95"/>
      <c r="U922" s="95"/>
      <c r="V922" s="95"/>
      <c r="W922" s="95"/>
      <c r="X922" s="95"/>
      <c r="Y922" s="95"/>
      <c r="Z922" s="95"/>
    </row>
    <row r="923" spans="1:26" x14ac:dyDescent="0.25">
      <c r="A923" s="95"/>
      <c r="B923" s="101"/>
      <c r="C923" s="95"/>
      <c r="D923" s="95"/>
      <c r="E923" s="95"/>
      <c r="F923" s="95"/>
      <c r="G923" s="95"/>
      <c r="H923" s="95"/>
      <c r="I923" s="95"/>
      <c r="J923" s="95"/>
      <c r="K923" s="95"/>
      <c r="L923" s="95"/>
      <c r="M923" s="95"/>
      <c r="N923" s="95"/>
      <c r="O923" s="95"/>
      <c r="P923" s="95"/>
      <c r="Q923" s="95"/>
      <c r="R923" s="95"/>
      <c r="S923" s="95"/>
      <c r="T923" s="95"/>
      <c r="U923" s="95"/>
      <c r="V923" s="95"/>
      <c r="W923" s="95"/>
      <c r="X923" s="95"/>
      <c r="Y923" s="95"/>
      <c r="Z923" s="95"/>
    </row>
    <row r="924" spans="1:26" x14ac:dyDescent="0.25">
      <c r="A924" s="95"/>
      <c r="B924" s="101"/>
      <c r="C924" s="95"/>
      <c r="D924" s="95"/>
      <c r="E924" s="95"/>
      <c r="F924" s="95"/>
      <c r="G924" s="95"/>
      <c r="H924" s="95"/>
      <c r="I924" s="95"/>
      <c r="J924" s="95"/>
      <c r="K924" s="95"/>
      <c r="L924" s="95"/>
      <c r="M924" s="95"/>
      <c r="N924" s="95"/>
      <c r="O924" s="95"/>
      <c r="P924" s="95"/>
      <c r="Q924" s="95"/>
      <c r="R924" s="95"/>
      <c r="S924" s="95"/>
      <c r="T924" s="95"/>
      <c r="U924" s="95"/>
      <c r="V924" s="95"/>
      <c r="W924" s="95"/>
      <c r="X924" s="95"/>
      <c r="Y924" s="95"/>
      <c r="Z924" s="95"/>
    </row>
    <row r="925" spans="1:26" x14ac:dyDescent="0.25">
      <c r="A925" s="95"/>
      <c r="B925" s="101"/>
      <c r="C925" s="95"/>
      <c r="D925" s="95"/>
      <c r="E925" s="95"/>
      <c r="F925" s="95"/>
      <c r="G925" s="95"/>
      <c r="H925" s="95"/>
      <c r="I925" s="95"/>
      <c r="J925" s="95"/>
      <c r="K925" s="95"/>
      <c r="L925" s="95"/>
      <c r="M925" s="95"/>
      <c r="N925" s="95"/>
      <c r="O925" s="95"/>
      <c r="P925" s="95"/>
      <c r="Q925" s="95"/>
      <c r="R925" s="95"/>
      <c r="S925" s="95"/>
      <c r="T925" s="95"/>
      <c r="U925" s="95"/>
      <c r="V925" s="95"/>
      <c r="W925" s="95"/>
      <c r="X925" s="95"/>
      <c r="Y925" s="95"/>
      <c r="Z925" s="95"/>
    </row>
    <row r="926" spans="1:26" x14ac:dyDescent="0.25">
      <c r="A926" s="95"/>
      <c r="B926" s="101"/>
      <c r="C926" s="95"/>
      <c r="D926" s="95"/>
      <c r="E926" s="95"/>
      <c r="F926" s="95"/>
      <c r="G926" s="95"/>
      <c r="H926" s="95"/>
      <c r="I926" s="95"/>
      <c r="J926" s="95"/>
      <c r="K926" s="95"/>
      <c r="L926" s="95"/>
      <c r="M926" s="95"/>
      <c r="N926" s="95"/>
      <c r="O926" s="95"/>
      <c r="P926" s="95"/>
      <c r="Q926" s="95"/>
      <c r="R926" s="95"/>
      <c r="S926" s="95"/>
      <c r="T926" s="95"/>
      <c r="U926" s="95"/>
      <c r="V926" s="95"/>
      <c r="W926" s="95"/>
      <c r="X926" s="95"/>
      <c r="Y926" s="95"/>
      <c r="Z926" s="95"/>
    </row>
    <row r="927" spans="1:26" x14ac:dyDescent="0.25">
      <c r="A927" s="95"/>
      <c r="B927" s="101"/>
      <c r="C927" s="95"/>
      <c r="D927" s="95"/>
      <c r="E927" s="95"/>
      <c r="F927" s="95"/>
      <c r="G927" s="95"/>
      <c r="H927" s="95"/>
      <c r="I927" s="95"/>
      <c r="J927" s="95"/>
      <c r="K927" s="95"/>
      <c r="L927" s="95"/>
      <c r="M927" s="95"/>
      <c r="N927" s="95"/>
      <c r="O927" s="95"/>
      <c r="P927" s="95"/>
      <c r="Q927" s="95"/>
      <c r="R927" s="95"/>
      <c r="S927" s="95"/>
      <c r="T927" s="95"/>
      <c r="U927" s="95"/>
      <c r="V927" s="95"/>
      <c r="W927" s="95"/>
      <c r="X927" s="95"/>
      <c r="Y927" s="95"/>
      <c r="Z927" s="95"/>
    </row>
    <row r="928" spans="1:26" x14ac:dyDescent="0.25">
      <c r="A928" s="95"/>
      <c r="B928" s="101"/>
      <c r="C928" s="95"/>
      <c r="D928" s="95"/>
      <c r="E928" s="95"/>
      <c r="F928" s="95"/>
      <c r="G928" s="95"/>
      <c r="H928" s="95"/>
      <c r="I928" s="95"/>
      <c r="J928" s="95"/>
      <c r="K928" s="95"/>
      <c r="L928" s="95"/>
      <c r="M928" s="95"/>
      <c r="N928" s="95"/>
      <c r="O928" s="95"/>
      <c r="P928" s="95"/>
      <c r="Q928" s="95"/>
      <c r="R928" s="95"/>
      <c r="S928" s="95"/>
      <c r="T928" s="95"/>
      <c r="U928" s="95"/>
      <c r="V928" s="95"/>
      <c r="W928" s="95"/>
      <c r="X928" s="95"/>
      <c r="Y928" s="95"/>
      <c r="Z928" s="95"/>
    </row>
    <row r="929" spans="1:26" x14ac:dyDescent="0.25">
      <c r="A929" s="95"/>
      <c r="B929" s="101"/>
      <c r="C929" s="95"/>
      <c r="D929" s="95"/>
      <c r="E929" s="95"/>
      <c r="F929" s="95"/>
      <c r="G929" s="95"/>
      <c r="H929" s="95"/>
      <c r="I929" s="95"/>
      <c r="J929" s="95"/>
      <c r="K929" s="95"/>
      <c r="L929" s="95"/>
      <c r="M929" s="95"/>
      <c r="N929" s="95"/>
      <c r="O929" s="95"/>
      <c r="P929" s="95"/>
      <c r="Q929" s="95"/>
      <c r="R929" s="95"/>
      <c r="S929" s="95"/>
      <c r="T929" s="95"/>
      <c r="U929" s="95"/>
      <c r="V929" s="95"/>
      <c r="W929" s="95"/>
      <c r="X929" s="95"/>
      <c r="Y929" s="95"/>
      <c r="Z929" s="95"/>
    </row>
    <row r="930" spans="1:26" x14ac:dyDescent="0.25">
      <c r="A930" s="95"/>
      <c r="B930" s="101"/>
      <c r="C930" s="95"/>
      <c r="D930" s="95"/>
      <c r="E930" s="95"/>
      <c r="F930" s="95"/>
      <c r="G930" s="95"/>
      <c r="H930" s="95"/>
      <c r="I930" s="95"/>
      <c r="J930" s="95"/>
      <c r="K930" s="95"/>
      <c r="L930" s="95"/>
      <c r="M930" s="95"/>
      <c r="N930" s="95"/>
      <c r="O930" s="95"/>
      <c r="P930" s="95"/>
      <c r="Q930" s="95"/>
      <c r="R930" s="95"/>
      <c r="S930" s="95"/>
      <c r="T930" s="95"/>
      <c r="U930" s="95"/>
      <c r="V930" s="95"/>
      <c r="W930" s="95"/>
      <c r="X930" s="95"/>
      <c r="Y930" s="95"/>
      <c r="Z930" s="95"/>
    </row>
    <row r="931" spans="1:26" x14ac:dyDescent="0.25">
      <c r="A931" s="95"/>
      <c r="B931" s="101"/>
      <c r="C931" s="95"/>
      <c r="D931" s="95"/>
      <c r="E931" s="95"/>
      <c r="F931" s="95"/>
      <c r="G931" s="95"/>
      <c r="H931" s="95"/>
      <c r="I931" s="95"/>
      <c r="J931" s="95"/>
      <c r="K931" s="95"/>
      <c r="L931" s="95"/>
      <c r="M931" s="95"/>
      <c r="N931" s="95"/>
      <c r="O931" s="95"/>
      <c r="P931" s="95"/>
      <c r="Q931" s="95"/>
      <c r="R931" s="95"/>
      <c r="S931" s="95"/>
      <c r="T931" s="95"/>
      <c r="U931" s="95"/>
      <c r="V931" s="95"/>
      <c r="W931" s="95"/>
      <c r="X931" s="95"/>
      <c r="Y931" s="95"/>
      <c r="Z931" s="95"/>
    </row>
    <row r="932" spans="1:26" x14ac:dyDescent="0.25">
      <c r="A932" s="95"/>
      <c r="B932" s="101"/>
      <c r="C932" s="95"/>
      <c r="D932" s="95"/>
      <c r="E932" s="95"/>
      <c r="F932" s="95"/>
      <c r="G932" s="95"/>
      <c r="H932" s="95"/>
      <c r="I932" s="95"/>
      <c r="J932" s="95"/>
      <c r="K932" s="95"/>
      <c r="L932" s="95"/>
      <c r="M932" s="95"/>
      <c r="N932" s="95"/>
      <c r="O932" s="95"/>
      <c r="P932" s="95"/>
      <c r="Q932" s="95"/>
      <c r="R932" s="95"/>
      <c r="S932" s="95"/>
      <c r="T932" s="95"/>
      <c r="U932" s="95"/>
      <c r="V932" s="95"/>
      <c r="W932" s="95"/>
      <c r="X932" s="95"/>
      <c r="Y932" s="95"/>
      <c r="Z932" s="95"/>
    </row>
    <row r="933" spans="1:26" x14ac:dyDescent="0.25">
      <c r="A933" s="95"/>
      <c r="B933" s="101"/>
      <c r="C933" s="95"/>
      <c r="D933" s="95"/>
      <c r="E933" s="95"/>
      <c r="F933" s="95"/>
      <c r="G933" s="95"/>
      <c r="H933" s="95"/>
      <c r="I933" s="95"/>
      <c r="J933" s="95"/>
      <c r="K933" s="95"/>
      <c r="L933" s="95"/>
      <c r="M933" s="95"/>
      <c r="N933" s="95"/>
      <c r="O933" s="95"/>
      <c r="P933" s="95"/>
      <c r="Q933" s="95"/>
      <c r="R933" s="95"/>
      <c r="S933" s="95"/>
      <c r="T933" s="95"/>
      <c r="U933" s="95"/>
      <c r="V933" s="95"/>
      <c r="W933" s="95"/>
      <c r="X933" s="95"/>
      <c r="Y933" s="95"/>
      <c r="Z933" s="95"/>
    </row>
    <row r="934" spans="1:26" x14ac:dyDescent="0.25">
      <c r="A934" s="95"/>
      <c r="B934" s="101"/>
      <c r="C934" s="95"/>
      <c r="D934" s="95"/>
      <c r="E934" s="95"/>
      <c r="F934" s="95"/>
      <c r="G934" s="95"/>
      <c r="H934" s="95"/>
      <c r="I934" s="95"/>
      <c r="J934" s="95"/>
      <c r="K934" s="95"/>
      <c r="L934" s="95"/>
      <c r="M934" s="95"/>
      <c r="N934" s="95"/>
      <c r="O934" s="95"/>
      <c r="P934" s="95"/>
      <c r="Q934" s="95"/>
      <c r="R934" s="95"/>
      <c r="S934" s="95"/>
      <c r="T934" s="95"/>
      <c r="U934" s="95"/>
      <c r="V934" s="95"/>
      <c r="W934" s="95"/>
      <c r="X934" s="95"/>
      <c r="Y934" s="95"/>
      <c r="Z934" s="95"/>
    </row>
    <row r="935" spans="1:26" x14ac:dyDescent="0.25">
      <c r="A935" s="95"/>
      <c r="B935" s="101"/>
      <c r="C935" s="95"/>
      <c r="D935" s="95"/>
      <c r="E935" s="95"/>
      <c r="F935" s="95"/>
      <c r="G935" s="95"/>
      <c r="H935" s="95"/>
      <c r="I935" s="95"/>
      <c r="J935" s="95"/>
      <c r="K935" s="95"/>
      <c r="L935" s="95"/>
      <c r="M935" s="95"/>
      <c r="N935" s="95"/>
      <c r="O935" s="95"/>
      <c r="P935" s="95"/>
      <c r="Q935" s="95"/>
      <c r="R935" s="95"/>
      <c r="S935" s="95"/>
      <c r="T935" s="95"/>
      <c r="U935" s="95"/>
      <c r="V935" s="95"/>
      <c r="W935" s="95"/>
      <c r="X935" s="95"/>
      <c r="Y935" s="95"/>
      <c r="Z935" s="95"/>
    </row>
    <row r="936" spans="1:26" x14ac:dyDescent="0.25">
      <c r="A936" s="95"/>
      <c r="B936" s="101"/>
      <c r="C936" s="95"/>
      <c r="D936" s="95"/>
      <c r="E936" s="95"/>
      <c r="F936" s="95"/>
      <c r="G936" s="95"/>
      <c r="H936" s="95"/>
      <c r="I936" s="95"/>
      <c r="J936" s="95"/>
      <c r="K936" s="95"/>
      <c r="L936" s="95"/>
      <c r="M936" s="95"/>
      <c r="N936" s="95"/>
      <c r="O936" s="95"/>
      <c r="P936" s="95"/>
      <c r="Q936" s="95"/>
      <c r="R936" s="95"/>
      <c r="S936" s="95"/>
      <c r="T936" s="95"/>
      <c r="U936" s="95"/>
      <c r="V936" s="95"/>
      <c r="W936" s="95"/>
      <c r="X936" s="95"/>
      <c r="Y936" s="95"/>
      <c r="Z936" s="95"/>
    </row>
    <row r="937" spans="1:26" x14ac:dyDescent="0.25">
      <c r="A937" s="95"/>
      <c r="B937" s="101"/>
      <c r="C937" s="95"/>
      <c r="D937" s="95"/>
      <c r="E937" s="95"/>
      <c r="F937" s="95"/>
      <c r="G937" s="95"/>
      <c r="H937" s="95"/>
      <c r="I937" s="95"/>
      <c r="J937" s="95"/>
      <c r="K937" s="95"/>
      <c r="L937" s="95"/>
      <c r="M937" s="95"/>
      <c r="N937" s="95"/>
      <c r="O937" s="95"/>
      <c r="P937" s="95"/>
      <c r="Q937" s="95"/>
      <c r="R937" s="95"/>
      <c r="S937" s="95"/>
      <c r="T937" s="95"/>
      <c r="U937" s="95"/>
      <c r="V937" s="95"/>
      <c r="W937" s="95"/>
      <c r="X937" s="95"/>
      <c r="Y937" s="95"/>
      <c r="Z937" s="95"/>
    </row>
    <row r="938" spans="1:26" x14ac:dyDescent="0.25">
      <c r="A938" s="95"/>
      <c r="B938" s="101"/>
      <c r="C938" s="95"/>
      <c r="D938" s="95"/>
      <c r="E938" s="95"/>
      <c r="F938" s="95"/>
      <c r="G938" s="95"/>
      <c r="H938" s="95"/>
      <c r="I938" s="95"/>
      <c r="J938" s="95"/>
      <c r="K938" s="95"/>
      <c r="L938" s="95"/>
      <c r="M938" s="95"/>
      <c r="N938" s="95"/>
      <c r="O938" s="95"/>
      <c r="P938" s="95"/>
      <c r="Q938" s="95"/>
      <c r="R938" s="95"/>
      <c r="S938" s="95"/>
      <c r="T938" s="95"/>
      <c r="U938" s="95"/>
      <c r="V938" s="95"/>
      <c r="W938" s="95"/>
      <c r="X938" s="95"/>
      <c r="Y938" s="95"/>
      <c r="Z938" s="95"/>
    </row>
    <row r="939" spans="1:26" x14ac:dyDescent="0.25">
      <c r="A939" s="95"/>
      <c r="B939" s="101"/>
      <c r="C939" s="95"/>
      <c r="D939" s="95"/>
      <c r="E939" s="95"/>
      <c r="F939" s="95"/>
      <c r="G939" s="95"/>
      <c r="H939" s="95"/>
      <c r="I939" s="95"/>
      <c r="J939" s="95"/>
      <c r="K939" s="95"/>
      <c r="L939" s="95"/>
      <c r="M939" s="95"/>
      <c r="N939" s="95"/>
      <c r="O939" s="95"/>
      <c r="P939" s="95"/>
      <c r="Q939" s="95"/>
      <c r="R939" s="95"/>
      <c r="S939" s="95"/>
      <c r="T939" s="95"/>
      <c r="U939" s="95"/>
      <c r="V939" s="95"/>
      <c r="W939" s="95"/>
      <c r="X939" s="95"/>
      <c r="Y939" s="95"/>
      <c r="Z939" s="95"/>
    </row>
    <row r="940" spans="1:26" x14ac:dyDescent="0.25">
      <c r="A940" s="95"/>
      <c r="B940" s="101"/>
      <c r="C940" s="95"/>
      <c r="D940" s="95"/>
      <c r="E940" s="95"/>
      <c r="F940" s="95"/>
      <c r="G940" s="95"/>
      <c r="H940" s="95"/>
      <c r="I940" s="95"/>
      <c r="J940" s="95"/>
      <c r="K940" s="95"/>
      <c r="L940" s="95"/>
      <c r="M940" s="95"/>
      <c r="N940" s="95"/>
      <c r="O940" s="95"/>
      <c r="P940" s="95"/>
      <c r="Q940" s="95"/>
      <c r="R940" s="95"/>
      <c r="S940" s="95"/>
      <c r="T940" s="95"/>
      <c r="U940" s="95"/>
      <c r="V940" s="95"/>
      <c r="W940" s="95"/>
      <c r="X940" s="95"/>
      <c r="Y940" s="95"/>
      <c r="Z940" s="95"/>
    </row>
    <row r="941" spans="1:26" x14ac:dyDescent="0.25">
      <c r="A941" s="95"/>
      <c r="B941" s="101"/>
      <c r="C941" s="95"/>
      <c r="D941" s="95"/>
      <c r="E941" s="95"/>
      <c r="F941" s="95"/>
      <c r="G941" s="95"/>
      <c r="H941" s="95"/>
      <c r="I941" s="95"/>
      <c r="J941" s="95"/>
      <c r="K941" s="95"/>
      <c r="L941" s="95"/>
      <c r="M941" s="95"/>
      <c r="N941" s="95"/>
      <c r="O941" s="95"/>
      <c r="P941" s="95"/>
      <c r="Q941" s="95"/>
      <c r="R941" s="95"/>
      <c r="S941" s="95"/>
      <c r="T941" s="95"/>
      <c r="U941" s="95"/>
      <c r="V941" s="95"/>
      <c r="W941" s="95"/>
      <c r="X941" s="95"/>
      <c r="Y941" s="95"/>
      <c r="Z941" s="95"/>
    </row>
    <row r="942" spans="1:26" x14ac:dyDescent="0.25">
      <c r="A942" s="95"/>
      <c r="B942" s="101"/>
      <c r="C942" s="95"/>
      <c r="D942" s="95"/>
      <c r="E942" s="95"/>
      <c r="F942" s="95"/>
      <c r="G942" s="95"/>
      <c r="H942" s="95"/>
      <c r="I942" s="95"/>
      <c r="J942" s="95"/>
      <c r="K942" s="95"/>
      <c r="L942" s="95"/>
      <c r="M942" s="95"/>
      <c r="N942" s="95"/>
      <c r="O942" s="95"/>
      <c r="P942" s="95"/>
      <c r="Q942" s="95"/>
      <c r="R942" s="95"/>
      <c r="S942" s="95"/>
      <c r="T942" s="95"/>
      <c r="U942" s="95"/>
      <c r="V942" s="95"/>
      <c r="W942" s="95"/>
      <c r="X942" s="95"/>
      <c r="Y942" s="95"/>
      <c r="Z942" s="95"/>
    </row>
    <row r="943" spans="1:26" x14ac:dyDescent="0.25">
      <c r="A943" s="95"/>
      <c r="B943" s="101"/>
      <c r="C943" s="95"/>
      <c r="D943" s="95"/>
      <c r="E943" s="95"/>
      <c r="F943" s="95"/>
      <c r="G943" s="95"/>
      <c r="H943" s="95"/>
      <c r="I943" s="95"/>
      <c r="J943" s="95"/>
      <c r="K943" s="95"/>
      <c r="L943" s="95"/>
      <c r="M943" s="95"/>
      <c r="N943" s="95"/>
      <c r="O943" s="95"/>
      <c r="P943" s="95"/>
      <c r="Q943" s="95"/>
      <c r="R943" s="95"/>
      <c r="S943" s="95"/>
      <c r="T943" s="95"/>
      <c r="U943" s="95"/>
      <c r="V943" s="95"/>
      <c r="W943" s="95"/>
      <c r="X943" s="95"/>
      <c r="Y943" s="95"/>
      <c r="Z943" s="95"/>
    </row>
    <row r="944" spans="1:26" x14ac:dyDescent="0.25">
      <c r="A944" s="95"/>
      <c r="B944" s="101"/>
      <c r="C944" s="95"/>
      <c r="D944" s="95"/>
      <c r="E944" s="95"/>
      <c r="F944" s="95"/>
      <c r="G944" s="95"/>
      <c r="H944" s="95"/>
      <c r="I944" s="95"/>
      <c r="J944" s="95"/>
      <c r="K944" s="95"/>
      <c r="L944" s="95"/>
      <c r="M944" s="95"/>
      <c r="N944" s="95"/>
      <c r="O944" s="95"/>
      <c r="P944" s="95"/>
      <c r="Q944" s="95"/>
      <c r="R944" s="95"/>
      <c r="S944" s="95"/>
      <c r="T944" s="95"/>
      <c r="U944" s="95"/>
      <c r="V944" s="95"/>
      <c r="W944" s="95"/>
      <c r="X944" s="95"/>
      <c r="Y944" s="95"/>
      <c r="Z944" s="95"/>
    </row>
    <row r="945" spans="1:26" x14ac:dyDescent="0.25">
      <c r="A945" s="95"/>
      <c r="B945" s="101"/>
      <c r="C945" s="95"/>
      <c r="D945" s="95"/>
      <c r="E945" s="95"/>
      <c r="F945" s="95"/>
      <c r="G945" s="95"/>
      <c r="H945" s="95"/>
      <c r="I945" s="95"/>
      <c r="J945" s="95"/>
      <c r="K945" s="95"/>
      <c r="L945" s="95"/>
      <c r="M945" s="95"/>
      <c r="N945" s="95"/>
      <c r="O945" s="95"/>
      <c r="P945" s="95"/>
      <c r="Q945" s="95"/>
      <c r="R945" s="95"/>
      <c r="S945" s="95"/>
      <c r="T945" s="95"/>
      <c r="U945" s="95"/>
      <c r="V945" s="95"/>
      <c r="W945" s="95"/>
      <c r="X945" s="95"/>
      <c r="Y945" s="95"/>
      <c r="Z945" s="95"/>
    </row>
    <row r="946" spans="1:26" x14ac:dyDescent="0.25">
      <c r="A946" s="95"/>
      <c r="B946" s="101"/>
      <c r="C946" s="95"/>
      <c r="D946" s="95"/>
      <c r="E946" s="95"/>
      <c r="F946" s="95"/>
      <c r="G946" s="95"/>
      <c r="H946" s="95"/>
      <c r="I946" s="95"/>
      <c r="J946" s="95"/>
      <c r="K946" s="95"/>
      <c r="L946" s="95"/>
      <c r="M946" s="95"/>
      <c r="N946" s="95"/>
      <c r="O946" s="95"/>
      <c r="P946" s="95"/>
      <c r="Q946" s="95"/>
      <c r="R946" s="95"/>
      <c r="S946" s="95"/>
      <c r="T946" s="95"/>
      <c r="U946" s="95"/>
      <c r="V946" s="95"/>
      <c r="W946" s="95"/>
      <c r="X946" s="95"/>
      <c r="Y946" s="95"/>
      <c r="Z946" s="95"/>
    </row>
    <row r="947" spans="1:26" x14ac:dyDescent="0.25">
      <c r="A947" s="95"/>
      <c r="B947" s="101"/>
      <c r="C947" s="95"/>
      <c r="D947" s="95"/>
      <c r="E947" s="95"/>
      <c r="F947" s="95"/>
      <c r="G947" s="95"/>
      <c r="H947" s="95"/>
      <c r="I947" s="95"/>
      <c r="J947" s="95"/>
      <c r="K947" s="95"/>
      <c r="L947" s="95"/>
      <c r="M947" s="95"/>
      <c r="N947" s="95"/>
      <c r="O947" s="95"/>
      <c r="P947" s="95"/>
      <c r="Q947" s="95"/>
      <c r="R947" s="95"/>
      <c r="S947" s="95"/>
      <c r="T947" s="95"/>
      <c r="U947" s="95"/>
      <c r="V947" s="95"/>
      <c r="W947" s="95"/>
      <c r="X947" s="95"/>
      <c r="Y947" s="95"/>
      <c r="Z947" s="95"/>
    </row>
    <row r="948" spans="1:26" x14ac:dyDescent="0.25">
      <c r="A948" s="95"/>
      <c r="B948" s="101"/>
      <c r="C948" s="95"/>
      <c r="D948" s="95"/>
      <c r="E948" s="95"/>
      <c r="F948" s="95"/>
      <c r="G948" s="95"/>
      <c r="H948" s="95"/>
      <c r="I948" s="95"/>
      <c r="J948" s="95"/>
      <c r="K948" s="95"/>
      <c r="L948" s="95"/>
      <c r="M948" s="95"/>
      <c r="N948" s="95"/>
      <c r="O948" s="95"/>
      <c r="P948" s="95"/>
      <c r="Q948" s="95"/>
      <c r="R948" s="95"/>
      <c r="S948" s="95"/>
      <c r="T948" s="95"/>
      <c r="U948" s="95"/>
      <c r="V948" s="95"/>
      <c r="W948" s="95"/>
      <c r="X948" s="95"/>
      <c r="Y948" s="95"/>
      <c r="Z948" s="95"/>
    </row>
    <row r="949" spans="1:26" x14ac:dyDescent="0.25">
      <c r="A949" s="95"/>
      <c r="B949" s="101"/>
      <c r="C949" s="95"/>
      <c r="D949" s="95"/>
      <c r="E949" s="95"/>
      <c r="F949" s="95"/>
      <c r="G949" s="95"/>
      <c r="H949" s="95"/>
      <c r="I949" s="95"/>
      <c r="J949" s="95"/>
      <c r="K949" s="95"/>
      <c r="L949" s="95"/>
      <c r="M949" s="95"/>
      <c r="N949" s="95"/>
      <c r="O949" s="95"/>
      <c r="P949" s="95"/>
      <c r="Q949" s="95"/>
      <c r="R949" s="95"/>
      <c r="S949" s="95"/>
      <c r="T949" s="95"/>
      <c r="U949" s="95"/>
      <c r="V949" s="95"/>
      <c r="W949" s="95"/>
      <c r="X949" s="95"/>
      <c r="Y949" s="95"/>
      <c r="Z949" s="95"/>
    </row>
    <row r="950" spans="1:26" x14ac:dyDescent="0.25">
      <c r="A950" s="95"/>
      <c r="B950" s="101"/>
      <c r="C950" s="95"/>
      <c r="D950" s="95"/>
      <c r="E950" s="95"/>
      <c r="F950" s="95"/>
      <c r="G950" s="95"/>
      <c r="H950" s="95"/>
      <c r="I950" s="95"/>
      <c r="J950" s="95"/>
      <c r="K950" s="95"/>
      <c r="L950" s="95"/>
      <c r="M950" s="95"/>
      <c r="N950" s="95"/>
      <c r="O950" s="95"/>
      <c r="P950" s="95"/>
      <c r="Q950" s="95"/>
      <c r="R950" s="95"/>
      <c r="S950" s="95"/>
      <c r="T950" s="95"/>
      <c r="U950" s="95"/>
      <c r="V950" s="95"/>
      <c r="W950" s="95"/>
      <c r="X950" s="95"/>
      <c r="Y950" s="95"/>
      <c r="Z950" s="95"/>
    </row>
    <row r="951" spans="1:26" x14ac:dyDescent="0.25">
      <c r="A951" s="95"/>
      <c r="B951" s="101"/>
      <c r="C951" s="95"/>
      <c r="D951" s="95"/>
      <c r="E951" s="95"/>
      <c r="F951" s="95"/>
      <c r="G951" s="95"/>
      <c r="H951" s="95"/>
      <c r="I951" s="95"/>
      <c r="J951" s="95"/>
      <c r="K951" s="95"/>
      <c r="L951" s="95"/>
      <c r="M951" s="95"/>
      <c r="N951" s="95"/>
      <c r="O951" s="95"/>
      <c r="P951" s="95"/>
      <c r="Q951" s="95"/>
      <c r="R951" s="95"/>
      <c r="S951" s="95"/>
      <c r="T951" s="95"/>
      <c r="U951" s="95"/>
      <c r="V951" s="95"/>
      <c r="W951" s="95"/>
      <c r="X951" s="95"/>
      <c r="Y951" s="95"/>
      <c r="Z951" s="95"/>
    </row>
    <row r="952" spans="1:26" x14ac:dyDescent="0.25">
      <c r="A952" s="95"/>
      <c r="B952" s="101"/>
      <c r="C952" s="95"/>
      <c r="D952" s="95"/>
      <c r="E952" s="95"/>
      <c r="F952" s="95"/>
      <c r="G952" s="95"/>
      <c r="H952" s="95"/>
      <c r="I952" s="95"/>
      <c r="J952" s="95"/>
      <c r="K952" s="95"/>
      <c r="L952" s="95"/>
      <c r="M952" s="95"/>
      <c r="N952" s="95"/>
      <c r="O952" s="95"/>
      <c r="P952" s="95"/>
      <c r="Q952" s="95"/>
      <c r="R952" s="95"/>
      <c r="S952" s="95"/>
      <c r="T952" s="95"/>
      <c r="U952" s="95"/>
      <c r="V952" s="95"/>
      <c r="W952" s="95"/>
      <c r="X952" s="95"/>
      <c r="Y952" s="95"/>
      <c r="Z952" s="95"/>
    </row>
    <row r="953" spans="1:26" x14ac:dyDescent="0.25">
      <c r="A953" s="95"/>
      <c r="B953" s="101"/>
      <c r="C953" s="95"/>
      <c r="D953" s="95"/>
      <c r="E953" s="95"/>
      <c r="F953" s="95"/>
      <c r="G953" s="95"/>
      <c r="H953" s="95"/>
      <c r="I953" s="95"/>
      <c r="J953" s="95"/>
      <c r="K953" s="95"/>
      <c r="L953" s="95"/>
      <c r="M953" s="95"/>
      <c r="N953" s="95"/>
      <c r="O953" s="95"/>
      <c r="P953" s="95"/>
      <c r="Q953" s="95"/>
      <c r="R953" s="95"/>
      <c r="S953" s="95"/>
      <c r="T953" s="95"/>
      <c r="U953" s="95"/>
      <c r="V953" s="95"/>
      <c r="W953" s="95"/>
      <c r="X953" s="95"/>
      <c r="Y953" s="95"/>
      <c r="Z953" s="95"/>
    </row>
    <row r="954" spans="1:26" x14ac:dyDescent="0.25">
      <c r="A954" s="95"/>
      <c r="B954" s="101"/>
      <c r="C954" s="95"/>
      <c r="D954" s="95"/>
      <c r="E954" s="95"/>
      <c r="F954" s="95"/>
      <c r="G954" s="95"/>
      <c r="H954" s="95"/>
      <c r="I954" s="95"/>
      <c r="J954" s="95"/>
      <c r="K954" s="95"/>
      <c r="L954" s="95"/>
      <c r="M954" s="95"/>
      <c r="N954" s="95"/>
      <c r="O954" s="95"/>
      <c r="P954" s="95"/>
      <c r="Q954" s="95"/>
      <c r="R954" s="95"/>
      <c r="S954" s="95"/>
      <c r="T954" s="95"/>
      <c r="U954" s="95"/>
      <c r="V954" s="95"/>
      <c r="W954" s="95"/>
      <c r="X954" s="95"/>
      <c r="Y954" s="95"/>
      <c r="Z954" s="95"/>
    </row>
    <row r="955" spans="1:26" x14ac:dyDescent="0.25">
      <c r="A955" s="95"/>
      <c r="B955" s="101"/>
      <c r="C955" s="95"/>
      <c r="D955" s="95"/>
      <c r="E955" s="95"/>
      <c r="F955" s="95"/>
      <c r="G955" s="95"/>
      <c r="H955" s="95"/>
      <c r="I955" s="95"/>
      <c r="J955" s="95"/>
      <c r="K955" s="95"/>
      <c r="L955" s="95"/>
      <c r="M955" s="95"/>
      <c r="N955" s="95"/>
      <c r="O955" s="95"/>
      <c r="P955" s="95"/>
      <c r="Q955" s="95"/>
      <c r="R955" s="95"/>
      <c r="S955" s="95"/>
      <c r="T955" s="95"/>
      <c r="U955" s="95"/>
      <c r="V955" s="95"/>
      <c r="W955" s="95"/>
      <c r="X955" s="95"/>
      <c r="Y955" s="95"/>
      <c r="Z955" s="95"/>
    </row>
    <row r="956" spans="1:26" x14ac:dyDescent="0.25">
      <c r="A956" s="95"/>
      <c r="B956" s="101"/>
      <c r="C956" s="95"/>
      <c r="D956" s="95"/>
      <c r="E956" s="95"/>
      <c r="F956" s="95"/>
      <c r="G956" s="95"/>
      <c r="H956" s="95"/>
      <c r="I956" s="95"/>
      <c r="J956" s="95"/>
      <c r="K956" s="95"/>
      <c r="L956" s="95"/>
      <c r="M956" s="95"/>
      <c r="N956" s="95"/>
      <c r="O956" s="95"/>
      <c r="P956" s="95"/>
      <c r="Q956" s="95"/>
      <c r="R956" s="95"/>
      <c r="S956" s="95"/>
      <c r="T956" s="95"/>
      <c r="U956" s="95"/>
      <c r="V956" s="95"/>
      <c r="W956" s="95"/>
      <c r="X956" s="95"/>
      <c r="Y956" s="95"/>
      <c r="Z956" s="95"/>
    </row>
    <row r="957" spans="1:26" x14ac:dyDescent="0.25">
      <c r="A957" s="95"/>
      <c r="B957" s="101"/>
      <c r="C957" s="95"/>
      <c r="D957" s="95"/>
      <c r="E957" s="95"/>
      <c r="F957" s="95"/>
      <c r="G957" s="95"/>
      <c r="H957" s="95"/>
      <c r="I957" s="95"/>
      <c r="J957" s="95"/>
      <c r="K957" s="95"/>
      <c r="L957" s="95"/>
      <c r="M957" s="95"/>
      <c r="N957" s="95"/>
      <c r="O957" s="95"/>
      <c r="P957" s="95"/>
      <c r="Q957" s="95"/>
      <c r="R957" s="95"/>
      <c r="S957" s="95"/>
      <c r="T957" s="95"/>
      <c r="U957" s="95"/>
      <c r="V957" s="95"/>
      <c r="W957" s="95"/>
      <c r="X957" s="95"/>
      <c r="Y957" s="95"/>
      <c r="Z957" s="95"/>
    </row>
    <row r="958" spans="1:26" x14ac:dyDescent="0.25">
      <c r="A958" s="95"/>
      <c r="B958" s="101"/>
      <c r="C958" s="95"/>
      <c r="D958" s="95"/>
      <c r="E958" s="95"/>
      <c r="F958" s="95"/>
      <c r="G958" s="95"/>
      <c r="H958" s="95"/>
      <c r="I958" s="95"/>
      <c r="J958" s="95"/>
      <c r="K958" s="95"/>
      <c r="L958" s="95"/>
      <c r="M958" s="95"/>
      <c r="N958" s="95"/>
      <c r="O958" s="95"/>
      <c r="P958" s="95"/>
      <c r="Q958" s="95"/>
      <c r="R958" s="95"/>
      <c r="S958" s="95"/>
      <c r="T958" s="95"/>
      <c r="U958" s="95"/>
      <c r="V958" s="95"/>
      <c r="W958" s="95"/>
      <c r="X958" s="95"/>
      <c r="Y958" s="95"/>
      <c r="Z958" s="95"/>
    </row>
    <row r="959" spans="1:26" x14ac:dyDescent="0.25">
      <c r="A959" s="95"/>
      <c r="B959" s="101"/>
      <c r="C959" s="95"/>
      <c r="D959" s="95"/>
      <c r="E959" s="95"/>
      <c r="F959" s="95"/>
      <c r="G959" s="95"/>
      <c r="H959" s="95"/>
      <c r="I959" s="95"/>
      <c r="J959" s="95"/>
      <c r="K959" s="95"/>
      <c r="L959" s="95"/>
      <c r="M959" s="95"/>
      <c r="N959" s="95"/>
      <c r="O959" s="95"/>
      <c r="P959" s="95"/>
      <c r="Q959" s="95"/>
      <c r="R959" s="95"/>
      <c r="S959" s="95"/>
      <c r="T959" s="95"/>
      <c r="U959" s="95"/>
      <c r="V959" s="95"/>
      <c r="W959" s="95"/>
      <c r="X959" s="95"/>
      <c r="Y959" s="95"/>
      <c r="Z959" s="95"/>
    </row>
    <row r="960" spans="1:26" x14ac:dyDescent="0.25">
      <c r="A960" s="95"/>
      <c r="B960" s="101"/>
      <c r="C960" s="95"/>
      <c r="D960" s="95"/>
      <c r="E960" s="95"/>
      <c r="F960" s="95"/>
      <c r="G960" s="95"/>
      <c r="H960" s="95"/>
      <c r="I960" s="95"/>
      <c r="J960" s="95"/>
      <c r="K960" s="95"/>
      <c r="L960" s="95"/>
      <c r="M960" s="95"/>
      <c r="N960" s="95"/>
      <c r="O960" s="95"/>
      <c r="P960" s="95"/>
      <c r="Q960" s="95"/>
      <c r="R960" s="95"/>
      <c r="S960" s="95"/>
      <c r="T960" s="95"/>
      <c r="U960" s="95"/>
      <c r="V960" s="95"/>
      <c r="W960" s="95"/>
      <c r="X960" s="95"/>
      <c r="Y960" s="95"/>
      <c r="Z960" s="95"/>
    </row>
    <row r="961" spans="1:26" x14ac:dyDescent="0.25">
      <c r="A961" s="95"/>
      <c r="B961" s="101"/>
      <c r="C961" s="95"/>
      <c r="D961" s="95"/>
      <c r="E961" s="95"/>
      <c r="F961" s="95"/>
      <c r="G961" s="95"/>
      <c r="H961" s="95"/>
      <c r="I961" s="95"/>
      <c r="J961" s="95"/>
      <c r="K961" s="95"/>
      <c r="L961" s="95"/>
      <c r="M961" s="95"/>
      <c r="N961" s="95"/>
      <c r="O961" s="95"/>
      <c r="P961" s="95"/>
      <c r="Q961" s="95"/>
      <c r="R961" s="95"/>
      <c r="S961" s="95"/>
      <c r="T961" s="95"/>
      <c r="U961" s="95"/>
      <c r="V961" s="95"/>
      <c r="W961" s="95"/>
      <c r="X961" s="95"/>
      <c r="Y961" s="95"/>
      <c r="Z961" s="95"/>
    </row>
    <row r="962" spans="1:26" x14ac:dyDescent="0.25">
      <c r="A962" s="95"/>
      <c r="B962" s="101"/>
      <c r="C962" s="95"/>
      <c r="D962" s="95"/>
      <c r="E962" s="95"/>
      <c r="F962" s="95"/>
      <c r="G962" s="95"/>
      <c r="H962" s="95"/>
      <c r="I962" s="95"/>
      <c r="J962" s="95"/>
      <c r="K962" s="95"/>
      <c r="L962" s="95"/>
      <c r="M962" s="95"/>
      <c r="N962" s="95"/>
      <c r="O962" s="95"/>
      <c r="P962" s="95"/>
      <c r="Q962" s="95"/>
      <c r="R962" s="95"/>
      <c r="S962" s="95"/>
      <c r="T962" s="95"/>
      <c r="U962" s="95"/>
      <c r="V962" s="95"/>
      <c r="W962" s="95"/>
      <c r="X962" s="95"/>
      <c r="Y962" s="95"/>
      <c r="Z962" s="95"/>
    </row>
    <row r="963" spans="1:26" x14ac:dyDescent="0.25">
      <c r="A963" s="95"/>
      <c r="B963" s="101"/>
      <c r="C963" s="95"/>
      <c r="D963" s="95"/>
      <c r="E963" s="95"/>
      <c r="F963" s="95"/>
      <c r="G963" s="95"/>
      <c r="H963" s="95"/>
      <c r="I963" s="95"/>
      <c r="J963" s="95"/>
      <c r="K963" s="95"/>
      <c r="L963" s="95"/>
      <c r="M963" s="95"/>
      <c r="N963" s="95"/>
      <c r="O963" s="95"/>
      <c r="P963" s="95"/>
      <c r="Q963" s="95"/>
      <c r="R963" s="95"/>
      <c r="S963" s="95"/>
      <c r="T963" s="95"/>
      <c r="U963" s="95"/>
      <c r="V963" s="95"/>
      <c r="W963" s="95"/>
      <c r="X963" s="95"/>
      <c r="Y963" s="95"/>
      <c r="Z963" s="95"/>
    </row>
    <row r="964" spans="1:26" x14ac:dyDescent="0.25">
      <c r="A964" s="95"/>
      <c r="B964" s="101"/>
      <c r="C964" s="95"/>
      <c r="D964" s="95"/>
      <c r="E964" s="95"/>
      <c r="F964" s="95"/>
      <c r="G964" s="95"/>
      <c r="H964" s="95"/>
      <c r="I964" s="95"/>
      <c r="J964" s="95"/>
      <c r="K964" s="95"/>
      <c r="L964" s="95"/>
      <c r="M964" s="95"/>
      <c r="N964" s="95"/>
      <c r="O964" s="95"/>
      <c r="P964" s="95"/>
      <c r="Q964" s="95"/>
      <c r="R964" s="95"/>
      <c r="S964" s="95"/>
      <c r="T964" s="95"/>
      <c r="U964" s="95"/>
      <c r="V964" s="95"/>
      <c r="W964" s="95"/>
      <c r="X964" s="95"/>
      <c r="Y964" s="95"/>
      <c r="Z964" s="95"/>
    </row>
    <row r="965" spans="1:26" x14ac:dyDescent="0.25">
      <c r="A965" s="95"/>
      <c r="B965" s="101"/>
      <c r="C965" s="95"/>
      <c r="D965" s="95"/>
      <c r="E965" s="95"/>
      <c r="F965" s="95"/>
      <c r="G965" s="95"/>
      <c r="H965" s="95"/>
      <c r="I965" s="95"/>
      <c r="J965" s="95"/>
      <c r="K965" s="95"/>
      <c r="L965" s="95"/>
      <c r="M965" s="95"/>
      <c r="N965" s="95"/>
      <c r="O965" s="95"/>
      <c r="P965" s="95"/>
      <c r="Q965" s="95"/>
      <c r="R965" s="95"/>
      <c r="S965" s="95"/>
      <c r="T965" s="95"/>
      <c r="U965" s="95"/>
      <c r="V965" s="95"/>
      <c r="W965" s="95"/>
      <c r="X965" s="95"/>
      <c r="Y965" s="95"/>
      <c r="Z965" s="95"/>
    </row>
    <row r="966" spans="1:26" x14ac:dyDescent="0.25">
      <c r="A966" s="95"/>
      <c r="B966" s="101"/>
      <c r="C966" s="95"/>
      <c r="D966" s="95"/>
      <c r="E966" s="95"/>
      <c r="F966" s="95"/>
      <c r="G966" s="95"/>
      <c r="H966" s="95"/>
      <c r="I966" s="95"/>
      <c r="J966" s="95"/>
      <c r="K966" s="95"/>
      <c r="L966" s="95"/>
      <c r="M966" s="95"/>
      <c r="N966" s="95"/>
      <c r="O966" s="95"/>
      <c r="P966" s="95"/>
      <c r="Q966" s="95"/>
      <c r="R966" s="95"/>
      <c r="S966" s="95"/>
      <c r="T966" s="95"/>
      <c r="U966" s="95"/>
      <c r="V966" s="95"/>
      <c r="W966" s="95"/>
      <c r="X966" s="95"/>
      <c r="Y966" s="95"/>
      <c r="Z966" s="95"/>
    </row>
    <row r="967" spans="1:26" x14ac:dyDescent="0.25">
      <c r="A967" s="95"/>
      <c r="B967" s="101"/>
      <c r="C967" s="95"/>
      <c r="D967" s="95"/>
      <c r="E967" s="95"/>
      <c r="F967" s="95"/>
      <c r="G967" s="95"/>
      <c r="H967" s="95"/>
      <c r="I967" s="95"/>
      <c r="J967" s="95"/>
      <c r="K967" s="95"/>
      <c r="L967" s="95"/>
      <c r="M967" s="95"/>
      <c r="N967" s="95"/>
      <c r="O967" s="95"/>
      <c r="P967" s="95"/>
      <c r="Q967" s="95"/>
      <c r="R967" s="95"/>
      <c r="S967" s="95"/>
      <c r="T967" s="95"/>
      <c r="U967" s="95"/>
      <c r="V967" s="95"/>
      <c r="W967" s="95"/>
      <c r="X967" s="95"/>
      <c r="Y967" s="95"/>
      <c r="Z967" s="95"/>
    </row>
    <row r="968" spans="1:26" x14ac:dyDescent="0.25">
      <c r="A968" s="95"/>
      <c r="B968" s="101"/>
      <c r="C968" s="95"/>
      <c r="D968" s="95"/>
      <c r="E968" s="95"/>
      <c r="F968" s="95"/>
      <c r="G968" s="95"/>
      <c r="H968" s="95"/>
      <c r="I968" s="95"/>
      <c r="J968" s="95"/>
      <c r="K968" s="95"/>
      <c r="L968" s="95"/>
      <c r="M968" s="95"/>
      <c r="N968" s="95"/>
      <c r="O968" s="95"/>
      <c r="P968" s="95"/>
      <c r="Q968" s="95"/>
      <c r="R968" s="95"/>
      <c r="S968" s="95"/>
      <c r="T968" s="95"/>
      <c r="U968" s="95"/>
      <c r="V968" s="95"/>
      <c r="W968" s="95"/>
      <c r="X968" s="95"/>
      <c r="Y968" s="95"/>
      <c r="Z968" s="95"/>
    </row>
    <row r="969" spans="1:26" x14ac:dyDescent="0.25">
      <c r="A969" s="95"/>
      <c r="B969" s="101"/>
      <c r="C969" s="95"/>
      <c r="D969" s="95"/>
      <c r="E969" s="95"/>
      <c r="F969" s="95"/>
      <c r="G969" s="95"/>
      <c r="H969" s="95"/>
      <c r="I969" s="95"/>
      <c r="J969" s="95"/>
      <c r="K969" s="95"/>
      <c r="L969" s="95"/>
      <c r="M969" s="95"/>
      <c r="N969" s="95"/>
      <c r="O969" s="95"/>
      <c r="P969" s="95"/>
      <c r="Q969" s="95"/>
      <c r="R969" s="95"/>
      <c r="S969" s="95"/>
      <c r="T969" s="95"/>
      <c r="U969" s="95"/>
      <c r="V969" s="95"/>
      <c r="W969" s="95"/>
      <c r="X969" s="95"/>
      <c r="Y969" s="95"/>
      <c r="Z969" s="95"/>
    </row>
    <row r="970" spans="1:26" x14ac:dyDescent="0.25">
      <c r="A970" s="95"/>
      <c r="B970" s="101"/>
      <c r="C970" s="95"/>
      <c r="D970" s="95"/>
      <c r="E970" s="95"/>
      <c r="F970" s="95"/>
      <c r="G970" s="95"/>
      <c r="H970" s="95"/>
      <c r="I970" s="95"/>
      <c r="J970" s="95"/>
      <c r="K970" s="95"/>
      <c r="L970" s="95"/>
      <c r="M970" s="95"/>
      <c r="N970" s="95"/>
      <c r="O970" s="95"/>
      <c r="P970" s="95"/>
      <c r="Q970" s="95"/>
      <c r="R970" s="95"/>
      <c r="S970" s="95"/>
      <c r="T970" s="95"/>
      <c r="U970" s="95"/>
      <c r="V970" s="95"/>
      <c r="W970" s="95"/>
      <c r="X970" s="95"/>
      <c r="Y970" s="95"/>
      <c r="Z970" s="95"/>
    </row>
    <row r="971" spans="1:26" x14ac:dyDescent="0.25">
      <c r="A971" s="95"/>
      <c r="B971" s="101"/>
      <c r="C971" s="95"/>
      <c r="D971" s="95"/>
      <c r="E971" s="95"/>
      <c r="F971" s="95"/>
      <c r="G971" s="95"/>
      <c r="H971" s="95"/>
      <c r="I971" s="95"/>
      <c r="J971" s="95"/>
      <c r="K971" s="95"/>
      <c r="L971" s="95"/>
      <c r="M971" s="95"/>
      <c r="N971" s="95"/>
      <c r="O971" s="95"/>
      <c r="P971" s="95"/>
      <c r="Q971" s="95"/>
      <c r="R971" s="95"/>
      <c r="S971" s="95"/>
      <c r="T971" s="95"/>
      <c r="U971" s="95"/>
      <c r="V971" s="95"/>
      <c r="W971" s="95"/>
      <c r="X971" s="95"/>
      <c r="Y971" s="95"/>
      <c r="Z971" s="95"/>
    </row>
    <row r="972" spans="1:26" x14ac:dyDescent="0.25">
      <c r="A972" s="95"/>
      <c r="B972" s="101"/>
      <c r="C972" s="95"/>
      <c r="D972" s="95"/>
      <c r="E972" s="95"/>
      <c r="F972" s="95"/>
      <c r="G972" s="95"/>
      <c r="H972" s="95"/>
      <c r="I972" s="95"/>
      <c r="J972" s="95"/>
      <c r="K972" s="95"/>
      <c r="L972" s="95"/>
      <c r="M972" s="95"/>
      <c r="N972" s="95"/>
      <c r="O972" s="95"/>
      <c r="P972" s="95"/>
      <c r="Q972" s="95"/>
      <c r="R972" s="95"/>
      <c r="S972" s="95"/>
      <c r="T972" s="95"/>
      <c r="U972" s="95"/>
      <c r="V972" s="95"/>
      <c r="W972" s="95"/>
      <c r="X972" s="95"/>
      <c r="Y972" s="95"/>
      <c r="Z972" s="95"/>
    </row>
    <row r="973" spans="1:26" x14ac:dyDescent="0.25">
      <c r="A973" s="95"/>
      <c r="B973" s="101"/>
      <c r="C973" s="95"/>
      <c r="D973" s="95"/>
      <c r="E973" s="95"/>
      <c r="F973" s="95"/>
      <c r="G973" s="95"/>
      <c r="H973" s="95"/>
      <c r="I973" s="95"/>
      <c r="J973" s="95"/>
      <c r="K973" s="95"/>
      <c r="L973" s="95"/>
      <c r="M973" s="95"/>
      <c r="N973" s="95"/>
      <c r="O973" s="95"/>
      <c r="P973" s="95"/>
      <c r="Q973" s="95"/>
      <c r="R973" s="95"/>
      <c r="S973" s="95"/>
      <c r="T973" s="95"/>
      <c r="U973" s="95"/>
      <c r="V973" s="95"/>
      <c r="W973" s="95"/>
      <c r="X973" s="95"/>
      <c r="Y973" s="95"/>
      <c r="Z973" s="95"/>
    </row>
    <row r="974" spans="1:26" x14ac:dyDescent="0.25">
      <c r="A974" s="95"/>
      <c r="B974" s="101"/>
      <c r="C974" s="95"/>
      <c r="D974" s="95"/>
      <c r="E974" s="95"/>
      <c r="F974" s="95"/>
      <c r="G974" s="95"/>
      <c r="H974" s="95"/>
      <c r="I974" s="95"/>
      <c r="J974" s="95"/>
      <c r="K974" s="95"/>
      <c r="L974" s="95"/>
      <c r="M974" s="95"/>
      <c r="N974" s="95"/>
      <c r="O974" s="95"/>
      <c r="P974" s="95"/>
      <c r="Q974" s="95"/>
      <c r="R974" s="95"/>
      <c r="S974" s="95"/>
      <c r="T974" s="95"/>
      <c r="U974" s="95"/>
      <c r="V974" s="95"/>
      <c r="W974" s="95"/>
      <c r="X974" s="95"/>
      <c r="Y974" s="95"/>
      <c r="Z974" s="95"/>
    </row>
    <row r="975" spans="1:26" x14ac:dyDescent="0.25">
      <c r="A975" s="95"/>
      <c r="B975" s="101"/>
      <c r="C975" s="95"/>
      <c r="D975" s="95"/>
      <c r="E975" s="95"/>
      <c r="F975" s="95"/>
      <c r="G975" s="95"/>
      <c r="H975" s="95"/>
      <c r="I975" s="95"/>
      <c r="J975" s="95"/>
      <c r="K975" s="95"/>
      <c r="L975" s="95"/>
      <c r="M975" s="95"/>
      <c r="N975" s="95"/>
      <c r="O975" s="95"/>
      <c r="P975" s="95"/>
      <c r="Q975" s="95"/>
      <c r="R975" s="95"/>
      <c r="S975" s="95"/>
      <c r="T975" s="95"/>
      <c r="U975" s="95"/>
      <c r="V975" s="95"/>
      <c r="W975" s="95"/>
      <c r="X975" s="95"/>
      <c r="Y975" s="95"/>
      <c r="Z975" s="95"/>
    </row>
    <row r="976" spans="1:26" x14ac:dyDescent="0.25">
      <c r="A976" s="95"/>
      <c r="B976" s="101"/>
      <c r="C976" s="95"/>
      <c r="D976" s="95"/>
      <c r="E976" s="95"/>
      <c r="F976" s="95"/>
      <c r="G976" s="95"/>
      <c r="H976" s="95"/>
      <c r="I976" s="95"/>
      <c r="J976" s="95"/>
      <c r="K976" s="95"/>
      <c r="L976" s="95"/>
      <c r="M976" s="95"/>
      <c r="N976" s="95"/>
      <c r="O976" s="95"/>
      <c r="P976" s="95"/>
      <c r="Q976" s="95"/>
      <c r="R976" s="95"/>
      <c r="S976" s="95"/>
      <c r="T976" s="95"/>
      <c r="U976" s="95"/>
      <c r="V976" s="95"/>
      <c r="W976" s="95"/>
      <c r="X976" s="95"/>
      <c r="Y976" s="95"/>
      <c r="Z976" s="95"/>
    </row>
    <row r="977" spans="1:26" x14ac:dyDescent="0.25">
      <c r="A977" s="95"/>
      <c r="B977" s="101"/>
      <c r="C977" s="95"/>
      <c r="D977" s="95"/>
      <c r="E977" s="95"/>
      <c r="F977" s="95"/>
      <c r="G977" s="95"/>
      <c r="H977" s="95"/>
      <c r="I977" s="95"/>
      <c r="J977" s="95"/>
      <c r="K977" s="95"/>
      <c r="L977" s="95"/>
      <c r="M977" s="95"/>
      <c r="N977" s="95"/>
      <c r="O977" s="95"/>
      <c r="P977" s="95"/>
      <c r="Q977" s="95"/>
      <c r="R977" s="95"/>
      <c r="S977" s="95"/>
      <c r="T977" s="95"/>
      <c r="U977" s="95"/>
      <c r="V977" s="95"/>
      <c r="W977" s="95"/>
      <c r="X977" s="95"/>
      <c r="Y977" s="95"/>
      <c r="Z977" s="95"/>
    </row>
    <row r="978" spans="1:26" x14ac:dyDescent="0.25">
      <c r="A978" s="95"/>
      <c r="B978" s="101"/>
      <c r="C978" s="95"/>
      <c r="D978" s="95"/>
      <c r="E978" s="95"/>
      <c r="F978" s="95"/>
      <c r="G978" s="95"/>
      <c r="H978" s="95"/>
      <c r="I978" s="95"/>
      <c r="J978" s="95"/>
      <c r="K978" s="95"/>
      <c r="L978" s="95"/>
      <c r="M978" s="95"/>
      <c r="N978" s="95"/>
      <c r="O978" s="95"/>
      <c r="P978" s="95"/>
      <c r="Q978" s="95"/>
      <c r="R978" s="95"/>
      <c r="S978" s="95"/>
      <c r="T978" s="95"/>
      <c r="U978" s="95"/>
      <c r="V978" s="95"/>
      <c r="W978" s="95"/>
      <c r="X978" s="95"/>
      <c r="Y978" s="95"/>
      <c r="Z978" s="95"/>
    </row>
    <row r="979" spans="1:26" x14ac:dyDescent="0.25">
      <c r="A979" s="95"/>
      <c r="B979" s="101"/>
      <c r="C979" s="95"/>
      <c r="D979" s="95"/>
      <c r="E979" s="95"/>
      <c r="F979" s="95"/>
      <c r="G979" s="95"/>
      <c r="H979" s="95"/>
      <c r="I979" s="95"/>
      <c r="J979" s="95"/>
      <c r="K979" s="95"/>
      <c r="L979" s="95"/>
      <c r="M979" s="95"/>
      <c r="N979" s="95"/>
      <c r="O979" s="95"/>
      <c r="P979" s="95"/>
      <c r="Q979" s="95"/>
      <c r="R979" s="95"/>
      <c r="S979" s="95"/>
      <c r="T979" s="95"/>
      <c r="U979" s="95"/>
      <c r="V979" s="95"/>
      <c r="W979" s="95"/>
      <c r="X979" s="95"/>
      <c r="Y979" s="95"/>
      <c r="Z979" s="95"/>
    </row>
    <row r="980" spans="1:26" x14ac:dyDescent="0.25">
      <c r="A980" s="95"/>
      <c r="B980" s="101"/>
      <c r="C980" s="95"/>
      <c r="D980" s="95"/>
      <c r="E980" s="95"/>
      <c r="F980" s="95"/>
      <c r="G980" s="95"/>
      <c r="H980" s="95"/>
      <c r="I980" s="95"/>
      <c r="J980" s="95"/>
      <c r="K980" s="95"/>
      <c r="L980" s="95"/>
      <c r="M980" s="95"/>
      <c r="N980" s="95"/>
      <c r="O980" s="95"/>
      <c r="P980" s="95"/>
      <c r="Q980" s="95"/>
      <c r="R980" s="95"/>
      <c r="S980" s="95"/>
      <c r="T980" s="95"/>
      <c r="U980" s="95"/>
      <c r="V980" s="95"/>
      <c r="W980" s="95"/>
      <c r="X980" s="95"/>
      <c r="Y980" s="95"/>
      <c r="Z980" s="95"/>
    </row>
    <row r="981" spans="1:26" x14ac:dyDescent="0.25">
      <c r="A981" s="95"/>
      <c r="B981" s="101"/>
      <c r="C981" s="95"/>
      <c r="D981" s="95"/>
      <c r="E981" s="95"/>
      <c r="F981" s="95"/>
      <c r="G981" s="95"/>
      <c r="H981" s="95"/>
      <c r="I981" s="95"/>
      <c r="J981" s="95"/>
      <c r="K981" s="95"/>
      <c r="L981" s="95"/>
      <c r="M981" s="95"/>
      <c r="N981" s="95"/>
      <c r="O981" s="95"/>
      <c r="P981" s="95"/>
      <c r="Q981" s="95"/>
      <c r="R981" s="95"/>
      <c r="S981" s="95"/>
      <c r="T981" s="95"/>
      <c r="U981" s="95"/>
      <c r="V981" s="95"/>
      <c r="W981" s="95"/>
      <c r="X981" s="95"/>
      <c r="Y981" s="95"/>
      <c r="Z981" s="95"/>
    </row>
    <row r="982" spans="1:26" x14ac:dyDescent="0.25">
      <c r="A982" s="95"/>
      <c r="B982" s="101"/>
      <c r="C982" s="95"/>
      <c r="D982" s="95"/>
      <c r="E982" s="95"/>
      <c r="F982" s="95"/>
      <c r="G982" s="95"/>
      <c r="H982" s="95"/>
      <c r="I982" s="95"/>
      <c r="J982" s="95"/>
      <c r="K982" s="95"/>
      <c r="L982" s="95"/>
      <c r="M982" s="95"/>
      <c r="N982" s="95"/>
      <c r="O982" s="95"/>
      <c r="P982" s="95"/>
      <c r="Q982" s="95"/>
      <c r="R982" s="95"/>
      <c r="S982" s="95"/>
      <c r="T982" s="95"/>
      <c r="U982" s="95"/>
      <c r="V982" s="95"/>
      <c r="W982" s="95"/>
      <c r="X982" s="95"/>
      <c r="Y982" s="95"/>
      <c r="Z982" s="95"/>
    </row>
    <row r="983" spans="1:26" x14ac:dyDescent="0.25">
      <c r="A983" s="95"/>
      <c r="B983" s="101"/>
      <c r="C983" s="95"/>
      <c r="D983" s="95"/>
      <c r="E983" s="95"/>
      <c r="F983" s="95"/>
      <c r="G983" s="95"/>
      <c r="H983" s="95"/>
      <c r="I983" s="95"/>
      <c r="J983" s="95"/>
      <c r="K983" s="95"/>
      <c r="L983" s="95"/>
      <c r="M983" s="95"/>
      <c r="N983" s="95"/>
      <c r="O983" s="95"/>
      <c r="P983" s="95"/>
      <c r="Q983" s="95"/>
      <c r="R983" s="95"/>
      <c r="S983" s="95"/>
      <c r="T983" s="95"/>
      <c r="U983" s="95"/>
      <c r="V983" s="95"/>
      <c r="W983" s="95"/>
      <c r="X983" s="95"/>
      <c r="Y983" s="95"/>
      <c r="Z983" s="95"/>
    </row>
    <row r="984" spans="1:26" x14ac:dyDescent="0.25">
      <c r="A984" s="95"/>
      <c r="B984" s="101"/>
      <c r="C984" s="95"/>
      <c r="D984" s="95"/>
      <c r="E984" s="95"/>
      <c r="F984" s="95"/>
      <c r="G984" s="95"/>
      <c r="H984" s="95"/>
      <c r="I984" s="95"/>
      <c r="J984" s="95"/>
      <c r="K984" s="95"/>
      <c r="L984" s="95"/>
      <c r="M984" s="95"/>
      <c r="N984" s="95"/>
      <c r="O984" s="95"/>
      <c r="P984" s="95"/>
      <c r="Q984" s="95"/>
      <c r="R984" s="95"/>
      <c r="S984" s="95"/>
      <c r="T984" s="95"/>
      <c r="U984" s="95"/>
      <c r="V984" s="95"/>
      <c r="W984" s="95"/>
      <c r="X984" s="95"/>
      <c r="Y984" s="95"/>
      <c r="Z984" s="95"/>
    </row>
    <row r="985" spans="1:26" x14ac:dyDescent="0.25">
      <c r="A985" s="95"/>
      <c r="B985" s="101"/>
      <c r="C985" s="95"/>
      <c r="D985" s="95"/>
      <c r="E985" s="95"/>
      <c r="F985" s="95"/>
      <c r="G985" s="95"/>
      <c r="H985" s="95"/>
      <c r="I985" s="95"/>
      <c r="J985" s="95"/>
      <c r="K985" s="95"/>
      <c r="L985" s="95"/>
      <c r="M985" s="95"/>
      <c r="N985" s="95"/>
      <c r="O985" s="95"/>
      <c r="P985" s="95"/>
      <c r="Q985" s="95"/>
      <c r="R985" s="95"/>
      <c r="S985" s="95"/>
      <c r="T985" s="95"/>
      <c r="U985" s="95"/>
      <c r="V985" s="95"/>
      <c r="W985" s="95"/>
      <c r="X985" s="95"/>
      <c r="Y985" s="95"/>
      <c r="Z985" s="95"/>
    </row>
    <row r="986" spans="1:26" x14ac:dyDescent="0.25">
      <c r="A986" s="95"/>
      <c r="B986" s="101"/>
      <c r="C986" s="95"/>
      <c r="D986" s="95"/>
      <c r="E986" s="95"/>
      <c r="F986" s="95"/>
      <c r="G986" s="95"/>
      <c r="H986" s="95"/>
      <c r="I986" s="95"/>
      <c r="J986" s="95"/>
      <c r="K986" s="95"/>
      <c r="L986" s="95"/>
      <c r="M986" s="95"/>
      <c r="N986" s="95"/>
      <c r="O986" s="95"/>
      <c r="P986" s="95"/>
      <c r="Q986" s="95"/>
      <c r="R986" s="95"/>
      <c r="S986" s="95"/>
      <c r="T986" s="95"/>
      <c r="U986" s="95"/>
      <c r="V986" s="95"/>
      <c r="W986" s="95"/>
      <c r="X986" s="95"/>
      <c r="Y986" s="95"/>
      <c r="Z986" s="95"/>
    </row>
    <row r="987" spans="1:26" x14ac:dyDescent="0.25">
      <c r="A987" s="95"/>
      <c r="B987" s="101"/>
      <c r="C987" s="95"/>
      <c r="D987" s="95"/>
      <c r="E987" s="95"/>
      <c r="F987" s="95"/>
      <c r="G987" s="95"/>
      <c r="H987" s="95"/>
      <c r="I987" s="95"/>
      <c r="J987" s="95"/>
      <c r="K987" s="95"/>
      <c r="L987" s="95"/>
      <c r="M987" s="95"/>
      <c r="N987" s="95"/>
      <c r="O987" s="95"/>
      <c r="P987" s="95"/>
      <c r="Q987" s="95"/>
      <c r="R987" s="95"/>
      <c r="S987" s="95"/>
      <c r="T987" s="95"/>
      <c r="U987" s="95"/>
      <c r="V987" s="95"/>
      <c r="W987" s="95"/>
      <c r="X987" s="95"/>
      <c r="Y987" s="95"/>
      <c r="Z987" s="95"/>
    </row>
    <row r="988" spans="1:26" x14ac:dyDescent="0.25">
      <c r="A988" s="95"/>
      <c r="B988" s="101"/>
      <c r="C988" s="95"/>
      <c r="D988" s="95"/>
      <c r="E988" s="95"/>
      <c r="F988" s="95"/>
      <c r="G988" s="95"/>
      <c r="H988" s="95"/>
      <c r="I988" s="95"/>
      <c r="J988" s="95"/>
      <c r="K988" s="95"/>
      <c r="L988" s="95"/>
      <c r="M988" s="95"/>
      <c r="N988" s="95"/>
      <c r="O988" s="95"/>
      <c r="P988" s="95"/>
      <c r="Q988" s="95"/>
      <c r="R988" s="95"/>
      <c r="S988" s="95"/>
      <c r="T988" s="95"/>
      <c r="U988" s="95"/>
      <c r="V988" s="95"/>
      <c r="W988" s="95"/>
      <c r="X988" s="95"/>
      <c r="Y988" s="95"/>
      <c r="Z988" s="95"/>
    </row>
    <row r="989" spans="1:26" x14ac:dyDescent="0.25">
      <c r="A989" s="95"/>
      <c r="B989" s="101"/>
      <c r="C989" s="95"/>
      <c r="D989" s="95"/>
      <c r="E989" s="95"/>
      <c r="F989" s="95"/>
      <c r="G989" s="95"/>
      <c r="H989" s="95"/>
      <c r="I989" s="95"/>
      <c r="J989" s="95"/>
      <c r="K989" s="95"/>
      <c r="L989" s="95"/>
      <c r="M989" s="95"/>
      <c r="N989" s="95"/>
      <c r="O989" s="95"/>
      <c r="P989" s="95"/>
      <c r="Q989" s="95"/>
      <c r="R989" s="95"/>
      <c r="S989" s="95"/>
      <c r="T989" s="95"/>
      <c r="U989" s="95"/>
      <c r="V989" s="95"/>
      <c r="W989" s="95"/>
      <c r="X989" s="95"/>
      <c r="Y989" s="95"/>
      <c r="Z989" s="95"/>
    </row>
    <row r="990" spans="1:26" x14ac:dyDescent="0.25">
      <c r="A990" s="95"/>
      <c r="B990" s="101"/>
      <c r="C990" s="95"/>
      <c r="D990" s="95"/>
      <c r="E990" s="95"/>
      <c r="F990" s="95"/>
      <c r="G990" s="95"/>
      <c r="H990" s="95"/>
      <c r="I990" s="95"/>
      <c r="J990" s="95"/>
      <c r="K990" s="95"/>
      <c r="L990" s="95"/>
      <c r="M990" s="95"/>
      <c r="N990" s="95"/>
      <c r="O990" s="95"/>
      <c r="P990" s="95"/>
      <c r="Q990" s="95"/>
      <c r="R990" s="95"/>
      <c r="S990" s="95"/>
      <c r="T990" s="95"/>
      <c r="U990" s="95"/>
      <c r="V990" s="95"/>
      <c r="W990" s="95"/>
      <c r="X990" s="95"/>
      <c r="Y990" s="95"/>
      <c r="Z990" s="95"/>
    </row>
    <row r="991" spans="1:26" x14ac:dyDescent="0.25">
      <c r="A991" s="95"/>
      <c r="B991" s="101"/>
      <c r="C991" s="95"/>
      <c r="D991" s="95"/>
      <c r="E991" s="95"/>
      <c r="F991" s="95"/>
      <c r="G991" s="95"/>
      <c r="H991" s="95"/>
      <c r="I991" s="95"/>
      <c r="J991" s="95"/>
      <c r="K991" s="95"/>
      <c r="L991" s="95"/>
      <c r="M991" s="95"/>
      <c r="N991" s="95"/>
      <c r="O991" s="95"/>
      <c r="P991" s="95"/>
      <c r="Q991" s="95"/>
      <c r="R991" s="95"/>
      <c r="S991" s="95"/>
      <c r="T991" s="95"/>
      <c r="U991" s="95"/>
      <c r="V991" s="95"/>
      <c r="W991" s="95"/>
      <c r="X991" s="95"/>
      <c r="Y991" s="95"/>
      <c r="Z991" s="95"/>
    </row>
    <row r="992" spans="1:26" x14ac:dyDescent="0.25">
      <c r="A992" s="95"/>
      <c r="B992" s="101"/>
      <c r="C992" s="95"/>
      <c r="D992" s="95"/>
      <c r="E992" s="95"/>
      <c r="F992" s="95"/>
      <c r="G992" s="95"/>
      <c r="H992" s="95"/>
      <c r="I992" s="95"/>
      <c r="J992" s="95"/>
      <c r="K992" s="95"/>
      <c r="L992" s="95"/>
      <c r="M992" s="95"/>
      <c r="N992" s="95"/>
      <c r="O992" s="95"/>
      <c r="P992" s="95"/>
      <c r="Q992" s="95"/>
      <c r="R992" s="95"/>
      <c r="S992" s="95"/>
      <c r="T992" s="95"/>
      <c r="U992" s="95"/>
      <c r="V992" s="95"/>
      <c r="W992" s="95"/>
      <c r="X992" s="95"/>
      <c r="Y992" s="95"/>
      <c r="Z992" s="95"/>
    </row>
    <row r="993" spans="1:26" x14ac:dyDescent="0.25">
      <c r="A993" s="95"/>
      <c r="B993" s="101"/>
      <c r="C993" s="95"/>
      <c r="D993" s="95"/>
      <c r="E993" s="95"/>
      <c r="F993" s="95"/>
      <c r="G993" s="95"/>
      <c r="H993" s="95"/>
      <c r="I993" s="95"/>
      <c r="J993" s="95"/>
      <c r="K993" s="95"/>
      <c r="L993" s="95"/>
      <c r="M993" s="95"/>
      <c r="N993" s="95"/>
      <c r="O993" s="95"/>
      <c r="P993" s="95"/>
      <c r="Q993" s="95"/>
      <c r="R993" s="95"/>
      <c r="S993" s="95"/>
      <c r="T993" s="95"/>
      <c r="U993" s="95"/>
      <c r="V993" s="95"/>
      <c r="W993" s="95"/>
      <c r="X993" s="95"/>
      <c r="Y993" s="95"/>
      <c r="Z993" s="95"/>
    </row>
    <row r="994" spans="1:26" x14ac:dyDescent="0.25">
      <c r="A994" s="95"/>
      <c r="B994" s="101"/>
      <c r="C994" s="95"/>
      <c r="D994" s="95"/>
      <c r="E994" s="95"/>
      <c r="F994" s="95"/>
      <c r="G994" s="95"/>
      <c r="H994" s="95"/>
      <c r="I994" s="95"/>
      <c r="J994" s="95"/>
      <c r="K994" s="95"/>
      <c r="L994" s="95"/>
      <c r="M994" s="95"/>
      <c r="N994" s="95"/>
      <c r="O994" s="95"/>
      <c r="P994" s="95"/>
      <c r="Q994" s="95"/>
      <c r="R994" s="95"/>
      <c r="S994" s="95"/>
      <c r="T994" s="95"/>
      <c r="U994" s="95"/>
      <c r="V994" s="95"/>
      <c r="W994" s="95"/>
      <c r="X994" s="95"/>
      <c r="Y994" s="95"/>
      <c r="Z994" s="95"/>
    </row>
    <row r="995" spans="1:26" x14ac:dyDescent="0.25">
      <c r="A995" s="95"/>
      <c r="B995" s="101"/>
      <c r="C995" s="95"/>
      <c r="D995" s="95"/>
      <c r="E995" s="95"/>
      <c r="F995" s="95"/>
      <c r="G995" s="95"/>
      <c r="H995" s="95"/>
      <c r="I995" s="95"/>
      <c r="J995" s="95"/>
      <c r="K995" s="95"/>
      <c r="L995" s="95"/>
      <c r="M995" s="95"/>
      <c r="N995" s="95"/>
      <c r="O995" s="95"/>
      <c r="P995" s="95"/>
      <c r="Q995" s="95"/>
      <c r="R995" s="95"/>
      <c r="S995" s="95"/>
      <c r="T995" s="95"/>
      <c r="U995" s="95"/>
      <c r="V995" s="95"/>
      <c r="W995" s="95"/>
      <c r="X995" s="95"/>
      <c r="Y995" s="95"/>
      <c r="Z995" s="95"/>
    </row>
    <row r="996" spans="1:26" x14ac:dyDescent="0.25">
      <c r="A996" s="95"/>
      <c r="B996" s="101"/>
      <c r="C996" s="95"/>
      <c r="D996" s="95"/>
      <c r="E996" s="95"/>
      <c r="F996" s="95"/>
      <c r="G996" s="95"/>
      <c r="H996" s="95"/>
      <c r="I996" s="95"/>
      <c r="J996" s="95"/>
      <c r="K996" s="95"/>
      <c r="L996" s="95"/>
      <c r="M996" s="95"/>
      <c r="N996" s="95"/>
      <c r="O996" s="95"/>
      <c r="P996" s="95"/>
      <c r="Q996" s="95"/>
      <c r="R996" s="95"/>
      <c r="S996" s="95"/>
      <c r="T996" s="95"/>
      <c r="U996" s="95"/>
      <c r="V996" s="95"/>
      <c r="W996" s="95"/>
      <c r="X996" s="95"/>
      <c r="Y996" s="95"/>
      <c r="Z996" s="95"/>
    </row>
    <row r="997" spans="1:26" x14ac:dyDescent="0.25">
      <c r="A997" s="95"/>
      <c r="B997" s="101"/>
      <c r="C997" s="95"/>
      <c r="D997" s="95"/>
      <c r="E997" s="95"/>
      <c r="F997" s="95"/>
      <c r="G997" s="95"/>
      <c r="H997" s="95"/>
      <c r="I997" s="95"/>
      <c r="J997" s="95"/>
      <c r="K997" s="95"/>
      <c r="L997" s="95"/>
      <c r="M997" s="95"/>
      <c r="N997" s="95"/>
      <c r="O997" s="95"/>
      <c r="P997" s="95"/>
      <c r="Q997" s="95"/>
      <c r="R997" s="95"/>
      <c r="S997" s="95"/>
      <c r="T997" s="95"/>
      <c r="U997" s="95"/>
      <c r="V997" s="95"/>
      <c r="W997" s="95"/>
      <c r="X997" s="95"/>
      <c r="Y997" s="95"/>
      <c r="Z997" s="95"/>
    </row>
    <row r="998" spans="1:26" x14ac:dyDescent="0.25">
      <c r="A998" s="95"/>
      <c r="B998" s="101"/>
      <c r="C998" s="95"/>
      <c r="D998" s="95"/>
      <c r="E998" s="95"/>
      <c r="F998" s="95"/>
      <c r="G998" s="95"/>
      <c r="H998" s="95"/>
      <c r="I998" s="95"/>
      <c r="J998" s="95"/>
      <c r="K998" s="95"/>
      <c r="L998" s="95"/>
      <c r="M998" s="95"/>
      <c r="N998" s="95"/>
      <c r="O998" s="95"/>
      <c r="P998" s="95"/>
      <c r="Q998" s="95"/>
      <c r="R998" s="95"/>
      <c r="S998" s="95"/>
      <c r="T998" s="95"/>
      <c r="U998" s="95"/>
      <c r="V998" s="95"/>
      <c r="W998" s="95"/>
      <c r="X998" s="95"/>
      <c r="Y998" s="95"/>
      <c r="Z998" s="95"/>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6"/>
  <sheetViews>
    <sheetView workbookViewId="0">
      <pane xSplit="2" ySplit="7" topLeftCell="C8" activePane="bottomRight" state="frozen"/>
      <selection pane="topRight" activeCell="C1" sqref="C1"/>
      <selection pane="bottomLeft" activeCell="A8" sqref="A8"/>
      <selection pane="bottomRight" activeCell="C2" sqref="C2:AL3"/>
    </sheetView>
  </sheetViews>
  <sheetFormatPr defaultRowHeight="15" x14ac:dyDescent="0.25"/>
  <cols>
    <col min="1" max="1" width="1.7109375" style="41" customWidth="1"/>
    <col min="2" max="2" width="62.140625" style="42" customWidth="1"/>
    <col min="3" max="36" width="13.7109375" style="41" customWidth="1"/>
    <col min="37" max="37" width="15.42578125" style="41" bestFit="1" customWidth="1"/>
    <col min="38" max="38" width="16.42578125" style="41" bestFit="1" customWidth="1"/>
    <col min="39" max="16384" width="9.140625" style="41"/>
  </cols>
  <sheetData>
    <row r="1" spans="2:38" ht="3" customHeight="1" x14ac:dyDescent="0.25">
      <c r="B1" s="63"/>
      <c r="C1" s="70"/>
      <c r="D1" s="70"/>
      <c r="E1" s="70"/>
      <c r="F1" s="70"/>
      <c r="G1" s="70"/>
      <c r="H1" s="70"/>
      <c r="I1" s="70"/>
      <c r="J1" s="70"/>
      <c r="K1" s="70"/>
      <c r="L1" s="70"/>
      <c r="M1" s="70"/>
      <c r="N1" s="70"/>
      <c r="O1" s="70"/>
      <c r="P1" s="70"/>
      <c r="Q1" s="70"/>
      <c r="R1" s="70"/>
    </row>
    <row r="2" spans="2:38" ht="12" customHeight="1" x14ac:dyDescent="0.25">
      <c r="C2" s="76" t="s">
        <v>42</v>
      </c>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row>
    <row r="3" spans="2:38" ht="12" customHeight="1" x14ac:dyDescent="0.25">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row>
    <row r="4" spans="2:38" ht="20.25" customHeight="1" thickBot="1" x14ac:dyDescent="0.3">
      <c r="B4" s="62"/>
      <c r="C4" s="74">
        <v>2016</v>
      </c>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row>
    <row r="5" spans="2:38" s="60" customFormat="1" ht="16.5" customHeight="1" thickTop="1" thickBot="1" x14ac:dyDescent="0.3">
      <c r="B5" s="61"/>
      <c r="C5" s="71" t="s">
        <v>37</v>
      </c>
      <c r="D5" s="72"/>
      <c r="E5" s="72"/>
      <c r="F5" s="73"/>
      <c r="G5" s="71" t="s">
        <v>36</v>
      </c>
      <c r="H5" s="72"/>
      <c r="I5" s="72"/>
      <c r="J5" s="73"/>
      <c r="K5" s="71" t="s">
        <v>35</v>
      </c>
      <c r="L5" s="72"/>
      <c r="M5" s="72"/>
      <c r="N5" s="73"/>
      <c r="O5" s="71" t="s">
        <v>34</v>
      </c>
      <c r="P5" s="72"/>
      <c r="Q5" s="72"/>
      <c r="R5" s="73"/>
      <c r="S5" s="71" t="s">
        <v>33</v>
      </c>
      <c r="T5" s="72"/>
      <c r="U5" s="72"/>
      <c r="V5" s="73"/>
      <c r="W5" s="71" t="s">
        <v>32</v>
      </c>
      <c r="X5" s="72"/>
      <c r="Y5" s="72"/>
      <c r="Z5" s="73"/>
      <c r="AA5" s="71" t="s">
        <v>31</v>
      </c>
      <c r="AB5" s="72"/>
      <c r="AC5" s="72"/>
      <c r="AD5" s="73"/>
      <c r="AE5" s="71" t="s">
        <v>30</v>
      </c>
      <c r="AF5" s="72"/>
      <c r="AG5" s="72"/>
      <c r="AH5" s="73"/>
      <c r="AI5" s="71" t="s">
        <v>29</v>
      </c>
      <c r="AJ5" s="72"/>
      <c r="AK5" s="72"/>
      <c r="AL5" s="73"/>
    </row>
    <row r="6" spans="2:38" s="53" customFormat="1" ht="13.5" thickBot="1" x14ac:dyDescent="0.25">
      <c r="B6" s="59"/>
      <c r="C6" s="77" t="s">
        <v>28</v>
      </c>
      <c r="D6" s="78"/>
      <c r="E6" s="79" t="s">
        <v>27</v>
      </c>
      <c r="F6" s="80"/>
      <c r="G6" s="77" t="s">
        <v>28</v>
      </c>
      <c r="H6" s="78"/>
      <c r="I6" s="79" t="s">
        <v>27</v>
      </c>
      <c r="J6" s="80"/>
      <c r="K6" s="77" t="s">
        <v>28</v>
      </c>
      <c r="L6" s="78"/>
      <c r="M6" s="79" t="s">
        <v>27</v>
      </c>
      <c r="N6" s="80"/>
      <c r="O6" s="77" t="s">
        <v>28</v>
      </c>
      <c r="P6" s="78"/>
      <c r="Q6" s="79" t="s">
        <v>27</v>
      </c>
      <c r="R6" s="80"/>
      <c r="S6" s="77" t="s">
        <v>28</v>
      </c>
      <c r="T6" s="78"/>
      <c r="U6" s="79" t="s">
        <v>27</v>
      </c>
      <c r="V6" s="80"/>
      <c r="W6" s="77" t="s">
        <v>28</v>
      </c>
      <c r="X6" s="78"/>
      <c r="Y6" s="79" t="s">
        <v>27</v>
      </c>
      <c r="Z6" s="80"/>
      <c r="AA6" s="77" t="s">
        <v>28</v>
      </c>
      <c r="AB6" s="78"/>
      <c r="AC6" s="79" t="s">
        <v>27</v>
      </c>
      <c r="AD6" s="80"/>
      <c r="AE6" s="77" t="s">
        <v>28</v>
      </c>
      <c r="AF6" s="78"/>
      <c r="AG6" s="79" t="s">
        <v>27</v>
      </c>
      <c r="AH6" s="80"/>
      <c r="AI6" s="77" t="s">
        <v>28</v>
      </c>
      <c r="AJ6" s="78"/>
      <c r="AK6" s="79" t="s">
        <v>27</v>
      </c>
      <c r="AL6" s="80"/>
    </row>
    <row r="7" spans="2:38" s="53" customFormat="1" ht="13.5" customHeight="1" thickBot="1" x14ac:dyDescent="0.25">
      <c r="B7" s="58" t="s">
        <v>26</v>
      </c>
      <c r="C7" s="57" t="s">
        <v>25</v>
      </c>
      <c r="D7" s="56" t="s">
        <v>24</v>
      </c>
      <c r="E7" s="55" t="s">
        <v>25</v>
      </c>
      <c r="F7" s="54" t="s">
        <v>24</v>
      </c>
      <c r="G7" s="57" t="s">
        <v>25</v>
      </c>
      <c r="H7" s="56" t="s">
        <v>24</v>
      </c>
      <c r="I7" s="55" t="s">
        <v>25</v>
      </c>
      <c r="J7" s="54" t="s">
        <v>24</v>
      </c>
      <c r="K7" s="57" t="s">
        <v>25</v>
      </c>
      <c r="L7" s="56" t="s">
        <v>24</v>
      </c>
      <c r="M7" s="55" t="s">
        <v>25</v>
      </c>
      <c r="N7" s="54" t="s">
        <v>24</v>
      </c>
      <c r="O7" s="57" t="s">
        <v>25</v>
      </c>
      <c r="P7" s="56" t="s">
        <v>24</v>
      </c>
      <c r="Q7" s="55" t="s">
        <v>25</v>
      </c>
      <c r="R7" s="54" t="s">
        <v>24</v>
      </c>
      <c r="S7" s="57" t="s">
        <v>25</v>
      </c>
      <c r="T7" s="56" t="s">
        <v>24</v>
      </c>
      <c r="U7" s="55" t="s">
        <v>25</v>
      </c>
      <c r="V7" s="54" t="s">
        <v>24</v>
      </c>
      <c r="W7" s="57" t="s">
        <v>25</v>
      </c>
      <c r="X7" s="56" t="s">
        <v>24</v>
      </c>
      <c r="Y7" s="55" t="s">
        <v>25</v>
      </c>
      <c r="Z7" s="54" t="s">
        <v>24</v>
      </c>
      <c r="AA7" s="57" t="s">
        <v>25</v>
      </c>
      <c r="AB7" s="56" t="s">
        <v>24</v>
      </c>
      <c r="AC7" s="55" t="s">
        <v>25</v>
      </c>
      <c r="AD7" s="54" t="s">
        <v>24</v>
      </c>
      <c r="AE7" s="57" t="s">
        <v>25</v>
      </c>
      <c r="AF7" s="56" t="s">
        <v>24</v>
      </c>
      <c r="AG7" s="55" t="s">
        <v>25</v>
      </c>
      <c r="AH7" s="54" t="s">
        <v>24</v>
      </c>
      <c r="AI7" s="57" t="s">
        <v>25</v>
      </c>
      <c r="AJ7" s="56" t="s">
        <v>24</v>
      </c>
      <c r="AK7" s="55" t="s">
        <v>25</v>
      </c>
      <c r="AL7" s="54" t="s">
        <v>24</v>
      </c>
    </row>
    <row r="8" spans="2:38" ht="6" customHeight="1" thickTop="1" x14ac:dyDescent="0.25">
      <c r="C8" s="47"/>
      <c r="D8" s="49"/>
      <c r="E8" s="48"/>
      <c r="F8" s="48"/>
      <c r="G8" s="47"/>
      <c r="H8" s="49"/>
      <c r="I8" s="48"/>
      <c r="J8" s="48"/>
      <c r="K8" s="47"/>
      <c r="L8" s="49"/>
      <c r="M8" s="48"/>
      <c r="N8" s="48"/>
      <c r="O8" s="47"/>
      <c r="P8" s="49"/>
      <c r="Q8" s="48"/>
      <c r="R8" s="48"/>
      <c r="S8" s="47"/>
      <c r="T8" s="49"/>
      <c r="U8" s="48"/>
      <c r="V8" s="48"/>
      <c r="W8" s="47"/>
      <c r="X8" s="49"/>
      <c r="Y8" s="48"/>
      <c r="Z8" s="48"/>
      <c r="AA8" s="47"/>
      <c r="AB8" s="49"/>
      <c r="AC8" s="48"/>
      <c r="AD8" s="48"/>
      <c r="AE8" s="47"/>
      <c r="AF8" s="49"/>
      <c r="AG8" s="48"/>
      <c r="AH8" s="48"/>
      <c r="AI8" s="47"/>
      <c r="AJ8" s="49"/>
      <c r="AK8" s="48"/>
      <c r="AL8" s="48"/>
    </row>
    <row r="9" spans="2:38" ht="26.25" x14ac:dyDescent="0.25">
      <c r="B9" s="50" t="s">
        <v>23</v>
      </c>
      <c r="C9" s="32">
        <v>4390481</v>
      </c>
      <c r="D9" s="4">
        <v>124840</v>
      </c>
      <c r="E9" s="32">
        <v>10484193351</v>
      </c>
      <c r="F9" s="22">
        <v>498238025</v>
      </c>
      <c r="G9" s="32">
        <v>4842816</v>
      </c>
      <c r="H9" s="4">
        <v>177213</v>
      </c>
      <c r="I9" s="32">
        <v>11707442964.940001</v>
      </c>
      <c r="J9" s="22">
        <v>590016005.38999999</v>
      </c>
      <c r="K9" s="32">
        <v>5170781</v>
      </c>
      <c r="L9" s="4">
        <v>200107</v>
      </c>
      <c r="M9" s="32">
        <v>12281505507.540001</v>
      </c>
      <c r="N9" s="22">
        <v>665132212</v>
      </c>
      <c r="O9" s="32">
        <v>5223604</v>
      </c>
      <c r="P9" s="4">
        <v>182628</v>
      </c>
      <c r="Q9" s="32">
        <v>12873734390.41</v>
      </c>
      <c r="R9" s="22">
        <v>681401137.07000005</v>
      </c>
      <c r="S9" s="32">
        <v>5140935</v>
      </c>
      <c r="T9" s="4">
        <v>184109</v>
      </c>
      <c r="U9" s="32">
        <v>12303655966</v>
      </c>
      <c r="V9" s="22">
        <v>710809267</v>
      </c>
      <c r="W9" s="32">
        <v>5241617</v>
      </c>
      <c r="X9" s="4">
        <v>185376</v>
      </c>
      <c r="Y9" s="32">
        <v>12619244354.59</v>
      </c>
      <c r="Z9" s="22">
        <v>701262029.74000001</v>
      </c>
      <c r="AA9" s="32">
        <v>5246543</v>
      </c>
      <c r="AB9" s="4">
        <v>180013</v>
      </c>
      <c r="AC9" s="32">
        <v>13092480776.540001</v>
      </c>
      <c r="AD9" s="22">
        <v>751809763.66999996</v>
      </c>
      <c r="AE9" s="32">
        <v>5723963</v>
      </c>
      <c r="AF9" s="4">
        <v>268132</v>
      </c>
      <c r="AG9" s="32">
        <v>13327513929.85</v>
      </c>
      <c r="AH9" s="22">
        <v>865833826.07000005</v>
      </c>
      <c r="AI9" s="32">
        <v>5683837</v>
      </c>
      <c r="AJ9" s="4">
        <v>189294</v>
      </c>
      <c r="AK9" s="32">
        <v>13289085956.299999</v>
      </c>
      <c r="AL9" s="32">
        <v>747719626.87</v>
      </c>
    </row>
    <row r="10" spans="2:38" x14ac:dyDescent="0.25">
      <c r="B10" s="42" t="s">
        <v>11</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row>
    <row r="11" spans="2:38" x14ac:dyDescent="0.25">
      <c r="B11" s="45" t="s">
        <v>10</v>
      </c>
      <c r="C11" s="32">
        <v>1777089</v>
      </c>
      <c r="D11" s="4">
        <v>9393</v>
      </c>
      <c r="E11" s="32">
        <v>7956922422.3400002</v>
      </c>
      <c r="F11" s="22">
        <v>97821000</v>
      </c>
      <c r="G11" s="32">
        <v>2008519</v>
      </c>
      <c r="H11" s="4">
        <v>11959</v>
      </c>
      <c r="I11" s="32">
        <v>8971369407.4400005</v>
      </c>
      <c r="J11" s="22">
        <v>119446320</v>
      </c>
      <c r="K11" s="32">
        <v>2124044</v>
      </c>
      <c r="L11" s="4">
        <v>13552</v>
      </c>
      <c r="M11" s="32">
        <v>9312463662.8299999</v>
      </c>
      <c r="N11" s="22">
        <v>141998041</v>
      </c>
      <c r="O11" s="32">
        <v>2165355</v>
      </c>
      <c r="P11" s="4">
        <v>13924</v>
      </c>
      <c r="Q11" s="32">
        <v>9927926358.7299995</v>
      </c>
      <c r="R11" s="22">
        <v>155885770</v>
      </c>
      <c r="S11" s="32">
        <v>2112944</v>
      </c>
      <c r="T11" s="4">
        <v>14680</v>
      </c>
      <c r="U11" s="32">
        <v>9363939750</v>
      </c>
      <c r="V11" s="22">
        <v>162555275</v>
      </c>
      <c r="W11" s="32">
        <v>2111630</v>
      </c>
      <c r="X11" s="4">
        <v>15128</v>
      </c>
      <c r="Y11" s="32">
        <v>9513702623.0599995</v>
      </c>
      <c r="Z11" s="22">
        <v>170535900</v>
      </c>
      <c r="AA11" s="32">
        <v>2061537</v>
      </c>
      <c r="AB11" s="4">
        <v>14702</v>
      </c>
      <c r="AC11" s="32">
        <v>9784078276.1399994</v>
      </c>
      <c r="AD11" s="22">
        <v>176645645.00999999</v>
      </c>
      <c r="AE11" s="32">
        <v>2068376</v>
      </c>
      <c r="AF11" s="4">
        <v>14813</v>
      </c>
      <c r="AG11" s="32">
        <v>9665655138.1800003</v>
      </c>
      <c r="AH11" s="22">
        <v>176160017</v>
      </c>
      <c r="AI11" s="32">
        <v>2072819</v>
      </c>
      <c r="AJ11" s="4">
        <v>15619</v>
      </c>
      <c r="AK11" s="32">
        <v>9671450385.6800003</v>
      </c>
      <c r="AL11" s="32">
        <v>186245600</v>
      </c>
    </row>
    <row r="12" spans="2:38" x14ac:dyDescent="0.25">
      <c r="B12" s="45" t="s">
        <v>9</v>
      </c>
      <c r="C12" s="32">
        <v>4419</v>
      </c>
      <c r="D12" s="4">
        <v>13619</v>
      </c>
      <c r="E12" s="32">
        <v>50405572</v>
      </c>
      <c r="F12" s="22">
        <v>286146800</v>
      </c>
      <c r="G12" s="32">
        <v>5176</v>
      </c>
      <c r="H12" s="4">
        <v>15438</v>
      </c>
      <c r="I12" s="32">
        <v>58036529</v>
      </c>
      <c r="J12" s="22">
        <v>316372300</v>
      </c>
      <c r="K12" s="32">
        <v>6471</v>
      </c>
      <c r="L12" s="4">
        <v>16856</v>
      </c>
      <c r="M12" s="32">
        <v>93806243</v>
      </c>
      <c r="N12" s="22">
        <v>354923800</v>
      </c>
      <c r="O12" s="32">
        <v>5955</v>
      </c>
      <c r="P12" s="4">
        <v>17346</v>
      </c>
      <c r="Q12" s="32">
        <v>81899737</v>
      </c>
      <c r="R12" s="22">
        <v>379554900</v>
      </c>
      <c r="S12" s="32">
        <v>6544</v>
      </c>
      <c r="T12" s="4">
        <v>17353</v>
      </c>
      <c r="U12" s="32">
        <v>90290104</v>
      </c>
      <c r="V12" s="22">
        <v>397071984</v>
      </c>
      <c r="W12" s="32">
        <v>8344</v>
      </c>
      <c r="X12" s="4">
        <v>16853</v>
      </c>
      <c r="Y12" s="32">
        <v>127382840</v>
      </c>
      <c r="Z12" s="22">
        <v>378464994</v>
      </c>
      <c r="AA12" s="32">
        <v>10328</v>
      </c>
      <c r="AB12" s="4">
        <v>18063</v>
      </c>
      <c r="AC12" s="32">
        <v>238619688</v>
      </c>
      <c r="AD12" s="22">
        <v>426245278</v>
      </c>
      <c r="AE12" s="32">
        <v>12788</v>
      </c>
      <c r="AF12" s="4">
        <v>18740</v>
      </c>
      <c r="AG12" s="32">
        <v>297026860</v>
      </c>
      <c r="AH12" s="22">
        <v>451609683</v>
      </c>
      <c r="AI12" s="32">
        <v>13600</v>
      </c>
      <c r="AJ12" s="4">
        <v>17298</v>
      </c>
      <c r="AK12" s="32">
        <v>265843294</v>
      </c>
      <c r="AL12" s="32">
        <v>408476635</v>
      </c>
    </row>
    <row r="13" spans="2:38" x14ac:dyDescent="0.25">
      <c r="B13" s="45" t="s">
        <v>8</v>
      </c>
      <c r="C13" s="32">
        <v>2526679</v>
      </c>
      <c r="D13" s="4">
        <v>67815</v>
      </c>
      <c r="E13" s="32">
        <v>2383520153</v>
      </c>
      <c r="F13" s="22">
        <v>100119624</v>
      </c>
      <c r="G13" s="32">
        <v>2730020</v>
      </c>
      <c r="H13" s="4">
        <v>93937</v>
      </c>
      <c r="I13" s="32">
        <v>2515220818.8000002</v>
      </c>
      <c r="J13" s="22">
        <v>118583935.39</v>
      </c>
      <c r="K13" s="32">
        <v>2971044</v>
      </c>
      <c r="L13" s="4">
        <v>108900</v>
      </c>
      <c r="M13" s="32">
        <v>2772651301.7199998</v>
      </c>
      <c r="N13" s="22">
        <v>133457489</v>
      </c>
      <c r="O13" s="32">
        <v>2990780</v>
      </c>
      <c r="P13" s="4">
        <v>105492</v>
      </c>
      <c r="Q13" s="32">
        <v>2783774667.5100002</v>
      </c>
      <c r="R13" s="22">
        <v>126214990.06999999</v>
      </c>
      <c r="S13" s="32">
        <v>2959718</v>
      </c>
      <c r="T13" s="4">
        <v>109759</v>
      </c>
      <c r="U13" s="32">
        <v>2771008754</v>
      </c>
      <c r="V13" s="22">
        <v>133021588</v>
      </c>
      <c r="W13" s="32">
        <v>3038532</v>
      </c>
      <c r="X13" s="4">
        <v>112170</v>
      </c>
      <c r="Y13" s="32">
        <v>2894480551.1700001</v>
      </c>
      <c r="Z13" s="22">
        <v>131908531.73999999</v>
      </c>
      <c r="AA13" s="32">
        <v>3120845</v>
      </c>
      <c r="AB13" s="4">
        <v>110779</v>
      </c>
      <c r="AC13" s="32">
        <v>2998126121.27</v>
      </c>
      <c r="AD13" s="22">
        <v>132009956.66</v>
      </c>
      <c r="AE13" s="32">
        <v>3572769</v>
      </c>
      <c r="AF13" s="4">
        <v>197004</v>
      </c>
      <c r="AG13" s="32">
        <v>3287627208.0599999</v>
      </c>
      <c r="AH13" s="22">
        <v>221734808.06999999</v>
      </c>
      <c r="AI13" s="32">
        <v>3488908</v>
      </c>
      <c r="AJ13" s="4">
        <v>116282</v>
      </c>
      <c r="AK13" s="32">
        <v>3221168297.8899999</v>
      </c>
      <c r="AL13" s="32">
        <v>135296693.87</v>
      </c>
    </row>
    <row r="14" spans="2:38" x14ac:dyDescent="0.25">
      <c r="B14" s="42" t="s">
        <v>20</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20"/>
    </row>
    <row r="15" spans="2:38" x14ac:dyDescent="0.25">
      <c r="B15" s="52" t="s">
        <v>19</v>
      </c>
      <c r="C15" s="33">
        <v>2526679</v>
      </c>
      <c r="D15" s="33">
        <v>67815</v>
      </c>
      <c r="E15" s="33">
        <v>2383520154</v>
      </c>
      <c r="F15" s="37">
        <v>100119624</v>
      </c>
      <c r="G15" s="33">
        <v>2730021</v>
      </c>
      <c r="H15" s="34">
        <v>93937</v>
      </c>
      <c r="I15" s="33">
        <v>2515220818.8000002</v>
      </c>
      <c r="J15" s="37">
        <v>118583935.39</v>
      </c>
      <c r="K15" s="33">
        <v>2971044</v>
      </c>
      <c r="L15" s="34">
        <v>108900</v>
      </c>
      <c r="M15" s="33">
        <v>2772651301.7199998</v>
      </c>
      <c r="N15" s="37">
        <v>133457489</v>
      </c>
      <c r="O15" s="33">
        <v>2990780</v>
      </c>
      <c r="P15" s="34">
        <v>105492</v>
      </c>
      <c r="Q15" s="39">
        <v>2783774667.5100002</v>
      </c>
      <c r="R15" s="37">
        <v>126214990.06999999</v>
      </c>
      <c r="S15" s="38">
        <v>2959716</v>
      </c>
      <c r="T15" s="34">
        <v>109760</v>
      </c>
      <c r="U15" s="39">
        <v>2771008724</v>
      </c>
      <c r="V15" s="37">
        <v>133021587</v>
      </c>
      <c r="W15" s="33">
        <v>3038532</v>
      </c>
      <c r="X15" s="34">
        <v>112170</v>
      </c>
      <c r="Y15" s="33">
        <v>2894480549</v>
      </c>
      <c r="Z15" s="37">
        <v>131908531.73999999</v>
      </c>
      <c r="AA15" s="33">
        <v>3120845</v>
      </c>
      <c r="AB15" s="34">
        <v>110779</v>
      </c>
      <c r="AC15" s="33">
        <v>2998126121.27</v>
      </c>
      <c r="AD15" s="37">
        <v>132009956.66</v>
      </c>
      <c r="AE15" s="33">
        <v>3572769</v>
      </c>
      <c r="AF15" s="34">
        <v>197004</v>
      </c>
      <c r="AG15" s="33">
        <v>3287627207</v>
      </c>
      <c r="AH15" s="37">
        <v>221734808.06999999</v>
      </c>
      <c r="AI15" s="33">
        <v>3488908</v>
      </c>
      <c r="AJ15" s="34">
        <v>116282</v>
      </c>
      <c r="AK15" s="33">
        <v>3221168295</v>
      </c>
      <c r="AL15" s="35">
        <v>135296693.87</v>
      </c>
    </row>
    <row r="16" spans="2:38" x14ac:dyDescent="0.25">
      <c r="B16" s="42" t="s">
        <v>18</v>
      </c>
      <c r="C16" s="29"/>
      <c r="D16" s="29"/>
      <c r="E16" s="29"/>
      <c r="F16" s="29"/>
      <c r="G16" s="29"/>
      <c r="H16" s="29"/>
      <c r="I16" s="29"/>
      <c r="J16" s="29"/>
      <c r="K16" s="29"/>
      <c r="L16" s="29"/>
      <c r="M16" s="29"/>
      <c r="N16" s="29"/>
      <c r="O16" s="29"/>
      <c r="P16" s="29"/>
      <c r="Q16" s="29"/>
      <c r="R16" s="29"/>
      <c r="S16" s="28"/>
      <c r="T16" s="28"/>
      <c r="U16" s="28"/>
      <c r="V16" s="28"/>
      <c r="W16" s="29"/>
      <c r="X16" s="29"/>
      <c r="Y16" s="29"/>
      <c r="Z16" s="29"/>
      <c r="AA16" s="29"/>
      <c r="AB16" s="29"/>
      <c r="AC16" s="29"/>
      <c r="AD16" s="29"/>
      <c r="AE16" s="29"/>
      <c r="AF16" s="29"/>
      <c r="AG16" s="29"/>
      <c r="AH16" s="29"/>
      <c r="AI16" s="29"/>
      <c r="AJ16" s="29"/>
      <c r="AK16" s="29"/>
      <c r="AL16" s="29"/>
    </row>
    <row r="17" spans="2:38" x14ac:dyDescent="0.25">
      <c r="B17" s="51" t="s">
        <v>17</v>
      </c>
      <c r="C17" s="32">
        <v>2223894</v>
      </c>
      <c r="D17" s="4">
        <v>62263</v>
      </c>
      <c r="E17" s="32">
        <v>2073944697</v>
      </c>
      <c r="F17" s="22">
        <v>91726738</v>
      </c>
      <c r="G17" s="32">
        <v>2359167</v>
      </c>
      <c r="H17" s="4">
        <v>85944</v>
      </c>
      <c r="I17" s="32">
        <v>2144602286.3499999</v>
      </c>
      <c r="J17" s="22">
        <v>106825474.78</v>
      </c>
      <c r="K17" s="32">
        <v>2574065</v>
      </c>
      <c r="L17" s="4">
        <v>100294</v>
      </c>
      <c r="M17" s="32">
        <v>2380723629.4899998</v>
      </c>
      <c r="N17" s="22">
        <v>120644906</v>
      </c>
      <c r="O17" s="32">
        <v>2588229</v>
      </c>
      <c r="P17" s="4">
        <v>97083</v>
      </c>
      <c r="Q17" s="32">
        <v>2387183575.3800001</v>
      </c>
      <c r="R17" s="22">
        <v>113004073.55</v>
      </c>
      <c r="S17" s="32">
        <v>2512426</v>
      </c>
      <c r="T17" s="4">
        <v>101413</v>
      </c>
      <c r="U17" s="32">
        <v>2332948053</v>
      </c>
      <c r="V17" s="22">
        <v>119071948</v>
      </c>
      <c r="W17" s="32">
        <v>2581738</v>
      </c>
      <c r="X17" s="4">
        <v>103232</v>
      </c>
      <c r="Y17" s="32">
        <v>2440701767</v>
      </c>
      <c r="Z17" s="22">
        <v>117269166.3</v>
      </c>
      <c r="AA17" s="32">
        <v>2645683</v>
      </c>
      <c r="AB17" s="4">
        <v>102205</v>
      </c>
      <c r="AC17" s="32">
        <v>2522446697.1900001</v>
      </c>
      <c r="AD17" s="22">
        <v>117704284.23999999</v>
      </c>
      <c r="AE17" s="32">
        <v>2996202</v>
      </c>
      <c r="AF17" s="4">
        <v>172135</v>
      </c>
      <c r="AG17" s="32">
        <v>2747220080</v>
      </c>
      <c r="AH17" s="22">
        <v>187809932.86000001</v>
      </c>
      <c r="AI17" s="32">
        <v>2830731</v>
      </c>
      <c r="AJ17" s="4">
        <v>103403</v>
      </c>
      <c r="AK17" s="32">
        <v>2599155707</v>
      </c>
      <c r="AL17" s="32">
        <v>112485977.31999999</v>
      </c>
    </row>
    <row r="18" spans="2:38" x14ac:dyDescent="0.25">
      <c r="B18" s="51" t="s">
        <v>16</v>
      </c>
      <c r="C18" s="32">
        <v>302785</v>
      </c>
      <c r="D18" s="4">
        <v>5552</v>
      </c>
      <c r="E18" s="32">
        <v>309575457</v>
      </c>
      <c r="F18" s="22">
        <v>8392886</v>
      </c>
      <c r="G18" s="32">
        <v>370854</v>
      </c>
      <c r="H18" s="4">
        <v>7993</v>
      </c>
      <c r="I18" s="32">
        <v>370618532.44999999</v>
      </c>
      <c r="J18" s="22">
        <v>11758460.59</v>
      </c>
      <c r="K18" s="32">
        <v>396979</v>
      </c>
      <c r="L18" s="4">
        <v>8606</v>
      </c>
      <c r="M18" s="32">
        <v>391927672.23000002</v>
      </c>
      <c r="N18" s="22">
        <v>12812582.99</v>
      </c>
      <c r="O18" s="32">
        <v>402551</v>
      </c>
      <c r="P18" s="4">
        <v>8409</v>
      </c>
      <c r="Q18" s="32">
        <v>396591092.12</v>
      </c>
      <c r="R18" s="22">
        <v>13210916.51</v>
      </c>
      <c r="S18" s="32">
        <v>447290</v>
      </c>
      <c r="T18" s="4">
        <v>8347</v>
      </c>
      <c r="U18" s="32">
        <v>438060671</v>
      </c>
      <c r="V18" s="22">
        <v>13949639</v>
      </c>
      <c r="W18" s="32">
        <v>456794</v>
      </c>
      <c r="X18" s="4">
        <v>8938</v>
      </c>
      <c r="Y18" s="32">
        <v>453778782</v>
      </c>
      <c r="Z18" s="22">
        <v>14639365.43</v>
      </c>
      <c r="AA18" s="32">
        <v>475162</v>
      </c>
      <c r="AB18" s="4">
        <v>8574</v>
      </c>
      <c r="AC18" s="32">
        <v>475679424</v>
      </c>
      <c r="AD18" s="22">
        <v>14305672</v>
      </c>
      <c r="AE18" s="32">
        <v>576567</v>
      </c>
      <c r="AF18" s="4">
        <v>24869</v>
      </c>
      <c r="AG18" s="32">
        <v>540407127</v>
      </c>
      <c r="AH18" s="22">
        <v>33924875</v>
      </c>
      <c r="AI18" s="32">
        <v>658177</v>
      </c>
      <c r="AJ18" s="4">
        <v>12879</v>
      </c>
      <c r="AK18" s="32">
        <v>622012588</v>
      </c>
      <c r="AL18" s="32">
        <v>22810717</v>
      </c>
    </row>
    <row r="19" spans="2:38" x14ac:dyDescent="0.25">
      <c r="B19" s="51" t="s">
        <v>15</v>
      </c>
      <c r="C19" s="32">
        <v>0</v>
      </c>
      <c r="D19" s="4">
        <v>0</v>
      </c>
      <c r="E19" s="32">
        <v>0</v>
      </c>
      <c r="F19" s="22">
        <v>0</v>
      </c>
      <c r="G19" s="32">
        <v>0</v>
      </c>
      <c r="H19" s="4">
        <v>0</v>
      </c>
      <c r="I19" s="32">
        <v>0</v>
      </c>
      <c r="J19" s="22">
        <v>0</v>
      </c>
      <c r="K19" s="32">
        <v>0</v>
      </c>
      <c r="L19" s="4">
        <v>0</v>
      </c>
      <c r="M19" s="32">
        <v>0</v>
      </c>
      <c r="N19" s="22">
        <v>0</v>
      </c>
      <c r="O19" s="32">
        <v>0</v>
      </c>
      <c r="P19" s="4">
        <v>0</v>
      </c>
      <c r="Q19" s="32">
        <v>0</v>
      </c>
      <c r="R19" s="22">
        <v>0</v>
      </c>
      <c r="S19" s="32">
        <v>0</v>
      </c>
      <c r="T19" s="4">
        <v>0</v>
      </c>
      <c r="U19" s="32">
        <v>0</v>
      </c>
      <c r="V19" s="22">
        <v>0</v>
      </c>
      <c r="W19" s="32">
        <v>0</v>
      </c>
      <c r="X19" s="4">
        <v>0</v>
      </c>
      <c r="Y19" s="32">
        <v>0</v>
      </c>
      <c r="Z19" s="22">
        <v>0</v>
      </c>
      <c r="AA19" s="32">
        <v>0</v>
      </c>
      <c r="AB19" s="4">
        <v>0</v>
      </c>
      <c r="AC19" s="32">
        <v>0</v>
      </c>
      <c r="AD19" s="22">
        <v>0</v>
      </c>
      <c r="AE19" s="32">
        <v>0</v>
      </c>
      <c r="AF19" s="4">
        <v>0</v>
      </c>
      <c r="AG19" s="32">
        <v>0</v>
      </c>
      <c r="AH19" s="22">
        <v>0</v>
      </c>
      <c r="AI19" s="32">
        <v>0</v>
      </c>
      <c r="AJ19" s="4">
        <v>0</v>
      </c>
      <c r="AK19" s="32">
        <v>0</v>
      </c>
      <c r="AL19" s="32">
        <v>0</v>
      </c>
    </row>
    <row r="20" spans="2:38" x14ac:dyDescent="0.25">
      <c r="C20" s="2"/>
      <c r="D20" s="3"/>
      <c r="E20" s="3"/>
      <c r="F20" s="3"/>
      <c r="G20" s="2"/>
      <c r="H20" s="3"/>
      <c r="I20" s="3"/>
      <c r="J20" s="3"/>
      <c r="K20" s="2"/>
      <c r="L20" s="3"/>
      <c r="M20" s="3"/>
      <c r="N20" s="3"/>
      <c r="O20" s="2"/>
      <c r="P20" s="3"/>
      <c r="Q20" s="3"/>
      <c r="R20" s="3"/>
      <c r="S20" s="2"/>
      <c r="T20" s="3"/>
      <c r="U20" s="3"/>
      <c r="V20" s="3"/>
      <c r="W20" s="2"/>
      <c r="X20" s="3"/>
      <c r="Y20" s="3"/>
      <c r="Z20" s="3"/>
      <c r="AA20" s="2"/>
      <c r="AB20" s="3"/>
      <c r="AC20" s="3"/>
      <c r="AD20" s="3"/>
      <c r="AE20" s="2"/>
      <c r="AF20" s="3"/>
      <c r="AG20" s="3"/>
      <c r="AH20" s="3"/>
      <c r="AI20" s="2"/>
      <c r="AJ20" s="3"/>
      <c r="AK20" s="3"/>
      <c r="AL20" s="10"/>
    </row>
    <row r="21" spans="2:38" x14ac:dyDescent="0.25">
      <c r="B21" s="45" t="s">
        <v>7</v>
      </c>
      <c r="C21" s="32">
        <v>82294</v>
      </c>
      <c r="D21" s="4">
        <v>34013</v>
      </c>
      <c r="E21" s="32">
        <v>93345204</v>
      </c>
      <c r="F21" s="22">
        <v>14150601</v>
      </c>
      <c r="G21" s="32">
        <v>99101</v>
      </c>
      <c r="H21" s="4">
        <v>55879</v>
      </c>
      <c r="I21" s="32">
        <v>162816209.69999999</v>
      </c>
      <c r="J21" s="22">
        <v>35613450</v>
      </c>
      <c r="K21" s="32">
        <v>69222</v>
      </c>
      <c r="L21" s="4">
        <v>60799</v>
      </c>
      <c r="M21" s="32">
        <v>102584299.98999999</v>
      </c>
      <c r="N21" s="22">
        <v>34752882</v>
      </c>
      <c r="O21" s="32">
        <v>61514</v>
      </c>
      <c r="P21" s="4">
        <v>45866</v>
      </c>
      <c r="Q21" s="32">
        <v>80133627.170000002</v>
      </c>
      <c r="R21" s="22">
        <v>19745477</v>
      </c>
      <c r="S21" s="32">
        <v>61729</v>
      </c>
      <c r="T21" s="4">
        <v>42317</v>
      </c>
      <c r="U21" s="32">
        <v>78417358</v>
      </c>
      <c r="V21" s="22">
        <v>18160420</v>
      </c>
      <c r="W21" s="32">
        <v>83111</v>
      </c>
      <c r="X21" s="4">
        <v>41225</v>
      </c>
      <c r="Y21" s="32">
        <v>83678340.359999999</v>
      </c>
      <c r="Z21" s="22">
        <v>20352604</v>
      </c>
      <c r="AA21" s="32">
        <v>53833</v>
      </c>
      <c r="AB21" s="4">
        <v>36469</v>
      </c>
      <c r="AC21" s="32">
        <v>71656691.129999995</v>
      </c>
      <c r="AD21" s="22">
        <v>16908884</v>
      </c>
      <c r="AE21" s="32">
        <v>70030</v>
      </c>
      <c r="AF21" s="4">
        <v>37575</v>
      </c>
      <c r="AG21" s="32">
        <v>77204723.609999999</v>
      </c>
      <c r="AH21" s="22">
        <v>16329318</v>
      </c>
      <c r="AI21" s="32">
        <v>108510</v>
      </c>
      <c r="AJ21" s="4">
        <v>40095</v>
      </c>
      <c r="AK21" s="32">
        <v>130623978.73</v>
      </c>
      <c r="AL21" s="32">
        <v>17700698</v>
      </c>
    </row>
    <row r="22" spans="2:38" x14ac:dyDescent="0.25">
      <c r="B22" s="42" t="s">
        <v>14</v>
      </c>
      <c r="C22" s="2"/>
      <c r="D22" s="3"/>
      <c r="E22" s="3"/>
      <c r="F22" s="3"/>
      <c r="G22" s="2"/>
      <c r="H22" s="3"/>
      <c r="I22" s="3"/>
      <c r="J22" s="3"/>
      <c r="K22" s="2"/>
      <c r="L22" s="3"/>
      <c r="M22" s="3"/>
      <c r="N22" s="3"/>
      <c r="O22" s="2"/>
      <c r="P22" s="3"/>
      <c r="Q22" s="3"/>
      <c r="R22" s="3"/>
      <c r="S22" s="2"/>
      <c r="T22" s="3"/>
      <c r="U22" s="3"/>
      <c r="V22" s="3"/>
      <c r="W22" s="2"/>
      <c r="X22" s="3"/>
      <c r="Y22" s="3"/>
      <c r="Z22" s="3"/>
      <c r="AA22" s="2"/>
      <c r="AB22" s="3"/>
      <c r="AC22" s="3"/>
      <c r="AD22" s="3"/>
      <c r="AE22" s="2"/>
      <c r="AF22" s="3"/>
      <c r="AG22" s="3"/>
      <c r="AH22" s="3"/>
      <c r="AI22" s="2"/>
      <c r="AJ22" s="3"/>
      <c r="AK22" s="3"/>
      <c r="AL22" s="10"/>
    </row>
    <row r="23" spans="2:38" x14ac:dyDescent="0.25">
      <c r="B23" s="51" t="s">
        <v>13</v>
      </c>
      <c r="C23" s="32">
        <v>0</v>
      </c>
      <c r="D23" s="4">
        <v>0</v>
      </c>
      <c r="E23" s="32">
        <v>0</v>
      </c>
      <c r="F23" s="32">
        <v>0</v>
      </c>
      <c r="G23" s="36">
        <v>0</v>
      </c>
      <c r="H23" s="4">
        <v>0</v>
      </c>
      <c r="I23" s="32">
        <v>0</v>
      </c>
      <c r="J23" s="32">
        <v>0</v>
      </c>
      <c r="K23" s="36">
        <v>0</v>
      </c>
      <c r="L23" s="4">
        <v>0</v>
      </c>
      <c r="M23" s="32">
        <v>0</v>
      </c>
      <c r="N23" s="32">
        <v>0</v>
      </c>
      <c r="O23" s="36">
        <v>0</v>
      </c>
      <c r="P23" s="4">
        <v>0</v>
      </c>
      <c r="Q23" s="32">
        <v>0</v>
      </c>
      <c r="R23" s="32">
        <v>0</v>
      </c>
      <c r="S23" s="36">
        <v>0</v>
      </c>
      <c r="T23" s="4">
        <v>0</v>
      </c>
      <c r="U23" s="32">
        <v>0</v>
      </c>
      <c r="V23" s="32">
        <v>0</v>
      </c>
      <c r="W23" s="36">
        <v>0</v>
      </c>
      <c r="X23" s="4">
        <v>0</v>
      </c>
      <c r="Y23" s="32">
        <v>0</v>
      </c>
      <c r="Z23" s="32">
        <v>0</v>
      </c>
      <c r="AA23" s="36">
        <v>0</v>
      </c>
      <c r="AB23" s="4">
        <v>0</v>
      </c>
      <c r="AC23" s="32">
        <v>0</v>
      </c>
      <c r="AD23" s="32">
        <v>0</v>
      </c>
      <c r="AE23" s="36">
        <v>0</v>
      </c>
      <c r="AF23" s="4">
        <v>0</v>
      </c>
      <c r="AG23" s="32">
        <v>0</v>
      </c>
      <c r="AH23" s="32">
        <v>0</v>
      </c>
      <c r="AI23" s="36">
        <v>0</v>
      </c>
      <c r="AJ23" s="4">
        <v>0</v>
      </c>
      <c r="AK23" s="32">
        <v>0</v>
      </c>
      <c r="AL23" s="32">
        <v>0</v>
      </c>
    </row>
    <row r="24" spans="2:38" x14ac:dyDescent="0.25">
      <c r="C24" s="40"/>
      <c r="D24" s="11"/>
      <c r="E24" s="12"/>
      <c r="F24" s="12"/>
      <c r="G24" s="1"/>
      <c r="H24" s="13"/>
      <c r="I24" s="12"/>
      <c r="J24" s="12"/>
      <c r="K24" s="1"/>
      <c r="L24" s="13"/>
      <c r="M24" s="12"/>
      <c r="N24" s="12"/>
      <c r="O24" s="1"/>
      <c r="P24" s="13"/>
      <c r="Q24" s="12"/>
      <c r="R24" s="12"/>
      <c r="S24" s="1"/>
      <c r="T24" s="13"/>
      <c r="U24" s="12"/>
      <c r="V24" s="12"/>
      <c r="W24" s="1"/>
      <c r="X24" s="13"/>
      <c r="Y24" s="12"/>
      <c r="Z24" s="12"/>
      <c r="AA24" s="1"/>
      <c r="AB24" s="13"/>
      <c r="AC24" s="12"/>
      <c r="AD24" s="12"/>
      <c r="AE24" s="1"/>
      <c r="AF24" s="13"/>
      <c r="AG24" s="12"/>
      <c r="AH24" s="12"/>
      <c r="AI24" s="1"/>
      <c r="AJ24" s="13"/>
      <c r="AK24" s="12"/>
      <c r="AL24" s="11"/>
    </row>
    <row r="25" spans="2:38" x14ac:dyDescent="0.25">
      <c r="B25" s="45" t="s">
        <v>6</v>
      </c>
      <c r="C25" s="32">
        <v>0</v>
      </c>
      <c r="D25" s="4">
        <v>0</v>
      </c>
      <c r="E25" s="32">
        <v>0</v>
      </c>
      <c r="F25" s="22">
        <v>0</v>
      </c>
      <c r="G25" s="32">
        <v>0</v>
      </c>
      <c r="H25" s="4">
        <v>0</v>
      </c>
      <c r="I25" s="32">
        <v>0</v>
      </c>
      <c r="J25" s="22">
        <v>0</v>
      </c>
      <c r="K25" s="32">
        <v>0</v>
      </c>
      <c r="L25" s="4">
        <v>0</v>
      </c>
      <c r="M25" s="32">
        <v>0</v>
      </c>
      <c r="N25" s="22">
        <v>0</v>
      </c>
      <c r="O25" s="32">
        <v>0</v>
      </c>
      <c r="P25" s="4">
        <v>0</v>
      </c>
      <c r="Q25" s="32">
        <v>0</v>
      </c>
      <c r="R25" s="22">
        <v>0</v>
      </c>
      <c r="S25" s="32">
        <v>0</v>
      </c>
      <c r="T25" s="4">
        <v>0</v>
      </c>
      <c r="U25" s="32">
        <v>0</v>
      </c>
      <c r="V25" s="22">
        <v>0</v>
      </c>
      <c r="W25" s="32">
        <v>0</v>
      </c>
      <c r="X25" s="4">
        <v>0</v>
      </c>
      <c r="Y25" s="32">
        <v>0</v>
      </c>
      <c r="Z25" s="22">
        <v>0</v>
      </c>
      <c r="AA25" s="32">
        <v>0</v>
      </c>
      <c r="AB25" s="4">
        <v>0</v>
      </c>
      <c r="AC25" s="32">
        <v>0</v>
      </c>
      <c r="AD25" s="22">
        <v>0</v>
      </c>
      <c r="AE25" s="32">
        <v>0</v>
      </c>
      <c r="AF25" s="4">
        <v>0</v>
      </c>
      <c r="AG25" s="32">
        <v>0</v>
      </c>
      <c r="AH25" s="22">
        <v>0</v>
      </c>
      <c r="AI25" s="32">
        <v>0</v>
      </c>
      <c r="AJ25" s="4">
        <v>0</v>
      </c>
      <c r="AK25" s="32">
        <v>0</v>
      </c>
      <c r="AL25" s="32">
        <v>0</v>
      </c>
    </row>
    <row r="26" spans="2:38" x14ac:dyDescent="0.25">
      <c r="B26" s="45" t="s">
        <v>5</v>
      </c>
      <c r="C26" s="32">
        <v>0</v>
      </c>
      <c r="D26" s="4">
        <v>0</v>
      </c>
      <c r="E26" s="32">
        <v>0</v>
      </c>
      <c r="F26" s="22">
        <v>0</v>
      </c>
      <c r="G26" s="32">
        <v>0</v>
      </c>
      <c r="H26" s="4">
        <v>0</v>
      </c>
      <c r="I26" s="32">
        <v>0</v>
      </c>
      <c r="J26" s="22">
        <v>0</v>
      </c>
      <c r="K26" s="32">
        <v>0</v>
      </c>
      <c r="L26" s="4">
        <v>0</v>
      </c>
      <c r="M26" s="32">
        <v>0</v>
      </c>
      <c r="N26" s="22">
        <v>0</v>
      </c>
      <c r="O26" s="32">
        <v>0</v>
      </c>
      <c r="P26" s="4">
        <v>0</v>
      </c>
      <c r="Q26" s="32">
        <v>0</v>
      </c>
      <c r="R26" s="22">
        <v>0</v>
      </c>
      <c r="S26" s="32">
        <v>0</v>
      </c>
      <c r="T26" s="4">
        <v>0</v>
      </c>
      <c r="U26" s="32">
        <v>0</v>
      </c>
      <c r="V26" s="22">
        <v>0</v>
      </c>
      <c r="W26" s="32">
        <v>0</v>
      </c>
      <c r="X26" s="4">
        <v>0</v>
      </c>
      <c r="Y26" s="32">
        <v>0</v>
      </c>
      <c r="Z26" s="22">
        <v>0</v>
      </c>
      <c r="AA26" s="32">
        <v>0</v>
      </c>
      <c r="AB26" s="4">
        <v>0</v>
      </c>
      <c r="AC26" s="32">
        <v>0</v>
      </c>
      <c r="AD26" s="22">
        <v>0</v>
      </c>
      <c r="AE26" s="32">
        <v>0</v>
      </c>
      <c r="AF26" s="4">
        <v>0</v>
      </c>
      <c r="AG26" s="32">
        <v>0</v>
      </c>
      <c r="AH26" s="22">
        <v>0</v>
      </c>
      <c r="AI26" s="32">
        <v>0</v>
      </c>
      <c r="AJ26" s="4">
        <v>0</v>
      </c>
      <c r="AK26" s="32">
        <v>0</v>
      </c>
      <c r="AL26" s="32">
        <v>0</v>
      </c>
    </row>
    <row r="27" spans="2:38" x14ac:dyDescent="0.25">
      <c r="C27" s="14"/>
      <c r="D27" s="15"/>
      <c r="E27" s="5"/>
      <c r="F27" s="16"/>
      <c r="G27" s="14"/>
      <c r="H27" s="15"/>
      <c r="I27" s="5"/>
      <c r="J27" s="16"/>
      <c r="K27" s="14"/>
      <c r="L27" s="15"/>
      <c r="M27" s="5"/>
      <c r="N27" s="16"/>
      <c r="O27" s="14"/>
      <c r="P27" s="15"/>
      <c r="Q27" s="5"/>
      <c r="R27" s="16"/>
      <c r="S27" s="14"/>
      <c r="T27" s="15"/>
      <c r="U27" s="5"/>
      <c r="V27" s="16"/>
      <c r="W27" s="14"/>
      <c r="X27" s="15"/>
      <c r="Y27" s="5"/>
      <c r="Z27" s="16"/>
      <c r="AA27" s="14"/>
      <c r="AB27" s="15"/>
      <c r="AC27" s="5"/>
      <c r="AD27" s="16"/>
      <c r="AE27" s="14"/>
      <c r="AF27" s="15"/>
      <c r="AG27" s="5"/>
      <c r="AH27" s="16"/>
      <c r="AI27" s="14"/>
      <c r="AJ27" s="15"/>
      <c r="AK27" s="5"/>
      <c r="AL27" s="16"/>
    </row>
    <row r="28" spans="2:38" ht="26.25" x14ac:dyDescent="0.25">
      <c r="B28" s="50" t="s">
        <v>22</v>
      </c>
      <c r="C28" s="81">
        <v>187558</v>
      </c>
      <c r="D28" s="82"/>
      <c r="E28" s="83">
        <v>1015311247</v>
      </c>
      <c r="F28" s="84"/>
      <c r="G28" s="93">
        <v>182162</v>
      </c>
      <c r="H28" s="82"/>
      <c r="I28" s="83">
        <v>905619772.71000004</v>
      </c>
      <c r="J28" s="84"/>
      <c r="K28" s="93">
        <v>207681</v>
      </c>
      <c r="L28" s="82"/>
      <c r="M28" s="83">
        <v>1011162802.5</v>
      </c>
      <c r="N28" s="84"/>
      <c r="O28" s="93">
        <v>216937</v>
      </c>
      <c r="P28" s="82"/>
      <c r="Q28" s="83">
        <v>1051341611.92</v>
      </c>
      <c r="R28" s="84"/>
      <c r="S28" s="93">
        <v>269471</v>
      </c>
      <c r="T28" s="82"/>
      <c r="U28" s="83">
        <v>1279966496</v>
      </c>
      <c r="V28" s="84"/>
      <c r="W28" s="93">
        <v>282914</v>
      </c>
      <c r="X28" s="82"/>
      <c r="Y28" s="83">
        <v>1332345869.05</v>
      </c>
      <c r="Z28" s="84"/>
      <c r="AA28" s="93">
        <v>456786</v>
      </c>
      <c r="AB28" s="82"/>
      <c r="AC28" s="83">
        <v>2230162780</v>
      </c>
      <c r="AD28" s="84"/>
      <c r="AE28" s="93">
        <v>550745</v>
      </c>
      <c r="AF28" s="82"/>
      <c r="AG28" s="83">
        <v>2770889118.23</v>
      </c>
      <c r="AH28" s="84"/>
      <c r="AI28" s="93">
        <v>333514</v>
      </c>
      <c r="AJ28" s="82"/>
      <c r="AK28" s="83">
        <v>1511551804.5599999</v>
      </c>
      <c r="AL28" s="84"/>
    </row>
    <row r="29" spans="2:38" x14ac:dyDescent="0.25">
      <c r="B29" s="42" t="s">
        <v>11</v>
      </c>
      <c r="C29" s="40"/>
      <c r="D29" s="11"/>
      <c r="E29" s="12"/>
      <c r="F29" s="12"/>
      <c r="G29" s="1"/>
      <c r="H29" s="13"/>
      <c r="I29" s="12"/>
      <c r="J29" s="12"/>
      <c r="K29" s="1"/>
      <c r="L29" s="13"/>
      <c r="M29" s="12"/>
      <c r="N29" s="12"/>
      <c r="O29" s="1"/>
      <c r="P29" s="13"/>
      <c r="Q29" s="12"/>
      <c r="R29" s="12"/>
      <c r="S29" s="1"/>
      <c r="T29" s="13"/>
      <c r="U29" s="12"/>
      <c r="V29" s="12"/>
      <c r="W29" s="1"/>
      <c r="X29" s="13"/>
      <c r="Y29" s="12"/>
      <c r="Z29" s="12"/>
      <c r="AA29" s="1"/>
      <c r="AB29" s="13"/>
      <c r="AC29" s="12"/>
      <c r="AD29" s="12"/>
      <c r="AE29" s="1"/>
      <c r="AF29" s="13"/>
      <c r="AG29" s="12"/>
      <c r="AH29" s="12"/>
      <c r="AI29" s="1"/>
      <c r="AJ29" s="13"/>
      <c r="AK29" s="12"/>
      <c r="AL29" s="11"/>
    </row>
    <row r="30" spans="2:38" x14ac:dyDescent="0.25">
      <c r="B30" s="45" t="s">
        <v>10</v>
      </c>
      <c r="C30" s="81">
        <v>71939</v>
      </c>
      <c r="D30" s="82"/>
      <c r="E30" s="85">
        <v>690907804</v>
      </c>
      <c r="F30" s="86"/>
      <c r="G30" s="81">
        <v>61247</v>
      </c>
      <c r="H30" s="82"/>
      <c r="I30" s="85">
        <v>558060871.44000006</v>
      </c>
      <c r="J30" s="86"/>
      <c r="K30" s="81">
        <v>68712</v>
      </c>
      <c r="L30" s="82"/>
      <c r="M30" s="85">
        <v>617099375</v>
      </c>
      <c r="N30" s="86"/>
      <c r="O30" s="81">
        <v>70891</v>
      </c>
      <c r="P30" s="82"/>
      <c r="Q30" s="85">
        <v>634372097</v>
      </c>
      <c r="R30" s="86"/>
      <c r="S30" s="81">
        <v>86791</v>
      </c>
      <c r="T30" s="82"/>
      <c r="U30" s="85">
        <v>773980534</v>
      </c>
      <c r="V30" s="86"/>
      <c r="W30" s="81">
        <v>85442</v>
      </c>
      <c r="X30" s="82"/>
      <c r="Y30" s="85">
        <v>785393567</v>
      </c>
      <c r="Z30" s="86"/>
      <c r="AA30" s="81">
        <v>140642</v>
      </c>
      <c r="AB30" s="82"/>
      <c r="AC30" s="85">
        <v>1451876444</v>
      </c>
      <c r="AD30" s="86"/>
      <c r="AE30" s="81">
        <v>193886</v>
      </c>
      <c r="AF30" s="82"/>
      <c r="AG30" s="85">
        <v>1908015273</v>
      </c>
      <c r="AH30" s="86"/>
      <c r="AI30" s="81">
        <v>98009</v>
      </c>
      <c r="AJ30" s="82"/>
      <c r="AK30" s="85">
        <v>912841116</v>
      </c>
      <c r="AL30" s="89"/>
    </row>
    <row r="31" spans="2:38" x14ac:dyDescent="0.25">
      <c r="B31" s="45" t="s">
        <v>9</v>
      </c>
      <c r="C31" s="81">
        <v>0</v>
      </c>
      <c r="D31" s="82"/>
      <c r="E31" s="85">
        <v>0</v>
      </c>
      <c r="F31" s="86"/>
      <c r="G31" s="81">
        <v>0</v>
      </c>
      <c r="H31" s="82"/>
      <c r="I31" s="85">
        <v>0</v>
      </c>
      <c r="J31" s="86"/>
      <c r="K31" s="81">
        <v>0</v>
      </c>
      <c r="L31" s="82"/>
      <c r="M31" s="85">
        <v>0</v>
      </c>
      <c r="N31" s="86"/>
      <c r="O31" s="81">
        <v>0</v>
      </c>
      <c r="P31" s="82"/>
      <c r="Q31" s="85">
        <v>0</v>
      </c>
      <c r="R31" s="86"/>
      <c r="S31" s="81">
        <v>0</v>
      </c>
      <c r="T31" s="82"/>
      <c r="U31" s="85">
        <v>0</v>
      </c>
      <c r="V31" s="86"/>
      <c r="W31" s="81">
        <v>0</v>
      </c>
      <c r="X31" s="82"/>
      <c r="Y31" s="85">
        <v>0</v>
      </c>
      <c r="Z31" s="86"/>
      <c r="AA31" s="81">
        <v>0</v>
      </c>
      <c r="AB31" s="82"/>
      <c r="AC31" s="85">
        <v>0</v>
      </c>
      <c r="AD31" s="86"/>
      <c r="AE31" s="81">
        <v>0</v>
      </c>
      <c r="AF31" s="82"/>
      <c r="AG31" s="85">
        <v>0</v>
      </c>
      <c r="AH31" s="86"/>
      <c r="AI31" s="81">
        <v>0</v>
      </c>
      <c r="AJ31" s="82"/>
      <c r="AK31" s="85">
        <v>0</v>
      </c>
      <c r="AL31" s="89"/>
    </row>
    <row r="32" spans="2:38" x14ac:dyDescent="0.25">
      <c r="B32" s="45" t="s">
        <v>8</v>
      </c>
      <c r="C32" s="81">
        <v>113413</v>
      </c>
      <c r="D32" s="82"/>
      <c r="E32" s="85">
        <v>317532021</v>
      </c>
      <c r="F32" s="86"/>
      <c r="G32" s="81">
        <v>118516</v>
      </c>
      <c r="H32" s="82"/>
      <c r="I32" s="85">
        <v>336627555.76999998</v>
      </c>
      <c r="J32" s="86"/>
      <c r="K32" s="81">
        <v>136495</v>
      </c>
      <c r="L32" s="82"/>
      <c r="M32" s="85">
        <v>383482396.5</v>
      </c>
      <c r="N32" s="86"/>
      <c r="O32" s="81">
        <v>143715</v>
      </c>
      <c r="P32" s="82"/>
      <c r="Q32" s="85">
        <v>406996483.74000001</v>
      </c>
      <c r="R32" s="86"/>
      <c r="S32" s="81">
        <v>180026</v>
      </c>
      <c r="T32" s="82"/>
      <c r="U32" s="85">
        <v>494962208</v>
      </c>
      <c r="V32" s="86"/>
      <c r="W32" s="81">
        <v>194853</v>
      </c>
      <c r="X32" s="82"/>
      <c r="Y32" s="85">
        <v>537620555.04999995</v>
      </c>
      <c r="Z32" s="86"/>
      <c r="AA32" s="81">
        <v>313685</v>
      </c>
      <c r="AB32" s="82"/>
      <c r="AC32" s="85">
        <v>770315731</v>
      </c>
      <c r="AD32" s="86"/>
      <c r="AE32" s="81">
        <v>353981</v>
      </c>
      <c r="AF32" s="82"/>
      <c r="AG32" s="85">
        <f>850890499+396856</f>
        <v>851287355</v>
      </c>
      <c r="AH32" s="86"/>
      <c r="AI32" s="81">
        <v>232315</v>
      </c>
      <c r="AJ32" s="82"/>
      <c r="AK32" s="85">
        <v>587706480.55999994</v>
      </c>
      <c r="AL32" s="89"/>
    </row>
    <row r="33" spans="2:38" x14ac:dyDescent="0.25">
      <c r="B33" s="42" t="s">
        <v>20</v>
      </c>
      <c r="C33" s="11"/>
      <c r="D33" s="11"/>
      <c r="E33" s="12"/>
      <c r="F33" s="12"/>
      <c r="G33" s="11"/>
      <c r="H33" s="11"/>
      <c r="I33" s="12"/>
      <c r="J33" s="12"/>
      <c r="K33" s="11"/>
      <c r="L33" s="11"/>
      <c r="M33" s="12"/>
      <c r="N33" s="12"/>
      <c r="O33" s="11"/>
      <c r="P33" s="11"/>
      <c r="Q33" s="12"/>
      <c r="R33" s="12"/>
      <c r="S33" s="11"/>
      <c r="T33" s="11"/>
      <c r="U33" s="12"/>
      <c r="V33" s="12"/>
      <c r="W33" s="11"/>
      <c r="X33" s="11"/>
      <c r="Y33" s="12"/>
      <c r="Z33" s="12"/>
      <c r="AA33" s="11"/>
      <c r="AB33" s="11"/>
      <c r="AC33" s="12"/>
      <c r="AD33" s="12"/>
      <c r="AE33" s="11"/>
      <c r="AF33" s="11"/>
      <c r="AG33" s="12"/>
      <c r="AH33" s="12"/>
      <c r="AI33" s="11"/>
      <c r="AJ33" s="11"/>
      <c r="AK33" s="12"/>
      <c r="AL33" s="11"/>
    </row>
    <row r="34" spans="2:38" x14ac:dyDescent="0.25">
      <c r="B34" s="52" t="s">
        <v>19</v>
      </c>
      <c r="C34" s="68">
        <f>C32</f>
        <v>113413</v>
      </c>
      <c r="D34" s="69"/>
      <c r="E34" s="65">
        <f>E32</f>
        <v>317532021</v>
      </c>
      <c r="F34" s="67"/>
      <c r="G34" s="68">
        <f t="shared" ref="G34" si="0">G32</f>
        <v>118516</v>
      </c>
      <c r="H34" s="69"/>
      <c r="I34" s="65">
        <f t="shared" ref="I34" si="1">I32</f>
        <v>336627555.76999998</v>
      </c>
      <c r="J34" s="67"/>
      <c r="K34" s="68">
        <f t="shared" ref="K34" si="2">K32</f>
        <v>136495</v>
      </c>
      <c r="L34" s="69"/>
      <c r="M34" s="65">
        <f t="shared" ref="M34" si="3">M32</f>
        <v>383482396.5</v>
      </c>
      <c r="N34" s="67"/>
      <c r="O34" s="68">
        <f t="shared" ref="O34" si="4">O32</f>
        <v>143715</v>
      </c>
      <c r="P34" s="69"/>
      <c r="Q34" s="65">
        <f t="shared" ref="Q34" si="5">Q32</f>
        <v>406996483.74000001</v>
      </c>
      <c r="R34" s="67"/>
      <c r="S34" s="68">
        <f t="shared" ref="S34" si="6">S32</f>
        <v>180026</v>
      </c>
      <c r="T34" s="69"/>
      <c r="U34" s="65">
        <f t="shared" ref="U34" si="7">U32</f>
        <v>494962208</v>
      </c>
      <c r="V34" s="67"/>
      <c r="W34" s="68">
        <f t="shared" ref="W34" si="8">W32</f>
        <v>194853</v>
      </c>
      <c r="X34" s="69"/>
      <c r="Y34" s="65">
        <f t="shared" ref="Y34" si="9">Y32</f>
        <v>537620555.04999995</v>
      </c>
      <c r="Z34" s="67"/>
      <c r="AA34" s="68">
        <f t="shared" ref="AA34" si="10">AA32</f>
        <v>313685</v>
      </c>
      <c r="AB34" s="69"/>
      <c r="AC34" s="65">
        <f t="shared" ref="AC34" si="11">AC32</f>
        <v>770315731</v>
      </c>
      <c r="AD34" s="67"/>
      <c r="AE34" s="68">
        <f t="shared" ref="AE34" si="12">AE32</f>
        <v>353981</v>
      </c>
      <c r="AF34" s="69"/>
      <c r="AG34" s="65">
        <f t="shared" ref="AG34" si="13">AG32</f>
        <v>851287355</v>
      </c>
      <c r="AH34" s="67"/>
      <c r="AI34" s="68">
        <f t="shared" ref="AI34" si="14">AI32</f>
        <v>232315</v>
      </c>
      <c r="AJ34" s="69"/>
      <c r="AK34" s="65">
        <f t="shared" ref="AK34" si="15">AK32</f>
        <v>587706480.55999994</v>
      </c>
      <c r="AL34" s="66"/>
    </row>
    <row r="35" spans="2:38" x14ac:dyDescent="0.25">
      <c r="B35" s="42" t="s">
        <v>18</v>
      </c>
      <c r="C35" s="29"/>
      <c r="D35" s="30"/>
      <c r="E35" s="29"/>
      <c r="F35" s="31"/>
      <c r="G35" s="29"/>
      <c r="H35" s="30"/>
      <c r="I35" s="29"/>
      <c r="J35" s="31"/>
      <c r="K35" s="29"/>
      <c r="L35" s="30"/>
      <c r="M35" s="29"/>
      <c r="N35" s="31"/>
      <c r="O35" s="29"/>
      <c r="P35" s="30"/>
      <c r="Q35" s="29"/>
      <c r="R35" s="31"/>
      <c r="S35" s="29"/>
      <c r="T35" s="30"/>
      <c r="U35" s="29"/>
      <c r="V35" s="31"/>
      <c r="W35" s="29"/>
      <c r="X35" s="30"/>
      <c r="Y35" s="29"/>
      <c r="Z35" s="31"/>
      <c r="AA35" s="29"/>
      <c r="AB35" s="30"/>
      <c r="AC35" s="29"/>
      <c r="AD35" s="31"/>
      <c r="AE35" s="29"/>
      <c r="AF35" s="30"/>
      <c r="AG35" s="29"/>
      <c r="AH35" s="31"/>
      <c r="AI35" s="29"/>
      <c r="AJ35" s="30"/>
      <c r="AK35" s="29"/>
      <c r="AL35" s="30"/>
    </row>
    <row r="36" spans="2:38" x14ac:dyDescent="0.25">
      <c r="B36" s="51" t="s">
        <v>17</v>
      </c>
      <c r="C36" s="87">
        <v>101273</v>
      </c>
      <c r="D36" s="88"/>
      <c r="E36" s="85">
        <v>274955085</v>
      </c>
      <c r="F36" s="89"/>
      <c r="G36" s="90">
        <v>104945</v>
      </c>
      <c r="H36" s="82"/>
      <c r="I36" s="85">
        <v>284160738.91000003</v>
      </c>
      <c r="J36" s="89"/>
      <c r="K36" s="90">
        <v>120528</v>
      </c>
      <c r="L36" s="82"/>
      <c r="M36" s="85">
        <v>323605298.88</v>
      </c>
      <c r="N36" s="89"/>
      <c r="O36" s="90">
        <v>126806</v>
      </c>
      <c r="P36" s="82"/>
      <c r="Q36" s="85">
        <v>344447318.25999999</v>
      </c>
      <c r="R36" s="89"/>
      <c r="S36" s="90">
        <v>156922</v>
      </c>
      <c r="T36" s="82"/>
      <c r="U36" s="85">
        <v>410560748</v>
      </c>
      <c r="V36" s="89"/>
      <c r="W36" s="90">
        <v>167693</v>
      </c>
      <c r="X36" s="82"/>
      <c r="Y36" s="85">
        <v>437764593.04000002</v>
      </c>
      <c r="Z36" s="89"/>
      <c r="AA36" s="90">
        <v>273765</v>
      </c>
      <c r="AB36" s="82"/>
      <c r="AC36" s="85">
        <v>639304310</v>
      </c>
      <c r="AD36" s="89"/>
      <c r="AE36" s="90">
        <f>303377+405</f>
        <v>303782</v>
      </c>
      <c r="AF36" s="82"/>
      <c r="AG36" s="85">
        <f>694837518+396856</f>
        <v>695234374</v>
      </c>
      <c r="AH36" s="89"/>
      <c r="AI36" s="90">
        <v>198681</v>
      </c>
      <c r="AJ36" s="82"/>
      <c r="AK36" s="85">
        <v>482792311.22000003</v>
      </c>
      <c r="AL36" s="89"/>
    </row>
    <row r="37" spans="2:38" x14ac:dyDescent="0.25">
      <c r="B37" s="51" t="s">
        <v>16</v>
      </c>
      <c r="C37" s="81">
        <v>12140</v>
      </c>
      <c r="D37" s="82"/>
      <c r="E37" s="85">
        <v>42576936</v>
      </c>
      <c r="F37" s="86"/>
      <c r="G37" s="81">
        <v>13571</v>
      </c>
      <c r="H37" s="82"/>
      <c r="I37" s="85">
        <v>52466816.859999999</v>
      </c>
      <c r="J37" s="86"/>
      <c r="K37" s="81">
        <v>15967</v>
      </c>
      <c r="L37" s="82"/>
      <c r="M37" s="85">
        <v>59877097.619999997</v>
      </c>
      <c r="N37" s="86"/>
      <c r="O37" s="81">
        <v>16909</v>
      </c>
      <c r="P37" s="82"/>
      <c r="Q37" s="85">
        <v>62549165.479999997</v>
      </c>
      <c r="R37" s="86"/>
      <c r="S37" s="81">
        <v>23104</v>
      </c>
      <c r="T37" s="82"/>
      <c r="U37" s="85">
        <v>84401460</v>
      </c>
      <c r="V37" s="86"/>
      <c r="W37" s="81">
        <v>27160</v>
      </c>
      <c r="X37" s="82"/>
      <c r="Y37" s="85">
        <v>99855962.010000005</v>
      </c>
      <c r="Z37" s="86"/>
      <c r="AA37" s="81">
        <v>39920</v>
      </c>
      <c r="AB37" s="82"/>
      <c r="AC37" s="85">
        <v>131011421</v>
      </c>
      <c r="AD37" s="86"/>
      <c r="AE37" s="81">
        <v>50199</v>
      </c>
      <c r="AF37" s="82"/>
      <c r="AG37" s="85">
        <v>156052981.27000001</v>
      </c>
      <c r="AH37" s="86"/>
      <c r="AI37" s="81">
        <v>33634</v>
      </c>
      <c r="AJ37" s="82"/>
      <c r="AK37" s="85">
        <v>104914169.34</v>
      </c>
      <c r="AL37" s="89"/>
    </row>
    <row r="38" spans="2:38" x14ac:dyDescent="0.25">
      <c r="B38" s="51" t="s">
        <v>15</v>
      </c>
      <c r="C38" s="81">
        <v>0</v>
      </c>
      <c r="D38" s="82"/>
      <c r="E38" s="85">
        <v>0</v>
      </c>
      <c r="F38" s="86"/>
      <c r="G38" s="81">
        <v>0</v>
      </c>
      <c r="H38" s="82"/>
      <c r="I38" s="85">
        <v>0</v>
      </c>
      <c r="J38" s="86"/>
      <c r="K38" s="81">
        <v>0</v>
      </c>
      <c r="L38" s="82"/>
      <c r="M38" s="85">
        <v>0</v>
      </c>
      <c r="N38" s="86"/>
      <c r="O38" s="81">
        <v>0</v>
      </c>
      <c r="P38" s="82"/>
      <c r="Q38" s="85">
        <v>0</v>
      </c>
      <c r="R38" s="86"/>
      <c r="S38" s="81">
        <v>0</v>
      </c>
      <c r="T38" s="82"/>
      <c r="U38" s="85">
        <v>0</v>
      </c>
      <c r="V38" s="86"/>
      <c r="W38" s="81">
        <v>0</v>
      </c>
      <c r="X38" s="82"/>
      <c r="Y38" s="85">
        <v>0</v>
      </c>
      <c r="Z38" s="86"/>
      <c r="AA38" s="81">
        <v>0</v>
      </c>
      <c r="AB38" s="82"/>
      <c r="AC38" s="85">
        <v>0</v>
      </c>
      <c r="AD38" s="86"/>
      <c r="AE38" s="81">
        <v>0</v>
      </c>
      <c r="AF38" s="82"/>
      <c r="AG38" s="85">
        <v>0</v>
      </c>
      <c r="AH38" s="86"/>
      <c r="AI38" s="81">
        <v>0</v>
      </c>
      <c r="AJ38" s="82"/>
      <c r="AK38" s="85">
        <v>0</v>
      </c>
      <c r="AL38" s="89"/>
    </row>
    <row r="39" spans="2:38" x14ac:dyDescent="0.25">
      <c r="C39" s="40"/>
      <c r="D39" s="11"/>
      <c r="E39" s="12"/>
      <c r="F39" s="12"/>
      <c r="G39" s="1"/>
      <c r="H39" s="13"/>
      <c r="I39" s="12"/>
      <c r="J39" s="12"/>
      <c r="K39" s="1"/>
      <c r="L39" s="13"/>
      <c r="M39" s="12"/>
      <c r="N39" s="12"/>
      <c r="O39" s="1"/>
      <c r="P39" s="13"/>
      <c r="Q39" s="12"/>
      <c r="R39" s="12"/>
      <c r="S39" s="1"/>
      <c r="T39" s="13"/>
      <c r="U39" s="12"/>
      <c r="V39" s="12"/>
      <c r="W39" s="1"/>
      <c r="X39" s="13"/>
      <c r="Y39" s="12"/>
      <c r="Z39" s="12"/>
      <c r="AA39" s="1"/>
      <c r="AB39" s="13"/>
      <c r="AC39" s="12"/>
      <c r="AD39" s="12"/>
      <c r="AE39" s="1"/>
      <c r="AF39" s="13"/>
      <c r="AG39" s="12"/>
      <c r="AH39" s="12"/>
      <c r="AI39" s="1"/>
      <c r="AJ39" s="13"/>
      <c r="AK39" s="12"/>
      <c r="AL39" s="11"/>
    </row>
    <row r="40" spans="2:38" x14ac:dyDescent="0.25">
      <c r="B40" s="45" t="s">
        <v>7</v>
      </c>
      <c r="C40" s="91">
        <v>2206</v>
      </c>
      <c r="D40" s="92"/>
      <c r="E40" s="85">
        <v>6871422</v>
      </c>
      <c r="F40" s="89"/>
      <c r="G40" s="94">
        <v>2399</v>
      </c>
      <c r="H40" s="92"/>
      <c r="I40" s="85">
        <v>10931345.5</v>
      </c>
      <c r="J40" s="89"/>
      <c r="K40" s="94">
        <v>2474</v>
      </c>
      <c r="L40" s="92"/>
      <c r="M40" s="85">
        <v>10581031</v>
      </c>
      <c r="N40" s="89"/>
      <c r="O40" s="94">
        <v>2331</v>
      </c>
      <c r="P40" s="92"/>
      <c r="Q40" s="85">
        <v>9973031.1799999997</v>
      </c>
      <c r="R40" s="89"/>
      <c r="S40" s="94">
        <v>2654</v>
      </c>
      <c r="T40" s="92"/>
      <c r="U40" s="85">
        <v>11023753.65</v>
      </c>
      <c r="V40" s="89"/>
      <c r="W40" s="94">
        <v>2619</v>
      </c>
      <c r="X40" s="92"/>
      <c r="Y40" s="85">
        <v>9331747</v>
      </c>
      <c r="Z40" s="89"/>
      <c r="AA40" s="94">
        <v>2459</v>
      </c>
      <c r="AB40" s="92"/>
      <c r="AC40" s="85">
        <v>7970605</v>
      </c>
      <c r="AD40" s="89"/>
      <c r="AE40" s="94">
        <v>2878</v>
      </c>
      <c r="AF40" s="92"/>
      <c r="AG40" s="85">
        <v>11586489.9</v>
      </c>
      <c r="AH40" s="89"/>
      <c r="AI40" s="94">
        <v>3190</v>
      </c>
      <c r="AJ40" s="92"/>
      <c r="AK40" s="85">
        <v>11004208</v>
      </c>
      <c r="AL40" s="89"/>
    </row>
    <row r="41" spans="2:38" x14ac:dyDescent="0.25">
      <c r="B41" s="42" t="s">
        <v>14</v>
      </c>
      <c r="C41" s="40"/>
      <c r="D41" s="11"/>
      <c r="E41" s="12"/>
      <c r="F41" s="12"/>
      <c r="G41" s="40"/>
      <c r="H41" s="11"/>
      <c r="I41" s="12"/>
      <c r="J41" s="12"/>
      <c r="K41" s="40"/>
      <c r="L41" s="11"/>
      <c r="M41" s="12"/>
      <c r="N41" s="12"/>
      <c r="O41" s="40"/>
      <c r="P41" s="11"/>
      <c r="Q41" s="12"/>
      <c r="R41" s="12"/>
      <c r="S41" s="40"/>
      <c r="T41" s="11"/>
      <c r="U41" s="12"/>
      <c r="V41" s="12"/>
      <c r="W41" s="40"/>
      <c r="X41" s="11"/>
      <c r="Y41" s="12"/>
      <c r="Z41" s="12"/>
      <c r="AA41" s="40"/>
      <c r="AB41" s="11"/>
      <c r="AC41" s="12"/>
      <c r="AD41" s="12"/>
      <c r="AE41" s="40"/>
      <c r="AF41" s="11"/>
      <c r="AG41" s="12"/>
      <c r="AH41" s="12"/>
      <c r="AI41" s="40"/>
      <c r="AJ41" s="11"/>
      <c r="AK41" s="12"/>
      <c r="AL41" s="11"/>
    </row>
    <row r="42" spans="2:38" x14ac:dyDescent="0.25">
      <c r="B42" s="51" t="s">
        <v>13</v>
      </c>
      <c r="C42" s="81">
        <v>0</v>
      </c>
      <c r="D42" s="82"/>
      <c r="E42" s="85">
        <v>0</v>
      </c>
      <c r="F42" s="89"/>
      <c r="G42" s="90">
        <v>0</v>
      </c>
      <c r="H42" s="82"/>
      <c r="I42" s="85">
        <v>0</v>
      </c>
      <c r="J42" s="89"/>
      <c r="K42" s="90">
        <v>0</v>
      </c>
      <c r="L42" s="82"/>
      <c r="M42" s="85">
        <v>0</v>
      </c>
      <c r="N42" s="89"/>
      <c r="O42" s="90">
        <v>0</v>
      </c>
      <c r="P42" s="82"/>
      <c r="Q42" s="85">
        <v>0</v>
      </c>
      <c r="R42" s="89"/>
      <c r="S42" s="90">
        <v>0</v>
      </c>
      <c r="T42" s="82"/>
      <c r="U42" s="85">
        <v>0</v>
      </c>
      <c r="V42" s="89"/>
      <c r="W42" s="90">
        <v>0</v>
      </c>
      <c r="X42" s="82"/>
      <c r="Y42" s="85">
        <v>0</v>
      </c>
      <c r="Z42" s="89"/>
      <c r="AA42" s="90">
        <v>0</v>
      </c>
      <c r="AB42" s="82"/>
      <c r="AC42" s="85">
        <v>0</v>
      </c>
      <c r="AD42" s="89"/>
      <c r="AE42" s="90">
        <v>0</v>
      </c>
      <c r="AF42" s="82"/>
      <c r="AG42" s="85">
        <v>0</v>
      </c>
      <c r="AH42" s="89"/>
      <c r="AI42" s="90">
        <v>0</v>
      </c>
      <c r="AJ42" s="82"/>
      <c r="AK42" s="85">
        <v>0</v>
      </c>
      <c r="AL42" s="89"/>
    </row>
    <row r="43" spans="2:38" x14ac:dyDescent="0.25">
      <c r="C43" s="40"/>
      <c r="D43" s="11"/>
      <c r="E43" s="12"/>
      <c r="F43" s="12"/>
      <c r="G43" s="40"/>
      <c r="H43" s="11"/>
      <c r="I43" s="12"/>
      <c r="J43" s="12"/>
      <c r="K43" s="40"/>
      <c r="L43" s="11"/>
      <c r="M43" s="12"/>
      <c r="N43" s="12"/>
      <c r="O43" s="40"/>
      <c r="P43" s="11"/>
      <c r="Q43" s="12"/>
      <c r="R43" s="12"/>
      <c r="S43" s="40"/>
      <c r="T43" s="11"/>
      <c r="U43" s="12"/>
      <c r="V43" s="12"/>
      <c r="W43" s="40"/>
      <c r="X43" s="11"/>
      <c r="Y43" s="12"/>
      <c r="Z43" s="12"/>
      <c r="AA43" s="40"/>
      <c r="AB43" s="11"/>
      <c r="AC43" s="12"/>
      <c r="AD43" s="12"/>
      <c r="AE43" s="40"/>
      <c r="AF43" s="11"/>
      <c r="AG43" s="12"/>
      <c r="AH43" s="12"/>
      <c r="AI43" s="40"/>
      <c r="AJ43" s="11"/>
      <c r="AK43" s="12"/>
      <c r="AL43" s="11"/>
    </row>
    <row r="44" spans="2:38" x14ac:dyDescent="0.25">
      <c r="B44" s="45" t="s">
        <v>6</v>
      </c>
      <c r="C44" s="81">
        <v>0</v>
      </c>
      <c r="D44" s="82"/>
      <c r="E44" s="85">
        <v>0</v>
      </c>
      <c r="F44" s="86"/>
      <c r="G44" s="81">
        <v>0</v>
      </c>
      <c r="H44" s="82"/>
      <c r="I44" s="85">
        <v>0</v>
      </c>
      <c r="J44" s="86"/>
      <c r="K44" s="81">
        <v>0</v>
      </c>
      <c r="L44" s="82"/>
      <c r="M44" s="85">
        <v>0</v>
      </c>
      <c r="N44" s="86"/>
      <c r="O44" s="81">
        <v>0</v>
      </c>
      <c r="P44" s="82"/>
      <c r="Q44" s="85">
        <v>0</v>
      </c>
      <c r="R44" s="86"/>
      <c r="S44" s="81">
        <v>0</v>
      </c>
      <c r="T44" s="82"/>
      <c r="U44" s="85">
        <v>0</v>
      </c>
      <c r="V44" s="86"/>
      <c r="W44" s="81">
        <v>0</v>
      </c>
      <c r="X44" s="82"/>
      <c r="Y44" s="85">
        <v>0</v>
      </c>
      <c r="Z44" s="86"/>
      <c r="AA44" s="81">
        <v>0</v>
      </c>
      <c r="AB44" s="82"/>
      <c r="AC44" s="85">
        <v>0</v>
      </c>
      <c r="AD44" s="86"/>
      <c r="AE44" s="81">
        <v>0</v>
      </c>
      <c r="AF44" s="82"/>
      <c r="AG44" s="85">
        <v>0</v>
      </c>
      <c r="AH44" s="86"/>
      <c r="AI44" s="81">
        <v>0</v>
      </c>
      <c r="AJ44" s="82"/>
      <c r="AK44" s="85">
        <v>0</v>
      </c>
      <c r="AL44" s="89"/>
    </row>
    <row r="45" spans="2:38" x14ac:dyDescent="0.25">
      <c r="B45" s="45" t="s">
        <v>5</v>
      </c>
      <c r="C45" s="81">
        <v>0</v>
      </c>
      <c r="D45" s="82"/>
      <c r="E45" s="85">
        <v>0</v>
      </c>
      <c r="F45" s="86"/>
      <c r="G45" s="81">
        <v>0</v>
      </c>
      <c r="H45" s="82"/>
      <c r="I45" s="85">
        <v>0</v>
      </c>
      <c r="J45" s="86"/>
      <c r="K45" s="81">
        <v>0</v>
      </c>
      <c r="L45" s="82"/>
      <c r="M45" s="85">
        <v>0</v>
      </c>
      <c r="N45" s="86"/>
      <c r="O45" s="81">
        <v>0</v>
      </c>
      <c r="P45" s="82"/>
      <c r="Q45" s="85">
        <v>0</v>
      </c>
      <c r="R45" s="86"/>
      <c r="S45" s="81">
        <v>0</v>
      </c>
      <c r="T45" s="82"/>
      <c r="U45" s="85">
        <v>0</v>
      </c>
      <c r="V45" s="86"/>
      <c r="W45" s="81">
        <v>0</v>
      </c>
      <c r="X45" s="82"/>
      <c r="Y45" s="85">
        <v>0</v>
      </c>
      <c r="Z45" s="86"/>
      <c r="AA45" s="81">
        <v>0</v>
      </c>
      <c r="AB45" s="82"/>
      <c r="AC45" s="85">
        <v>0</v>
      </c>
      <c r="AD45" s="86"/>
      <c r="AE45" s="81">
        <v>0</v>
      </c>
      <c r="AF45" s="82"/>
      <c r="AG45" s="85">
        <v>0</v>
      </c>
      <c r="AH45" s="86"/>
      <c r="AI45" s="81">
        <v>0</v>
      </c>
      <c r="AJ45" s="82"/>
      <c r="AK45" s="85">
        <v>0</v>
      </c>
      <c r="AL45" s="89"/>
    </row>
    <row r="46" spans="2:38" x14ac:dyDescent="0.25">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2:38" ht="26.25" x14ac:dyDescent="0.25">
      <c r="B47" s="50" t="s">
        <v>21</v>
      </c>
      <c r="C47" s="32">
        <v>261566</v>
      </c>
      <c r="D47" s="4">
        <v>25687</v>
      </c>
      <c r="E47" s="32">
        <v>644548582</v>
      </c>
      <c r="F47" s="32">
        <v>155262144</v>
      </c>
      <c r="G47" s="36">
        <v>254379</v>
      </c>
      <c r="H47" s="4">
        <v>30448</v>
      </c>
      <c r="I47" s="32">
        <v>572252429.34000003</v>
      </c>
      <c r="J47" s="32">
        <v>175451658.56999999</v>
      </c>
      <c r="K47" s="36">
        <v>278055</v>
      </c>
      <c r="L47" s="4">
        <v>34854</v>
      </c>
      <c r="M47" s="32">
        <v>642351143.80999994</v>
      </c>
      <c r="N47" s="32">
        <v>201815155.41</v>
      </c>
      <c r="O47" s="36">
        <v>266471</v>
      </c>
      <c r="P47" s="4">
        <v>34964</v>
      </c>
      <c r="Q47" s="32">
        <v>632781047.53999996</v>
      </c>
      <c r="R47" s="32">
        <v>206181676.59</v>
      </c>
      <c r="S47" s="36">
        <v>298307</v>
      </c>
      <c r="T47" s="4">
        <v>37783</v>
      </c>
      <c r="U47" s="32">
        <v>737994087.97000003</v>
      </c>
      <c r="V47" s="32">
        <v>223668018.16</v>
      </c>
      <c r="W47" s="36">
        <v>284152</v>
      </c>
      <c r="X47" s="4">
        <v>35330</v>
      </c>
      <c r="Y47" s="32">
        <v>694426205.47000003</v>
      </c>
      <c r="Z47" s="32">
        <v>209904526.12</v>
      </c>
      <c r="AA47" s="36">
        <v>287248</v>
      </c>
      <c r="AB47" s="4">
        <v>31852</v>
      </c>
      <c r="AC47" s="32">
        <v>723360965.24000001</v>
      </c>
      <c r="AD47" s="32">
        <v>202750733.19</v>
      </c>
      <c r="AE47" s="36">
        <v>331401</v>
      </c>
      <c r="AF47" s="4">
        <v>36768</v>
      </c>
      <c r="AG47" s="32">
        <v>794948357.00999999</v>
      </c>
      <c r="AH47" s="32">
        <v>223364342.30000001</v>
      </c>
      <c r="AI47" s="36">
        <v>321266</v>
      </c>
      <c r="AJ47" s="4">
        <v>42090</v>
      </c>
      <c r="AK47" s="32">
        <v>734283679.25</v>
      </c>
      <c r="AL47" s="32">
        <v>225479150.41</v>
      </c>
    </row>
    <row r="48" spans="2:38" x14ac:dyDescent="0.25">
      <c r="B48" s="42" t="s">
        <v>11</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row>
    <row r="49" spans="2:38" x14ac:dyDescent="0.25">
      <c r="B49" s="45" t="s">
        <v>10</v>
      </c>
      <c r="C49" s="32">
        <v>11234</v>
      </c>
      <c r="D49" s="4">
        <v>1118</v>
      </c>
      <c r="E49" s="32">
        <v>91587999</v>
      </c>
      <c r="F49" s="22">
        <v>12525497</v>
      </c>
      <c r="G49" s="32">
        <v>11967</v>
      </c>
      <c r="H49" s="4">
        <v>1408</v>
      </c>
      <c r="I49" s="32">
        <v>94667189.099999994</v>
      </c>
      <c r="J49" s="22">
        <v>16903775.52</v>
      </c>
      <c r="K49" s="32">
        <v>13509</v>
      </c>
      <c r="L49" s="4">
        <v>1592</v>
      </c>
      <c r="M49" s="32">
        <v>104757723.45</v>
      </c>
      <c r="N49" s="22">
        <v>17253413.609999999</v>
      </c>
      <c r="O49" s="32">
        <v>13326</v>
      </c>
      <c r="P49" s="4">
        <v>1580</v>
      </c>
      <c r="Q49" s="32">
        <v>105239781.76000001</v>
      </c>
      <c r="R49" s="22">
        <v>18653843.739999998</v>
      </c>
      <c r="S49" s="32">
        <v>13611</v>
      </c>
      <c r="T49" s="4">
        <v>1619</v>
      </c>
      <c r="U49" s="32">
        <v>109578287.02</v>
      </c>
      <c r="V49" s="22">
        <v>18666429.399999999</v>
      </c>
      <c r="W49" s="32">
        <v>13796</v>
      </c>
      <c r="X49" s="4">
        <v>1719</v>
      </c>
      <c r="Y49" s="32">
        <v>105370850.18000001</v>
      </c>
      <c r="Z49" s="22">
        <v>21721726.850000001</v>
      </c>
      <c r="AA49" s="32">
        <v>14328</v>
      </c>
      <c r="AB49" s="4">
        <v>1627</v>
      </c>
      <c r="AC49" s="32">
        <v>108143362.14</v>
      </c>
      <c r="AD49" s="22">
        <v>20446649.52</v>
      </c>
      <c r="AE49" s="32">
        <v>14168</v>
      </c>
      <c r="AF49" s="4">
        <v>1646</v>
      </c>
      <c r="AG49" s="32">
        <v>101077481.38</v>
      </c>
      <c r="AH49" s="22">
        <v>17740786.09</v>
      </c>
      <c r="AI49" s="32">
        <v>12482</v>
      </c>
      <c r="AJ49" s="4">
        <v>1713</v>
      </c>
      <c r="AK49" s="32">
        <v>97452291.819999993</v>
      </c>
      <c r="AL49" s="32">
        <v>19437161.969999999</v>
      </c>
    </row>
    <row r="50" spans="2:38" x14ac:dyDescent="0.25">
      <c r="B50" s="45" t="s">
        <v>9</v>
      </c>
      <c r="C50" s="32">
        <v>0</v>
      </c>
      <c r="D50" s="4">
        <v>0</v>
      </c>
      <c r="E50" s="32">
        <v>0</v>
      </c>
      <c r="F50" s="22">
        <v>0</v>
      </c>
      <c r="G50" s="32">
        <v>0</v>
      </c>
      <c r="H50" s="4">
        <v>0</v>
      </c>
      <c r="I50" s="32">
        <v>0</v>
      </c>
      <c r="J50" s="22">
        <v>0</v>
      </c>
      <c r="K50" s="32">
        <v>0</v>
      </c>
      <c r="L50" s="4">
        <v>0</v>
      </c>
      <c r="M50" s="32">
        <v>0</v>
      </c>
      <c r="N50" s="22">
        <v>0</v>
      </c>
      <c r="O50" s="32">
        <v>0</v>
      </c>
      <c r="P50" s="4">
        <v>0</v>
      </c>
      <c r="Q50" s="32">
        <v>0</v>
      </c>
      <c r="R50" s="22">
        <v>0</v>
      </c>
      <c r="S50" s="32">
        <v>0</v>
      </c>
      <c r="T50" s="4">
        <v>0</v>
      </c>
      <c r="U50" s="32">
        <v>0</v>
      </c>
      <c r="V50" s="22">
        <v>0</v>
      </c>
      <c r="W50" s="32">
        <v>0</v>
      </c>
      <c r="X50" s="4">
        <v>0</v>
      </c>
      <c r="Y50" s="32">
        <v>0</v>
      </c>
      <c r="Z50" s="22">
        <v>0</v>
      </c>
      <c r="AA50" s="32">
        <v>0</v>
      </c>
      <c r="AB50" s="4">
        <v>0</v>
      </c>
      <c r="AC50" s="32">
        <v>0</v>
      </c>
      <c r="AD50" s="22">
        <v>0</v>
      </c>
      <c r="AE50" s="32">
        <v>0</v>
      </c>
      <c r="AF50" s="4">
        <v>0</v>
      </c>
      <c r="AG50" s="32">
        <v>0</v>
      </c>
      <c r="AH50" s="22">
        <v>0</v>
      </c>
      <c r="AI50" s="32">
        <v>0</v>
      </c>
      <c r="AJ50" s="4">
        <v>0</v>
      </c>
      <c r="AK50" s="32">
        <v>0</v>
      </c>
      <c r="AL50" s="32">
        <v>0</v>
      </c>
    </row>
    <row r="51" spans="2:38" x14ac:dyDescent="0.25">
      <c r="B51" s="45" t="s">
        <v>8</v>
      </c>
      <c r="C51" s="32">
        <v>117077</v>
      </c>
      <c r="D51" s="4">
        <v>16689</v>
      </c>
      <c r="E51" s="32">
        <v>341587694</v>
      </c>
      <c r="F51" s="22">
        <v>88654002</v>
      </c>
      <c r="G51" s="32">
        <v>99940</v>
      </c>
      <c r="H51" s="4">
        <v>19781</v>
      </c>
      <c r="I51" s="32">
        <v>244699250.19999999</v>
      </c>
      <c r="J51" s="22">
        <v>93974560.349999994</v>
      </c>
      <c r="K51" s="32">
        <v>118539</v>
      </c>
      <c r="L51" s="4">
        <v>22999</v>
      </c>
      <c r="M51" s="32">
        <v>282839111.81999999</v>
      </c>
      <c r="N51" s="22">
        <v>105223221.8</v>
      </c>
      <c r="O51" s="32">
        <v>124581</v>
      </c>
      <c r="P51" s="4">
        <v>23751</v>
      </c>
      <c r="Q51" s="32">
        <v>296009570.12</v>
      </c>
      <c r="R51" s="22">
        <v>110513508.66</v>
      </c>
      <c r="S51" s="32">
        <v>144562</v>
      </c>
      <c r="T51" s="4">
        <v>25834</v>
      </c>
      <c r="U51" s="32">
        <v>367778683.11000001</v>
      </c>
      <c r="V51" s="22">
        <v>123188086.17</v>
      </c>
      <c r="W51" s="32">
        <v>142154</v>
      </c>
      <c r="X51" s="4">
        <v>24399</v>
      </c>
      <c r="Y51" s="32">
        <v>349920092.39999998</v>
      </c>
      <c r="Z51" s="22">
        <v>113377603.52</v>
      </c>
      <c r="AA51" s="32">
        <v>157647</v>
      </c>
      <c r="AB51" s="4">
        <v>21760</v>
      </c>
      <c r="AC51" s="32">
        <v>384207468.52999997</v>
      </c>
      <c r="AD51" s="22">
        <v>105211081.54000001</v>
      </c>
      <c r="AE51" s="32">
        <v>185711</v>
      </c>
      <c r="AF51" s="4">
        <v>25458</v>
      </c>
      <c r="AG51" s="32">
        <v>454327972.99000001</v>
      </c>
      <c r="AH51" s="22">
        <v>115134383.89</v>
      </c>
      <c r="AI51" s="32">
        <v>165390</v>
      </c>
      <c r="AJ51" s="4">
        <v>30921</v>
      </c>
      <c r="AK51" s="32">
        <v>398557205.20999998</v>
      </c>
      <c r="AL51" s="32">
        <v>123263309.91</v>
      </c>
    </row>
    <row r="52" spans="2:38" x14ac:dyDescent="0.25">
      <c r="B52" s="42" t="s">
        <v>20</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20"/>
    </row>
    <row r="53" spans="2:38" x14ac:dyDescent="0.25">
      <c r="B53" s="52" t="s">
        <v>19</v>
      </c>
      <c r="C53" s="33">
        <v>117077</v>
      </c>
      <c r="D53" s="33">
        <v>16689</v>
      </c>
      <c r="E53" s="33">
        <v>341587694</v>
      </c>
      <c r="F53" s="37">
        <v>88654002</v>
      </c>
      <c r="G53" s="33">
        <v>99940</v>
      </c>
      <c r="H53" s="34">
        <v>19781</v>
      </c>
      <c r="I53" s="33">
        <v>244699250.19999999</v>
      </c>
      <c r="J53" s="37">
        <v>93974560.349999994</v>
      </c>
      <c r="K53" s="33">
        <v>118539</v>
      </c>
      <c r="L53" s="34">
        <v>22999</v>
      </c>
      <c r="M53" s="33">
        <v>282839111.81999999</v>
      </c>
      <c r="N53" s="37">
        <v>105223221.8</v>
      </c>
      <c r="O53" s="33">
        <v>124581</v>
      </c>
      <c r="P53" s="34">
        <v>23751</v>
      </c>
      <c r="Q53" s="33">
        <v>296009570.12</v>
      </c>
      <c r="R53" s="37">
        <v>110513508.66</v>
      </c>
      <c r="S53" s="33">
        <v>144562</v>
      </c>
      <c r="T53" s="34">
        <v>25834</v>
      </c>
      <c r="U53" s="33">
        <v>367778683.11000001</v>
      </c>
      <c r="V53" s="37">
        <v>123188086.17</v>
      </c>
      <c r="W53" s="33">
        <v>142154</v>
      </c>
      <c r="X53" s="34">
        <v>24399</v>
      </c>
      <c r="Y53" s="39">
        <v>349920092.39999998</v>
      </c>
      <c r="Z53" s="37">
        <v>113377603.52</v>
      </c>
      <c r="AA53" s="38">
        <v>157647</v>
      </c>
      <c r="AB53" s="34">
        <v>21760</v>
      </c>
      <c r="AC53" s="39">
        <v>384207468.52999997</v>
      </c>
      <c r="AD53" s="37">
        <v>105211081.54000001</v>
      </c>
      <c r="AE53" s="33">
        <v>185711</v>
      </c>
      <c r="AF53" s="34">
        <v>25458</v>
      </c>
      <c r="AG53" s="33">
        <v>454327975</v>
      </c>
      <c r="AH53" s="37">
        <v>115134386</v>
      </c>
      <c r="AI53" s="33">
        <v>165390</v>
      </c>
      <c r="AJ53" s="34">
        <v>30921</v>
      </c>
      <c r="AK53" s="33">
        <v>398557205.20999998</v>
      </c>
      <c r="AL53" s="35">
        <v>123263309.91</v>
      </c>
    </row>
    <row r="54" spans="2:38" x14ac:dyDescent="0.25">
      <c r="B54" s="42" t="s">
        <v>18</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row>
    <row r="55" spans="2:38" x14ac:dyDescent="0.25">
      <c r="B55" s="51" t="s">
        <v>17</v>
      </c>
      <c r="C55" s="32">
        <v>104459</v>
      </c>
      <c r="D55" s="40">
        <v>15313</v>
      </c>
      <c r="E55" s="32">
        <v>302640051</v>
      </c>
      <c r="F55" s="22">
        <v>83728833</v>
      </c>
      <c r="G55" s="32">
        <v>89665</v>
      </c>
      <c r="H55" s="40">
        <v>17971</v>
      </c>
      <c r="I55" s="32">
        <v>219541567.88999999</v>
      </c>
      <c r="J55" s="22">
        <v>87764537.260000005</v>
      </c>
      <c r="K55" s="26">
        <v>104011</v>
      </c>
      <c r="L55" s="26">
        <v>20825</v>
      </c>
      <c r="M55" s="27">
        <v>245882492.34</v>
      </c>
      <c r="N55" s="27">
        <v>97264366.200000003</v>
      </c>
      <c r="O55" s="32">
        <v>117465</v>
      </c>
      <c r="P55" s="40">
        <v>22197</v>
      </c>
      <c r="Q55" s="32">
        <v>281002174.22000003</v>
      </c>
      <c r="R55" s="22">
        <v>105438810.66</v>
      </c>
      <c r="S55" s="32">
        <v>135288</v>
      </c>
      <c r="T55" s="40">
        <v>23932</v>
      </c>
      <c r="U55" s="32">
        <v>345994494.29000002</v>
      </c>
      <c r="V55" s="22">
        <v>116369938.17</v>
      </c>
      <c r="W55" s="32">
        <v>134223</v>
      </c>
      <c r="X55" s="40">
        <v>22764</v>
      </c>
      <c r="Y55" s="32">
        <v>332387491.87</v>
      </c>
      <c r="Z55" s="22">
        <v>108032269.52</v>
      </c>
      <c r="AA55" s="32">
        <v>140373</v>
      </c>
      <c r="AB55" s="40">
        <v>19679</v>
      </c>
      <c r="AC55" s="32">
        <v>342984008.25</v>
      </c>
      <c r="AD55" s="22">
        <v>97593417.400000006</v>
      </c>
      <c r="AE55" s="32">
        <v>161198</v>
      </c>
      <c r="AF55" s="40">
        <v>22440</v>
      </c>
      <c r="AG55" s="32">
        <v>397783706</v>
      </c>
      <c r="AH55" s="22">
        <v>106283185</v>
      </c>
      <c r="AI55" s="32">
        <v>144234</v>
      </c>
      <c r="AJ55" s="40">
        <v>27275</v>
      </c>
      <c r="AK55" s="32">
        <v>352204971.97000003</v>
      </c>
      <c r="AL55" s="32">
        <v>114530604.18000001</v>
      </c>
    </row>
    <row r="56" spans="2:38" x14ac:dyDescent="0.25">
      <c r="B56" s="51" t="s">
        <v>16</v>
      </c>
      <c r="C56" s="32">
        <v>12618</v>
      </c>
      <c r="D56" s="4">
        <v>1376</v>
      </c>
      <c r="E56" s="32">
        <v>38947643</v>
      </c>
      <c r="F56" s="22">
        <v>4925169</v>
      </c>
      <c r="G56" s="32">
        <v>10275</v>
      </c>
      <c r="H56" s="4">
        <v>1810</v>
      </c>
      <c r="I56" s="32">
        <v>25157682.300000001</v>
      </c>
      <c r="J56" s="22">
        <v>6210023.0800000001</v>
      </c>
      <c r="K56" s="26">
        <v>14528</v>
      </c>
      <c r="L56" s="26">
        <v>2174</v>
      </c>
      <c r="M56" s="27">
        <v>36956619.469999999</v>
      </c>
      <c r="N56" s="27">
        <v>7958855.5899999999</v>
      </c>
      <c r="O56" s="32">
        <v>7116</v>
      </c>
      <c r="P56" s="4">
        <v>1554</v>
      </c>
      <c r="Q56" s="32">
        <v>15007395.890000001</v>
      </c>
      <c r="R56" s="22">
        <v>5074698</v>
      </c>
      <c r="S56" s="32">
        <v>9274</v>
      </c>
      <c r="T56" s="4">
        <v>1902</v>
      </c>
      <c r="U56" s="32">
        <v>21784188.809999999</v>
      </c>
      <c r="V56" s="22">
        <v>6818148</v>
      </c>
      <c r="W56" s="32">
        <v>7931</v>
      </c>
      <c r="X56" s="4">
        <v>1635</v>
      </c>
      <c r="Y56" s="32">
        <v>17532600.52</v>
      </c>
      <c r="Z56" s="22">
        <v>5345334</v>
      </c>
      <c r="AA56" s="32">
        <v>17274</v>
      </c>
      <c r="AB56" s="4">
        <v>2081</v>
      </c>
      <c r="AC56" s="32">
        <v>41223460.259999998</v>
      </c>
      <c r="AD56" s="22">
        <v>7617664.1299999999</v>
      </c>
      <c r="AE56" s="32">
        <v>24513</v>
      </c>
      <c r="AF56" s="4">
        <v>3018</v>
      </c>
      <c r="AG56" s="32">
        <v>56544269</v>
      </c>
      <c r="AH56" s="22">
        <v>8851201</v>
      </c>
      <c r="AI56" s="32">
        <v>21156</v>
      </c>
      <c r="AJ56" s="4">
        <v>3646</v>
      </c>
      <c r="AK56" s="32">
        <v>46352233.240000002</v>
      </c>
      <c r="AL56" s="32">
        <v>8732705.7300000004</v>
      </c>
    </row>
    <row r="57" spans="2:38" x14ac:dyDescent="0.25">
      <c r="B57" s="51" t="s">
        <v>15</v>
      </c>
      <c r="C57" s="32">
        <v>0</v>
      </c>
      <c r="D57" s="4">
        <v>0</v>
      </c>
      <c r="E57" s="32">
        <v>0</v>
      </c>
      <c r="F57" s="22">
        <v>0</v>
      </c>
      <c r="G57" s="32">
        <v>0</v>
      </c>
      <c r="H57" s="4">
        <v>0</v>
      </c>
      <c r="I57" s="32">
        <v>0</v>
      </c>
      <c r="J57" s="22">
        <v>0</v>
      </c>
      <c r="K57" s="32">
        <v>0</v>
      </c>
      <c r="L57" s="4">
        <v>0</v>
      </c>
      <c r="M57" s="32">
        <v>0</v>
      </c>
      <c r="N57" s="22">
        <v>0</v>
      </c>
      <c r="O57" s="32">
        <v>0</v>
      </c>
      <c r="P57" s="4">
        <v>0</v>
      </c>
      <c r="Q57" s="32">
        <v>0</v>
      </c>
      <c r="R57" s="22">
        <v>0</v>
      </c>
      <c r="S57" s="32">
        <v>0</v>
      </c>
      <c r="T57" s="4">
        <v>0</v>
      </c>
      <c r="U57" s="32">
        <v>0</v>
      </c>
      <c r="V57" s="22">
        <v>0</v>
      </c>
      <c r="W57" s="32">
        <v>0</v>
      </c>
      <c r="X57" s="4">
        <v>0</v>
      </c>
      <c r="Y57" s="32">
        <v>0</v>
      </c>
      <c r="Z57" s="22">
        <v>0</v>
      </c>
      <c r="AA57" s="32">
        <v>0</v>
      </c>
      <c r="AB57" s="4">
        <v>0</v>
      </c>
      <c r="AC57" s="32">
        <v>0</v>
      </c>
      <c r="AD57" s="22">
        <v>0</v>
      </c>
      <c r="AE57" s="32">
        <v>0</v>
      </c>
      <c r="AF57" s="4">
        <v>0</v>
      </c>
      <c r="AG57" s="32">
        <v>0</v>
      </c>
      <c r="AH57" s="22">
        <v>0</v>
      </c>
      <c r="AI57" s="32">
        <v>0</v>
      </c>
      <c r="AJ57" s="4">
        <v>0</v>
      </c>
      <c r="AK57" s="32">
        <v>0</v>
      </c>
      <c r="AL57" s="32">
        <v>0</v>
      </c>
    </row>
    <row r="58" spans="2:38" x14ac:dyDescent="0.25">
      <c r="C58" s="7"/>
      <c r="D58" s="3"/>
      <c r="E58" s="8"/>
      <c r="F58" s="8"/>
      <c r="G58" s="9"/>
      <c r="H58" s="3"/>
      <c r="I58" s="8"/>
      <c r="J58" s="8"/>
      <c r="K58" s="9"/>
      <c r="L58" s="3"/>
      <c r="M58" s="8"/>
      <c r="N58" s="8"/>
      <c r="O58" s="9"/>
      <c r="P58" s="3"/>
      <c r="Q58" s="8"/>
      <c r="R58" s="8"/>
      <c r="S58" s="9"/>
      <c r="T58" s="3"/>
      <c r="U58" s="8"/>
      <c r="V58" s="8"/>
      <c r="W58" s="9"/>
      <c r="X58" s="3"/>
      <c r="Y58" s="8"/>
      <c r="Z58" s="8"/>
      <c r="AA58" s="9"/>
      <c r="AB58" s="3"/>
      <c r="AC58" s="8"/>
      <c r="AD58" s="8"/>
      <c r="AE58" s="9"/>
      <c r="AF58" s="3"/>
      <c r="AG58" s="8"/>
      <c r="AH58" s="8"/>
      <c r="AI58" s="9"/>
      <c r="AJ58" s="3"/>
      <c r="AK58" s="8"/>
      <c r="AL58" s="23"/>
    </row>
    <row r="59" spans="2:38" x14ac:dyDescent="0.25">
      <c r="B59" s="45" t="s">
        <v>7</v>
      </c>
      <c r="C59" s="40">
        <v>133255</v>
      </c>
      <c r="D59" s="6">
        <v>7880</v>
      </c>
      <c r="E59" s="40">
        <v>211372889</v>
      </c>
      <c r="F59" s="21">
        <v>54082645</v>
      </c>
      <c r="G59" s="36">
        <v>142472</v>
      </c>
      <c r="H59" s="6">
        <v>9259</v>
      </c>
      <c r="I59" s="40">
        <v>232885990.03999999</v>
      </c>
      <c r="J59" s="21">
        <v>64573322.700000003</v>
      </c>
      <c r="K59" s="36">
        <v>146007</v>
      </c>
      <c r="L59" s="6">
        <v>10263</v>
      </c>
      <c r="M59" s="40">
        <v>254754308.53999999</v>
      </c>
      <c r="N59" s="21">
        <v>79338520</v>
      </c>
      <c r="O59" s="36">
        <v>128564</v>
      </c>
      <c r="P59" s="6">
        <v>9633</v>
      </c>
      <c r="Q59" s="40">
        <v>231531695.66</v>
      </c>
      <c r="R59" s="21">
        <v>77014324.189999998</v>
      </c>
      <c r="S59" s="36">
        <v>140134</v>
      </c>
      <c r="T59" s="6">
        <v>10330</v>
      </c>
      <c r="U59" s="40">
        <v>260637117.84</v>
      </c>
      <c r="V59" s="21">
        <v>81813502.590000004</v>
      </c>
      <c r="W59" s="36">
        <v>128202</v>
      </c>
      <c r="X59" s="6">
        <v>9212</v>
      </c>
      <c r="Y59" s="40">
        <v>239135262.88999999</v>
      </c>
      <c r="Z59" s="21">
        <v>74805195.75</v>
      </c>
      <c r="AA59" s="36">
        <v>115273</v>
      </c>
      <c r="AB59" s="6">
        <v>8465</v>
      </c>
      <c r="AC59" s="40">
        <v>231010134.56999999</v>
      </c>
      <c r="AD59" s="21">
        <v>77093002.129999995</v>
      </c>
      <c r="AE59" s="36">
        <v>131522</v>
      </c>
      <c r="AF59" s="6">
        <v>9664</v>
      </c>
      <c r="AG59" s="40">
        <v>239542902.63999999</v>
      </c>
      <c r="AH59" s="21">
        <v>90489172.319999993</v>
      </c>
      <c r="AI59" s="36">
        <v>143394</v>
      </c>
      <c r="AJ59" s="6">
        <v>9456</v>
      </c>
      <c r="AK59" s="40">
        <v>238274182.22</v>
      </c>
      <c r="AL59" s="21">
        <v>82778678.530000001</v>
      </c>
    </row>
    <row r="60" spans="2:38" x14ac:dyDescent="0.25">
      <c r="B60" s="42" t="s">
        <v>14</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20"/>
    </row>
    <row r="61" spans="2:38" x14ac:dyDescent="0.25">
      <c r="B61" s="51" t="s">
        <v>13</v>
      </c>
      <c r="C61" s="32">
        <v>3519</v>
      </c>
      <c r="D61" s="6">
        <v>439</v>
      </c>
      <c r="E61" s="40">
        <v>7526524</v>
      </c>
      <c r="F61" s="22">
        <v>5064637</v>
      </c>
      <c r="G61" s="32">
        <v>3701</v>
      </c>
      <c r="H61" s="6">
        <v>430</v>
      </c>
      <c r="I61" s="40">
        <v>7051736</v>
      </c>
      <c r="J61" s="22">
        <v>4189723</v>
      </c>
      <c r="K61" s="32">
        <v>4334</v>
      </c>
      <c r="L61" s="6">
        <v>467</v>
      </c>
      <c r="M61" s="40">
        <v>8541705</v>
      </c>
      <c r="N61" s="22">
        <v>4765358</v>
      </c>
      <c r="O61" s="32">
        <v>3533</v>
      </c>
      <c r="P61" s="6">
        <v>473</v>
      </c>
      <c r="Q61" s="40">
        <v>8030538</v>
      </c>
      <c r="R61" s="22">
        <v>5133067</v>
      </c>
      <c r="S61" s="32">
        <v>4361</v>
      </c>
      <c r="T61" s="6">
        <v>530</v>
      </c>
      <c r="U61" s="40">
        <v>9224123</v>
      </c>
      <c r="V61" s="22">
        <v>5470476</v>
      </c>
      <c r="W61" s="32">
        <v>3822</v>
      </c>
      <c r="X61" s="6">
        <v>508</v>
      </c>
      <c r="Y61" s="40">
        <v>8806002</v>
      </c>
      <c r="Z61" s="22">
        <v>5325947</v>
      </c>
      <c r="AA61" s="32">
        <v>3265</v>
      </c>
      <c r="AB61" s="6">
        <v>463</v>
      </c>
      <c r="AC61" s="40">
        <v>8030024</v>
      </c>
      <c r="AD61" s="22">
        <v>5066917</v>
      </c>
      <c r="AE61" s="32">
        <v>4289</v>
      </c>
      <c r="AF61" s="6">
        <v>629</v>
      </c>
      <c r="AG61" s="40">
        <v>10393113</v>
      </c>
      <c r="AH61" s="22">
        <v>8124378</v>
      </c>
      <c r="AI61" s="32">
        <v>4498</v>
      </c>
      <c r="AJ61" s="6">
        <v>649</v>
      </c>
      <c r="AK61" s="40">
        <v>9600244</v>
      </c>
      <c r="AL61" s="32">
        <v>6668883</v>
      </c>
    </row>
    <row r="62" spans="2:38" x14ac:dyDescent="0.25">
      <c r="C62" s="40"/>
      <c r="D62" s="11"/>
      <c r="E62" s="12"/>
      <c r="F62" s="12"/>
      <c r="G62" s="1"/>
      <c r="H62" s="13"/>
      <c r="I62" s="12"/>
      <c r="J62" s="12"/>
      <c r="K62" s="1"/>
      <c r="L62" s="13"/>
      <c r="M62" s="12"/>
      <c r="N62" s="12"/>
      <c r="O62" s="1"/>
      <c r="P62" s="13"/>
      <c r="Q62" s="12"/>
      <c r="R62" s="12"/>
      <c r="S62" s="1"/>
      <c r="T62" s="13"/>
      <c r="U62" s="12"/>
      <c r="V62" s="12"/>
      <c r="W62" s="1"/>
      <c r="X62" s="13"/>
      <c r="Y62" s="12"/>
      <c r="Z62" s="12"/>
      <c r="AA62" s="1"/>
      <c r="AB62" s="13"/>
      <c r="AC62" s="12"/>
      <c r="AD62" s="12"/>
      <c r="AE62" s="1"/>
      <c r="AF62" s="13"/>
      <c r="AG62" s="12"/>
      <c r="AH62" s="12"/>
      <c r="AI62" s="1"/>
      <c r="AJ62" s="13"/>
      <c r="AK62" s="12"/>
      <c r="AL62" s="11"/>
    </row>
    <row r="63" spans="2:38" x14ac:dyDescent="0.25">
      <c r="B63" s="45" t="s">
        <v>6</v>
      </c>
      <c r="C63" s="32">
        <v>0</v>
      </c>
      <c r="D63" s="4">
        <v>0</v>
      </c>
      <c r="E63" s="32">
        <v>0</v>
      </c>
      <c r="F63" s="22">
        <v>0</v>
      </c>
      <c r="G63" s="32">
        <v>0</v>
      </c>
      <c r="H63" s="4">
        <v>0</v>
      </c>
      <c r="I63" s="32">
        <v>0</v>
      </c>
      <c r="J63" s="22">
        <v>0</v>
      </c>
      <c r="K63" s="32">
        <v>0</v>
      </c>
      <c r="L63" s="4">
        <v>0</v>
      </c>
      <c r="M63" s="32">
        <v>0</v>
      </c>
      <c r="N63" s="22">
        <v>0</v>
      </c>
      <c r="O63" s="32">
        <v>0</v>
      </c>
      <c r="P63" s="4">
        <v>0</v>
      </c>
      <c r="Q63" s="32">
        <v>0</v>
      </c>
      <c r="R63" s="22">
        <v>0</v>
      </c>
      <c r="S63" s="32">
        <v>0</v>
      </c>
      <c r="T63" s="4">
        <v>0</v>
      </c>
      <c r="U63" s="32">
        <v>0</v>
      </c>
      <c r="V63" s="22">
        <v>0</v>
      </c>
      <c r="W63" s="32">
        <v>0</v>
      </c>
      <c r="X63" s="4">
        <v>0</v>
      </c>
      <c r="Y63" s="32">
        <v>0</v>
      </c>
      <c r="Z63" s="22">
        <v>0</v>
      </c>
      <c r="AA63" s="32">
        <v>0</v>
      </c>
      <c r="AB63" s="4">
        <v>0</v>
      </c>
      <c r="AC63" s="32">
        <v>0</v>
      </c>
      <c r="AD63" s="22">
        <v>0</v>
      </c>
      <c r="AE63" s="32">
        <v>0</v>
      </c>
      <c r="AF63" s="4">
        <v>0</v>
      </c>
      <c r="AG63" s="32">
        <v>0</v>
      </c>
      <c r="AH63" s="22">
        <v>0</v>
      </c>
      <c r="AI63" s="32">
        <v>0</v>
      </c>
      <c r="AJ63" s="4">
        <v>0</v>
      </c>
      <c r="AK63" s="32">
        <v>0</v>
      </c>
      <c r="AL63" s="32">
        <v>0</v>
      </c>
    </row>
    <row r="64" spans="2:38" x14ac:dyDescent="0.25">
      <c r="B64" s="45" t="s">
        <v>5</v>
      </c>
      <c r="C64" s="32">
        <v>0</v>
      </c>
      <c r="D64" s="4">
        <v>0</v>
      </c>
      <c r="E64" s="32">
        <v>0</v>
      </c>
      <c r="F64" s="22">
        <v>0</v>
      </c>
      <c r="G64" s="32">
        <v>0</v>
      </c>
      <c r="H64" s="4">
        <v>0</v>
      </c>
      <c r="I64" s="32">
        <v>0</v>
      </c>
      <c r="J64" s="22">
        <v>0</v>
      </c>
      <c r="K64" s="32">
        <v>0</v>
      </c>
      <c r="L64" s="4">
        <v>0</v>
      </c>
      <c r="M64" s="32">
        <v>0</v>
      </c>
      <c r="N64" s="22">
        <v>0</v>
      </c>
      <c r="O64" s="32">
        <v>0</v>
      </c>
      <c r="P64" s="4">
        <v>0</v>
      </c>
      <c r="Q64" s="32">
        <v>0</v>
      </c>
      <c r="R64" s="22">
        <v>0</v>
      </c>
      <c r="S64" s="32">
        <v>0</v>
      </c>
      <c r="T64" s="4">
        <v>0</v>
      </c>
      <c r="U64" s="32">
        <v>0</v>
      </c>
      <c r="V64" s="22">
        <v>0</v>
      </c>
      <c r="W64" s="32">
        <v>0</v>
      </c>
      <c r="X64" s="4">
        <v>0</v>
      </c>
      <c r="Y64" s="32">
        <v>0</v>
      </c>
      <c r="Z64" s="22">
        <v>0</v>
      </c>
      <c r="AA64" s="32">
        <v>0</v>
      </c>
      <c r="AB64" s="4">
        <v>0</v>
      </c>
      <c r="AC64" s="32">
        <v>0</v>
      </c>
      <c r="AD64" s="22">
        <v>0</v>
      </c>
      <c r="AE64" s="32">
        <v>0</v>
      </c>
      <c r="AF64" s="4">
        <v>0</v>
      </c>
      <c r="AG64" s="32">
        <v>0</v>
      </c>
      <c r="AH64" s="22">
        <v>0</v>
      </c>
      <c r="AI64" s="32">
        <v>0</v>
      </c>
      <c r="AJ64" s="4">
        <v>0</v>
      </c>
      <c r="AK64" s="32">
        <v>0</v>
      </c>
      <c r="AL64" s="32">
        <v>0</v>
      </c>
    </row>
    <row r="65" spans="2:38" x14ac:dyDescent="0.25">
      <c r="C65" s="40"/>
      <c r="D65" s="11"/>
      <c r="E65" s="12"/>
      <c r="F65" s="12"/>
      <c r="G65" s="40"/>
      <c r="H65" s="11"/>
      <c r="I65" s="12"/>
      <c r="J65" s="12"/>
      <c r="K65" s="40"/>
      <c r="L65" s="11"/>
      <c r="M65" s="12"/>
      <c r="N65" s="12"/>
      <c r="O65" s="40"/>
      <c r="P65" s="11"/>
      <c r="Q65" s="12"/>
      <c r="R65" s="12"/>
      <c r="S65" s="40"/>
      <c r="T65" s="11"/>
      <c r="U65" s="12"/>
      <c r="V65" s="12"/>
      <c r="W65" s="40"/>
      <c r="X65" s="11"/>
      <c r="Y65" s="12"/>
      <c r="Z65" s="12"/>
      <c r="AA65" s="40"/>
      <c r="AB65" s="11"/>
      <c r="AC65" s="12"/>
      <c r="AD65" s="12"/>
      <c r="AE65" s="40"/>
      <c r="AF65" s="11"/>
      <c r="AG65" s="12"/>
      <c r="AH65" s="12"/>
      <c r="AI65" s="40"/>
      <c r="AJ65" s="11"/>
      <c r="AK65" s="12"/>
      <c r="AL65" s="11"/>
    </row>
    <row r="66" spans="2:38" x14ac:dyDescent="0.25">
      <c r="B66" s="50" t="s">
        <v>12</v>
      </c>
      <c r="C66" s="32">
        <f t="shared" ref="C66:AL66" si="16">C9+C28+C47</f>
        <v>4839605</v>
      </c>
      <c r="D66" s="4">
        <f t="shared" si="16"/>
        <v>150527</v>
      </c>
      <c r="E66" s="32">
        <f t="shared" si="16"/>
        <v>12144053180</v>
      </c>
      <c r="F66" s="32">
        <f t="shared" si="16"/>
        <v>653500169</v>
      </c>
      <c r="G66" s="36">
        <f t="shared" si="16"/>
        <v>5279357</v>
      </c>
      <c r="H66" s="4">
        <f t="shared" si="16"/>
        <v>207661</v>
      </c>
      <c r="I66" s="32">
        <f t="shared" si="16"/>
        <v>13185315166.990002</v>
      </c>
      <c r="J66" s="32">
        <f t="shared" si="16"/>
        <v>765467663.96000004</v>
      </c>
      <c r="K66" s="36">
        <f t="shared" si="16"/>
        <v>5656517</v>
      </c>
      <c r="L66" s="4">
        <f t="shared" si="16"/>
        <v>234961</v>
      </c>
      <c r="M66" s="32">
        <f t="shared" si="16"/>
        <v>13935019453.85</v>
      </c>
      <c r="N66" s="32">
        <f t="shared" si="16"/>
        <v>866947367.40999997</v>
      </c>
      <c r="O66" s="36">
        <f t="shared" si="16"/>
        <v>5707012</v>
      </c>
      <c r="P66" s="4">
        <f t="shared" si="16"/>
        <v>217592</v>
      </c>
      <c r="Q66" s="32">
        <f t="shared" si="16"/>
        <v>14557857049.869999</v>
      </c>
      <c r="R66" s="32">
        <f t="shared" si="16"/>
        <v>887582813.66000009</v>
      </c>
      <c r="S66" s="36">
        <f t="shared" si="16"/>
        <v>5708713</v>
      </c>
      <c r="T66" s="4">
        <f t="shared" si="16"/>
        <v>221892</v>
      </c>
      <c r="U66" s="32">
        <f t="shared" si="16"/>
        <v>14321616549.969999</v>
      </c>
      <c r="V66" s="32">
        <f t="shared" si="16"/>
        <v>934477285.15999997</v>
      </c>
      <c r="W66" s="36">
        <f t="shared" si="16"/>
        <v>5808683</v>
      </c>
      <c r="X66" s="4">
        <f t="shared" si="16"/>
        <v>220706</v>
      </c>
      <c r="Y66" s="32">
        <f t="shared" si="16"/>
        <v>14646016429.109999</v>
      </c>
      <c r="Z66" s="32">
        <f t="shared" si="16"/>
        <v>911166555.86000001</v>
      </c>
      <c r="AA66" s="36">
        <f t="shared" si="16"/>
        <v>5990577</v>
      </c>
      <c r="AB66" s="4">
        <f t="shared" si="16"/>
        <v>211865</v>
      </c>
      <c r="AC66" s="32">
        <f t="shared" si="16"/>
        <v>16046004521.780001</v>
      </c>
      <c r="AD66" s="32">
        <f t="shared" si="16"/>
        <v>954560496.8599999</v>
      </c>
      <c r="AE66" s="36">
        <f t="shared" si="16"/>
        <v>6606109</v>
      </c>
      <c r="AF66" s="4">
        <f t="shared" si="16"/>
        <v>304900</v>
      </c>
      <c r="AG66" s="32">
        <f t="shared" si="16"/>
        <v>16893351405.09</v>
      </c>
      <c r="AH66" s="32">
        <f t="shared" si="16"/>
        <v>1089198168.3700001</v>
      </c>
      <c r="AI66" s="36">
        <f t="shared" si="16"/>
        <v>6338617</v>
      </c>
      <c r="AJ66" s="4">
        <f t="shared" si="16"/>
        <v>231384</v>
      </c>
      <c r="AK66" s="32">
        <f t="shared" si="16"/>
        <v>15534921440.109999</v>
      </c>
      <c r="AL66" s="32">
        <f t="shared" si="16"/>
        <v>973198777.27999997</v>
      </c>
    </row>
    <row r="67" spans="2:38" x14ac:dyDescent="0.25">
      <c r="B67" s="42" t="s">
        <v>11</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row>
    <row r="68" spans="2:38" x14ac:dyDescent="0.25">
      <c r="B68" s="45" t="s">
        <v>10</v>
      </c>
      <c r="C68" s="32">
        <f t="shared" ref="C68:AL68" si="17">C11+C30+C49</f>
        <v>1860262</v>
      </c>
      <c r="D68" s="4">
        <f t="shared" si="17"/>
        <v>10511</v>
      </c>
      <c r="E68" s="32">
        <f t="shared" si="17"/>
        <v>8739418225.3400002</v>
      </c>
      <c r="F68" s="32">
        <f t="shared" si="17"/>
        <v>110346497</v>
      </c>
      <c r="G68" s="36">
        <f t="shared" si="17"/>
        <v>2081733</v>
      </c>
      <c r="H68" s="4">
        <f t="shared" si="17"/>
        <v>13367</v>
      </c>
      <c r="I68" s="32">
        <f t="shared" si="17"/>
        <v>9624097467.9800014</v>
      </c>
      <c r="J68" s="32">
        <f t="shared" si="17"/>
        <v>136350095.52000001</v>
      </c>
      <c r="K68" s="36">
        <f t="shared" si="17"/>
        <v>2206265</v>
      </c>
      <c r="L68" s="4">
        <f t="shared" si="17"/>
        <v>15144</v>
      </c>
      <c r="M68" s="32">
        <f t="shared" si="17"/>
        <v>10034320761.280001</v>
      </c>
      <c r="N68" s="32">
        <f t="shared" si="17"/>
        <v>159251454.61000001</v>
      </c>
      <c r="O68" s="36">
        <f t="shared" si="17"/>
        <v>2249572</v>
      </c>
      <c r="P68" s="4">
        <f t="shared" si="17"/>
        <v>15504</v>
      </c>
      <c r="Q68" s="32">
        <f t="shared" si="17"/>
        <v>10667538237.49</v>
      </c>
      <c r="R68" s="32">
        <f t="shared" si="17"/>
        <v>174539613.74000001</v>
      </c>
      <c r="S68" s="36">
        <f t="shared" si="17"/>
        <v>2213346</v>
      </c>
      <c r="T68" s="4">
        <f t="shared" si="17"/>
        <v>16299</v>
      </c>
      <c r="U68" s="32">
        <f t="shared" si="17"/>
        <v>10247498571.02</v>
      </c>
      <c r="V68" s="32">
        <f t="shared" si="17"/>
        <v>181221704.40000001</v>
      </c>
      <c r="W68" s="36">
        <f t="shared" si="17"/>
        <v>2210868</v>
      </c>
      <c r="X68" s="4">
        <f t="shared" si="17"/>
        <v>16847</v>
      </c>
      <c r="Y68" s="32">
        <f t="shared" si="17"/>
        <v>10404467040.24</v>
      </c>
      <c r="Z68" s="32">
        <f t="shared" si="17"/>
        <v>192257626.84999999</v>
      </c>
      <c r="AA68" s="36">
        <f t="shared" si="17"/>
        <v>2216507</v>
      </c>
      <c r="AB68" s="4">
        <f t="shared" si="17"/>
        <v>16329</v>
      </c>
      <c r="AC68" s="32">
        <f t="shared" si="17"/>
        <v>11344098082.279999</v>
      </c>
      <c r="AD68" s="32">
        <f t="shared" si="17"/>
        <v>197092294.53</v>
      </c>
      <c r="AE68" s="36">
        <f t="shared" si="17"/>
        <v>2276430</v>
      </c>
      <c r="AF68" s="4">
        <f t="shared" si="17"/>
        <v>16459</v>
      </c>
      <c r="AG68" s="32">
        <f t="shared" si="17"/>
        <v>11674747892.559999</v>
      </c>
      <c r="AH68" s="32">
        <f t="shared" si="17"/>
        <v>193900803.09</v>
      </c>
      <c r="AI68" s="36">
        <f t="shared" si="17"/>
        <v>2183310</v>
      </c>
      <c r="AJ68" s="4">
        <f t="shared" si="17"/>
        <v>17332</v>
      </c>
      <c r="AK68" s="32">
        <f t="shared" si="17"/>
        <v>10681743793.5</v>
      </c>
      <c r="AL68" s="32">
        <f t="shared" si="17"/>
        <v>205682761.97</v>
      </c>
    </row>
    <row r="69" spans="2:38" x14ac:dyDescent="0.25">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row>
    <row r="70" spans="2:38" x14ac:dyDescent="0.25">
      <c r="B70" s="45" t="s">
        <v>9</v>
      </c>
      <c r="C70" s="32">
        <f t="shared" ref="C70:AL70" si="18">C12+C31+C50</f>
        <v>4419</v>
      </c>
      <c r="D70" s="4">
        <f t="shared" si="18"/>
        <v>13619</v>
      </c>
      <c r="E70" s="32">
        <f t="shared" si="18"/>
        <v>50405572</v>
      </c>
      <c r="F70" s="22">
        <f t="shared" si="18"/>
        <v>286146800</v>
      </c>
      <c r="G70" s="32">
        <f t="shared" si="18"/>
        <v>5176</v>
      </c>
      <c r="H70" s="4">
        <f t="shared" si="18"/>
        <v>15438</v>
      </c>
      <c r="I70" s="32">
        <f t="shared" si="18"/>
        <v>58036529</v>
      </c>
      <c r="J70" s="22">
        <f t="shared" si="18"/>
        <v>316372300</v>
      </c>
      <c r="K70" s="32">
        <f t="shared" si="18"/>
        <v>6471</v>
      </c>
      <c r="L70" s="4">
        <f t="shared" si="18"/>
        <v>16856</v>
      </c>
      <c r="M70" s="32">
        <f t="shared" si="18"/>
        <v>93806243</v>
      </c>
      <c r="N70" s="22">
        <f t="shared" si="18"/>
        <v>354923800</v>
      </c>
      <c r="O70" s="32">
        <f t="shared" si="18"/>
        <v>5955</v>
      </c>
      <c r="P70" s="4">
        <f t="shared" si="18"/>
        <v>17346</v>
      </c>
      <c r="Q70" s="32">
        <f t="shared" si="18"/>
        <v>81899737</v>
      </c>
      <c r="R70" s="22">
        <f t="shared" si="18"/>
        <v>379554900</v>
      </c>
      <c r="S70" s="32">
        <f t="shared" si="18"/>
        <v>6544</v>
      </c>
      <c r="T70" s="4">
        <f t="shared" si="18"/>
        <v>17353</v>
      </c>
      <c r="U70" s="32">
        <f t="shared" si="18"/>
        <v>90290104</v>
      </c>
      <c r="V70" s="22">
        <f t="shared" si="18"/>
        <v>397071984</v>
      </c>
      <c r="W70" s="32">
        <f t="shared" si="18"/>
        <v>8344</v>
      </c>
      <c r="X70" s="4">
        <f t="shared" si="18"/>
        <v>16853</v>
      </c>
      <c r="Y70" s="32">
        <f t="shared" si="18"/>
        <v>127382840</v>
      </c>
      <c r="Z70" s="22">
        <f t="shared" si="18"/>
        <v>378464994</v>
      </c>
      <c r="AA70" s="32">
        <f t="shared" si="18"/>
        <v>10328</v>
      </c>
      <c r="AB70" s="4">
        <f t="shared" si="18"/>
        <v>18063</v>
      </c>
      <c r="AC70" s="32">
        <f t="shared" si="18"/>
        <v>238619688</v>
      </c>
      <c r="AD70" s="22">
        <f t="shared" si="18"/>
        <v>426245278</v>
      </c>
      <c r="AE70" s="32">
        <f t="shared" si="18"/>
        <v>12788</v>
      </c>
      <c r="AF70" s="4">
        <f t="shared" si="18"/>
        <v>18740</v>
      </c>
      <c r="AG70" s="32">
        <f t="shared" si="18"/>
        <v>297026860</v>
      </c>
      <c r="AH70" s="22">
        <f t="shared" si="18"/>
        <v>451609683</v>
      </c>
      <c r="AI70" s="32">
        <f t="shared" si="18"/>
        <v>13600</v>
      </c>
      <c r="AJ70" s="4">
        <f t="shared" si="18"/>
        <v>17298</v>
      </c>
      <c r="AK70" s="32">
        <f t="shared" si="18"/>
        <v>265843294</v>
      </c>
      <c r="AL70" s="32">
        <f t="shared" si="18"/>
        <v>408476635</v>
      </c>
    </row>
    <row r="71" spans="2:38" x14ac:dyDescent="0.25">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row>
    <row r="72" spans="2:38" x14ac:dyDescent="0.25">
      <c r="B72" s="45" t="s">
        <v>8</v>
      </c>
      <c r="C72" s="32">
        <f t="shared" ref="C72:AL72" si="19">C13+C32+C51</f>
        <v>2757169</v>
      </c>
      <c r="D72" s="4">
        <f t="shared" si="19"/>
        <v>84504</v>
      </c>
      <c r="E72" s="32">
        <f t="shared" si="19"/>
        <v>3042639868</v>
      </c>
      <c r="F72" s="32">
        <f t="shared" si="19"/>
        <v>188773626</v>
      </c>
      <c r="G72" s="36">
        <f t="shared" si="19"/>
        <v>2948476</v>
      </c>
      <c r="H72" s="4">
        <f t="shared" si="19"/>
        <v>113718</v>
      </c>
      <c r="I72" s="32">
        <f t="shared" si="19"/>
        <v>3096547624.77</v>
      </c>
      <c r="J72" s="32">
        <f t="shared" si="19"/>
        <v>212558495.74000001</v>
      </c>
      <c r="K72" s="36">
        <f t="shared" si="19"/>
        <v>3226078</v>
      </c>
      <c r="L72" s="4">
        <f t="shared" si="19"/>
        <v>131899</v>
      </c>
      <c r="M72" s="32">
        <f t="shared" si="19"/>
        <v>3438972810.04</v>
      </c>
      <c r="N72" s="32">
        <f t="shared" si="19"/>
        <v>238680710.80000001</v>
      </c>
      <c r="O72" s="36">
        <f t="shared" si="19"/>
        <v>3259076</v>
      </c>
      <c r="P72" s="4">
        <f t="shared" si="19"/>
        <v>129243</v>
      </c>
      <c r="Q72" s="32">
        <f t="shared" si="19"/>
        <v>3486780721.3699999</v>
      </c>
      <c r="R72" s="32">
        <f t="shared" si="19"/>
        <v>236728498.72999999</v>
      </c>
      <c r="S72" s="36">
        <f t="shared" si="19"/>
        <v>3284306</v>
      </c>
      <c r="T72" s="4">
        <f t="shared" si="19"/>
        <v>135593</v>
      </c>
      <c r="U72" s="32">
        <f t="shared" si="19"/>
        <v>3633749645.1100001</v>
      </c>
      <c r="V72" s="32">
        <f t="shared" si="19"/>
        <v>256209674.17000002</v>
      </c>
      <c r="W72" s="36">
        <f t="shared" si="19"/>
        <v>3375539</v>
      </c>
      <c r="X72" s="4">
        <f t="shared" si="19"/>
        <v>136569</v>
      </c>
      <c r="Y72" s="32">
        <f t="shared" si="19"/>
        <v>3782021198.6200004</v>
      </c>
      <c r="Z72" s="32">
        <f t="shared" si="19"/>
        <v>245286135.25999999</v>
      </c>
      <c r="AA72" s="36">
        <f t="shared" si="19"/>
        <v>3592177</v>
      </c>
      <c r="AB72" s="4">
        <f t="shared" si="19"/>
        <v>132539</v>
      </c>
      <c r="AC72" s="32">
        <f t="shared" si="19"/>
        <v>4152649320.8000002</v>
      </c>
      <c r="AD72" s="32">
        <f t="shared" si="19"/>
        <v>237221038.19999999</v>
      </c>
      <c r="AE72" s="36">
        <f t="shared" si="19"/>
        <v>4112461</v>
      </c>
      <c r="AF72" s="4">
        <f t="shared" si="19"/>
        <v>222462</v>
      </c>
      <c r="AG72" s="32">
        <f t="shared" si="19"/>
        <v>4593242536.0500002</v>
      </c>
      <c r="AH72" s="32">
        <f t="shared" si="19"/>
        <v>336869191.95999998</v>
      </c>
      <c r="AI72" s="36">
        <f t="shared" si="19"/>
        <v>3886613</v>
      </c>
      <c r="AJ72" s="4">
        <f t="shared" si="19"/>
        <v>147203</v>
      </c>
      <c r="AK72" s="32">
        <f t="shared" si="19"/>
        <v>4207431983.6599998</v>
      </c>
      <c r="AL72" s="32">
        <f t="shared" si="19"/>
        <v>258560003.78</v>
      </c>
    </row>
    <row r="73" spans="2:38" x14ac:dyDescent="0.25">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row>
    <row r="74" spans="2:38" x14ac:dyDescent="0.25">
      <c r="B74" s="45" t="s">
        <v>7</v>
      </c>
      <c r="C74" s="32">
        <f t="shared" ref="C74:AL74" si="20">C21+C40+C59</f>
        <v>217755</v>
      </c>
      <c r="D74" s="4">
        <f t="shared" si="20"/>
        <v>41893</v>
      </c>
      <c r="E74" s="32">
        <f t="shared" si="20"/>
        <v>311589515</v>
      </c>
      <c r="F74" s="32">
        <f t="shared" si="20"/>
        <v>68233246</v>
      </c>
      <c r="G74" s="36">
        <f t="shared" si="20"/>
        <v>243972</v>
      </c>
      <c r="H74" s="4">
        <f t="shared" si="20"/>
        <v>65138</v>
      </c>
      <c r="I74" s="32">
        <f t="shared" si="20"/>
        <v>406633545.24000001</v>
      </c>
      <c r="J74" s="32">
        <f t="shared" si="20"/>
        <v>100186772.7</v>
      </c>
      <c r="K74" s="36">
        <f t="shared" si="20"/>
        <v>217703</v>
      </c>
      <c r="L74" s="4">
        <f t="shared" si="20"/>
        <v>71062</v>
      </c>
      <c r="M74" s="32">
        <f t="shared" si="20"/>
        <v>367919639.52999997</v>
      </c>
      <c r="N74" s="32">
        <f t="shared" si="20"/>
        <v>114091402</v>
      </c>
      <c r="O74" s="36">
        <f t="shared" si="20"/>
        <v>192409</v>
      </c>
      <c r="P74" s="4">
        <f t="shared" si="20"/>
        <v>55499</v>
      </c>
      <c r="Q74" s="32">
        <f t="shared" si="20"/>
        <v>321638354.00999999</v>
      </c>
      <c r="R74" s="32">
        <f t="shared" si="20"/>
        <v>96759801.189999998</v>
      </c>
      <c r="S74" s="36">
        <f t="shared" si="20"/>
        <v>204517</v>
      </c>
      <c r="T74" s="4">
        <f t="shared" si="20"/>
        <v>52647</v>
      </c>
      <c r="U74" s="32">
        <f t="shared" si="20"/>
        <v>350078229.49000001</v>
      </c>
      <c r="V74" s="32">
        <f t="shared" si="20"/>
        <v>99973922.590000004</v>
      </c>
      <c r="W74" s="36">
        <f t="shared" si="20"/>
        <v>213932</v>
      </c>
      <c r="X74" s="4">
        <f t="shared" si="20"/>
        <v>50437</v>
      </c>
      <c r="Y74" s="32">
        <f t="shared" si="20"/>
        <v>332145350.25</v>
      </c>
      <c r="Z74" s="32">
        <f t="shared" si="20"/>
        <v>95157799.75</v>
      </c>
      <c r="AA74" s="36">
        <f t="shared" si="20"/>
        <v>171565</v>
      </c>
      <c r="AB74" s="4">
        <f t="shared" si="20"/>
        <v>44934</v>
      </c>
      <c r="AC74" s="32">
        <f t="shared" si="20"/>
        <v>310637430.69999999</v>
      </c>
      <c r="AD74" s="32">
        <f t="shared" si="20"/>
        <v>94001886.129999995</v>
      </c>
      <c r="AE74" s="36">
        <f t="shared" si="20"/>
        <v>204430</v>
      </c>
      <c r="AF74" s="4">
        <f t="shared" si="20"/>
        <v>47239</v>
      </c>
      <c r="AG74" s="32">
        <f t="shared" si="20"/>
        <v>328334116.14999998</v>
      </c>
      <c r="AH74" s="32">
        <f t="shared" si="20"/>
        <v>106818490.31999999</v>
      </c>
      <c r="AI74" s="36">
        <f t="shared" si="20"/>
        <v>255094</v>
      </c>
      <c r="AJ74" s="4">
        <f t="shared" si="20"/>
        <v>49551</v>
      </c>
      <c r="AK74" s="32">
        <f t="shared" si="20"/>
        <v>379902368.95000005</v>
      </c>
      <c r="AL74" s="32">
        <f t="shared" si="20"/>
        <v>100479376.53</v>
      </c>
    </row>
    <row r="75" spans="2:38" x14ac:dyDescent="0.25">
      <c r="C75" s="18"/>
      <c r="D75" s="19"/>
      <c r="E75" s="18"/>
      <c r="F75" s="19"/>
      <c r="G75" s="2"/>
      <c r="H75" s="3"/>
      <c r="I75" s="18"/>
      <c r="J75" s="19"/>
      <c r="K75" s="2"/>
      <c r="L75" s="3"/>
      <c r="M75" s="18"/>
      <c r="N75" s="19"/>
      <c r="O75" s="2"/>
      <c r="P75" s="3"/>
      <c r="Q75" s="18"/>
      <c r="R75" s="19"/>
      <c r="S75" s="2"/>
      <c r="T75" s="3"/>
      <c r="U75" s="18"/>
      <c r="V75" s="19"/>
      <c r="W75" s="2"/>
      <c r="X75" s="3"/>
      <c r="Y75" s="18"/>
      <c r="Z75" s="19"/>
      <c r="AA75" s="2"/>
      <c r="AB75" s="3"/>
      <c r="AC75" s="18"/>
      <c r="AD75" s="19"/>
      <c r="AE75" s="2"/>
      <c r="AF75" s="3"/>
      <c r="AG75" s="18"/>
      <c r="AH75" s="19"/>
      <c r="AI75" s="2"/>
      <c r="AJ75" s="3"/>
      <c r="AK75" s="18"/>
      <c r="AL75" s="19"/>
    </row>
    <row r="76" spans="2:38" x14ac:dyDescent="0.25">
      <c r="B76" s="45" t="s">
        <v>6</v>
      </c>
      <c r="C76" s="32">
        <v>0</v>
      </c>
      <c r="D76" s="4">
        <v>0</v>
      </c>
      <c r="E76" s="32">
        <v>0</v>
      </c>
      <c r="F76" s="32">
        <v>0</v>
      </c>
      <c r="G76" s="36">
        <v>0</v>
      </c>
      <c r="H76" s="4">
        <v>0</v>
      </c>
      <c r="I76" s="32">
        <v>0</v>
      </c>
      <c r="J76" s="32">
        <v>0</v>
      </c>
      <c r="K76" s="36">
        <v>0</v>
      </c>
      <c r="L76" s="4">
        <v>0</v>
      </c>
      <c r="M76" s="32">
        <v>0</v>
      </c>
      <c r="N76" s="32">
        <v>0</v>
      </c>
      <c r="O76" s="36">
        <v>0</v>
      </c>
      <c r="P76" s="4">
        <v>0</v>
      </c>
      <c r="Q76" s="32">
        <v>0</v>
      </c>
      <c r="R76" s="32">
        <v>0</v>
      </c>
      <c r="S76" s="36">
        <v>0</v>
      </c>
      <c r="T76" s="4">
        <v>0</v>
      </c>
      <c r="U76" s="32">
        <v>0</v>
      </c>
      <c r="V76" s="32">
        <v>0</v>
      </c>
      <c r="W76" s="36">
        <v>0</v>
      </c>
      <c r="X76" s="4">
        <v>0</v>
      </c>
      <c r="Y76" s="32">
        <v>0</v>
      </c>
      <c r="Z76" s="32">
        <v>0</v>
      </c>
      <c r="AA76" s="36">
        <v>0</v>
      </c>
      <c r="AB76" s="4">
        <v>0</v>
      </c>
      <c r="AC76" s="32">
        <v>0</v>
      </c>
      <c r="AD76" s="32">
        <v>0</v>
      </c>
      <c r="AE76" s="36">
        <v>0</v>
      </c>
      <c r="AF76" s="4">
        <v>0</v>
      </c>
      <c r="AG76" s="32">
        <v>0</v>
      </c>
      <c r="AH76" s="32">
        <v>0</v>
      </c>
      <c r="AI76" s="36">
        <v>0</v>
      </c>
      <c r="AJ76" s="4">
        <v>0</v>
      </c>
      <c r="AK76" s="32">
        <v>0</v>
      </c>
      <c r="AL76" s="32">
        <v>0</v>
      </c>
    </row>
    <row r="77" spans="2:38" x14ac:dyDescent="0.25">
      <c r="C77" s="2"/>
      <c r="D77" s="3"/>
      <c r="E77" s="3"/>
      <c r="F77" s="3"/>
      <c r="G77" s="2"/>
      <c r="H77" s="3"/>
      <c r="I77" s="3"/>
      <c r="J77" s="3"/>
      <c r="K77" s="2"/>
      <c r="L77" s="3"/>
      <c r="M77" s="3"/>
      <c r="N77" s="3"/>
      <c r="O77" s="2"/>
      <c r="P77" s="3"/>
      <c r="Q77" s="3"/>
      <c r="R77" s="3"/>
      <c r="S77" s="2"/>
      <c r="T77" s="3"/>
      <c r="U77" s="3"/>
      <c r="V77" s="3"/>
      <c r="W77" s="2"/>
      <c r="X77" s="3"/>
      <c r="Y77" s="3"/>
      <c r="Z77" s="3"/>
      <c r="AA77" s="2"/>
      <c r="AB77" s="3"/>
      <c r="AC77" s="3"/>
      <c r="AD77" s="3"/>
      <c r="AE77" s="2"/>
      <c r="AF77" s="3"/>
      <c r="AG77" s="3"/>
      <c r="AH77" s="3"/>
      <c r="AI77" s="2"/>
      <c r="AJ77" s="3"/>
      <c r="AK77" s="3"/>
      <c r="AL77" s="3"/>
    </row>
    <row r="78" spans="2:38" x14ac:dyDescent="0.25">
      <c r="B78" s="45" t="s">
        <v>5</v>
      </c>
      <c r="C78" s="32">
        <v>0</v>
      </c>
      <c r="D78" s="4">
        <v>0</v>
      </c>
      <c r="E78" s="32">
        <v>0</v>
      </c>
      <c r="F78" s="32">
        <v>0</v>
      </c>
      <c r="G78" s="36">
        <v>0</v>
      </c>
      <c r="H78" s="4">
        <v>0</v>
      </c>
      <c r="I78" s="32">
        <v>0</v>
      </c>
      <c r="J78" s="32">
        <v>0</v>
      </c>
      <c r="K78" s="36">
        <v>0</v>
      </c>
      <c r="L78" s="4">
        <v>0</v>
      </c>
      <c r="M78" s="32">
        <v>0</v>
      </c>
      <c r="N78" s="32">
        <v>0</v>
      </c>
      <c r="O78" s="36">
        <v>0</v>
      </c>
      <c r="P78" s="4">
        <v>0</v>
      </c>
      <c r="Q78" s="32">
        <v>0</v>
      </c>
      <c r="R78" s="32">
        <v>0</v>
      </c>
      <c r="S78" s="36">
        <v>0</v>
      </c>
      <c r="T78" s="4">
        <v>0</v>
      </c>
      <c r="U78" s="32">
        <v>0</v>
      </c>
      <c r="V78" s="32">
        <v>0</v>
      </c>
      <c r="W78" s="36">
        <v>0</v>
      </c>
      <c r="X78" s="4">
        <v>0</v>
      </c>
      <c r="Y78" s="32">
        <v>0</v>
      </c>
      <c r="Z78" s="32">
        <v>0</v>
      </c>
      <c r="AA78" s="36">
        <v>0</v>
      </c>
      <c r="AB78" s="4">
        <v>0</v>
      </c>
      <c r="AC78" s="32">
        <v>0</v>
      </c>
      <c r="AD78" s="32">
        <v>0</v>
      </c>
      <c r="AE78" s="36">
        <v>0</v>
      </c>
      <c r="AF78" s="4">
        <v>0</v>
      </c>
      <c r="AG78" s="32">
        <v>0</v>
      </c>
      <c r="AH78" s="32">
        <v>0</v>
      </c>
      <c r="AI78" s="36">
        <v>0</v>
      </c>
      <c r="AJ78" s="4">
        <v>0</v>
      </c>
      <c r="AK78" s="32">
        <v>0</v>
      </c>
      <c r="AL78" s="32">
        <v>0</v>
      </c>
    </row>
    <row r="79" spans="2:38" x14ac:dyDescent="0.25">
      <c r="C79" s="40"/>
      <c r="D79" s="11"/>
      <c r="E79" s="12"/>
      <c r="F79" s="12"/>
      <c r="G79" s="40"/>
      <c r="H79" s="11"/>
      <c r="I79" s="12"/>
      <c r="J79" s="12"/>
      <c r="K79" s="40"/>
      <c r="L79" s="11"/>
      <c r="M79" s="12"/>
      <c r="N79" s="12"/>
      <c r="O79" s="40"/>
      <c r="P79" s="11"/>
      <c r="Q79" s="12"/>
      <c r="R79" s="12"/>
      <c r="S79" s="40"/>
      <c r="T79" s="11"/>
      <c r="U79" s="12"/>
      <c r="V79" s="12"/>
      <c r="W79" s="40"/>
      <c r="X79" s="11"/>
      <c r="Y79" s="12"/>
      <c r="Z79" s="12"/>
      <c r="AA79" s="40"/>
      <c r="AB79" s="11"/>
      <c r="AC79" s="12"/>
      <c r="AD79" s="12"/>
      <c r="AE79" s="40"/>
      <c r="AF79" s="11"/>
      <c r="AG79" s="12"/>
      <c r="AH79" s="12"/>
      <c r="AI79" s="40"/>
      <c r="AJ79" s="11"/>
      <c r="AK79" s="12"/>
      <c r="AL79" s="12"/>
    </row>
    <row r="80" spans="2:38" x14ac:dyDescent="0.25">
      <c r="B80" s="46" t="s">
        <v>4</v>
      </c>
      <c r="C80" s="11"/>
      <c r="D80" s="11"/>
      <c r="E80" s="12"/>
      <c r="F80" s="12"/>
      <c r="G80" s="11"/>
      <c r="H80" s="11"/>
      <c r="I80" s="12"/>
      <c r="J80" s="12"/>
      <c r="K80" s="11"/>
      <c r="L80" s="11"/>
      <c r="M80" s="12"/>
      <c r="N80" s="12"/>
      <c r="O80" s="11"/>
      <c r="P80" s="11"/>
      <c r="Q80" s="12"/>
      <c r="R80" s="12"/>
      <c r="S80" s="11"/>
      <c r="T80" s="11"/>
      <c r="U80" s="12"/>
      <c r="V80" s="12"/>
      <c r="W80" s="11"/>
      <c r="X80" s="11"/>
      <c r="Y80" s="12"/>
      <c r="Z80" s="12"/>
      <c r="AA80" s="11"/>
      <c r="AB80" s="11"/>
      <c r="AC80" s="12"/>
      <c r="AD80" s="12"/>
      <c r="AE80" s="11"/>
      <c r="AF80" s="11"/>
      <c r="AG80" s="12"/>
      <c r="AH80" s="12"/>
      <c r="AI80" s="11"/>
      <c r="AJ80" s="11"/>
      <c r="AK80" s="12"/>
      <c r="AL80" s="12"/>
    </row>
    <row r="81" spans="2:38" x14ac:dyDescent="0.25">
      <c r="B81" s="45" t="s">
        <v>3</v>
      </c>
      <c r="C81" s="32">
        <v>0</v>
      </c>
      <c r="D81" s="4">
        <v>0</v>
      </c>
      <c r="E81" s="32">
        <v>0</v>
      </c>
      <c r="F81" s="22">
        <v>0</v>
      </c>
      <c r="G81" s="32">
        <v>0</v>
      </c>
      <c r="H81" s="4">
        <v>0</v>
      </c>
      <c r="I81" s="32">
        <v>0</v>
      </c>
      <c r="J81" s="22">
        <v>0</v>
      </c>
      <c r="K81" s="32">
        <v>0</v>
      </c>
      <c r="L81" s="4">
        <v>0</v>
      </c>
      <c r="M81" s="32">
        <v>0</v>
      </c>
      <c r="N81" s="22">
        <v>0</v>
      </c>
      <c r="O81" s="32">
        <v>0</v>
      </c>
      <c r="P81" s="4">
        <v>0</v>
      </c>
      <c r="Q81" s="32">
        <v>0</v>
      </c>
      <c r="R81" s="22">
        <v>0</v>
      </c>
      <c r="S81" s="32">
        <v>0</v>
      </c>
      <c r="T81" s="4">
        <v>0</v>
      </c>
      <c r="U81" s="32">
        <v>0</v>
      </c>
      <c r="V81" s="22">
        <v>0</v>
      </c>
      <c r="W81" s="32">
        <v>0</v>
      </c>
      <c r="X81" s="4">
        <v>0</v>
      </c>
      <c r="Y81" s="32">
        <v>0</v>
      </c>
      <c r="Z81" s="22">
        <v>0</v>
      </c>
      <c r="AA81" s="32">
        <v>0</v>
      </c>
      <c r="AB81" s="4">
        <v>0</v>
      </c>
      <c r="AC81" s="32">
        <v>0</v>
      </c>
      <c r="AD81" s="22">
        <v>0</v>
      </c>
      <c r="AE81" s="32">
        <v>0</v>
      </c>
      <c r="AF81" s="4">
        <v>0</v>
      </c>
      <c r="AG81" s="32">
        <v>0</v>
      </c>
      <c r="AH81" s="22">
        <v>0</v>
      </c>
      <c r="AI81" s="24">
        <v>0</v>
      </c>
      <c r="AJ81" s="24">
        <v>0</v>
      </c>
      <c r="AK81" s="24">
        <v>0</v>
      </c>
      <c r="AL81" s="24">
        <v>0</v>
      </c>
    </row>
    <row r="82" spans="2:38" x14ac:dyDescent="0.25">
      <c r="B82" s="45" t="s">
        <v>2</v>
      </c>
      <c r="C82" s="32">
        <v>305731</v>
      </c>
      <c r="D82" s="4">
        <v>22066</v>
      </c>
      <c r="E82" s="32">
        <v>5525544328</v>
      </c>
      <c r="F82" s="22">
        <v>2870421590</v>
      </c>
      <c r="G82" s="32">
        <v>461368</v>
      </c>
      <c r="H82" s="4">
        <v>38456</v>
      </c>
      <c r="I82" s="32">
        <v>8662968924</v>
      </c>
      <c r="J82" s="22">
        <v>4685892267</v>
      </c>
      <c r="K82" s="32">
        <v>466565</v>
      </c>
      <c r="L82" s="4">
        <v>41724</v>
      </c>
      <c r="M82" s="32">
        <v>9014390034</v>
      </c>
      <c r="N82" s="22">
        <v>4694632073</v>
      </c>
      <c r="O82" s="32">
        <v>468133</v>
      </c>
      <c r="P82" s="4">
        <v>39361</v>
      </c>
      <c r="Q82" s="32">
        <v>11192456918</v>
      </c>
      <c r="R82" s="22">
        <v>3950881126</v>
      </c>
      <c r="S82" s="32">
        <v>432298</v>
      </c>
      <c r="T82" s="4">
        <v>37391</v>
      </c>
      <c r="U82" s="32">
        <v>10151955837.290001</v>
      </c>
      <c r="V82" s="22">
        <v>4142369510.7800002</v>
      </c>
      <c r="W82" s="32">
        <v>463756</v>
      </c>
      <c r="X82" s="4">
        <v>40191</v>
      </c>
      <c r="Y82" s="32">
        <v>8338655663</v>
      </c>
      <c r="Z82" s="22">
        <v>4713477679</v>
      </c>
      <c r="AA82" s="32">
        <v>445963</v>
      </c>
      <c r="AB82" s="4">
        <v>36731</v>
      </c>
      <c r="AC82" s="32">
        <v>8315095960.5</v>
      </c>
      <c r="AD82" s="22">
        <v>5307846238</v>
      </c>
      <c r="AE82" s="32">
        <v>441192</v>
      </c>
      <c r="AF82" s="4">
        <v>36541</v>
      </c>
      <c r="AG82" s="32">
        <v>8241279306</v>
      </c>
      <c r="AH82" s="22">
        <v>5126080145</v>
      </c>
      <c r="AI82" s="24">
        <v>444430</v>
      </c>
      <c r="AJ82" s="24">
        <v>38560</v>
      </c>
      <c r="AK82" s="25">
        <v>8200624933.5</v>
      </c>
      <c r="AL82" s="25">
        <v>4670003681</v>
      </c>
    </row>
    <row r="83" spans="2:38" x14ac:dyDescent="0.25">
      <c r="B83" s="45" t="s">
        <v>1</v>
      </c>
      <c r="C83" s="32">
        <v>202365</v>
      </c>
      <c r="D83" s="4">
        <v>282910</v>
      </c>
      <c r="E83" s="32">
        <v>4136269876</v>
      </c>
      <c r="F83" s="22">
        <v>15381132106</v>
      </c>
      <c r="G83" s="32">
        <v>257431</v>
      </c>
      <c r="H83" s="4">
        <v>327935</v>
      </c>
      <c r="I83" s="32">
        <v>4679016710</v>
      </c>
      <c r="J83" s="22">
        <v>16265190775</v>
      </c>
      <c r="K83" s="32">
        <v>269542</v>
      </c>
      <c r="L83" s="4">
        <v>340693</v>
      </c>
      <c r="M83" s="32">
        <v>4875161412</v>
      </c>
      <c r="N83" s="22">
        <v>17020387433</v>
      </c>
      <c r="O83" s="32">
        <v>401544</v>
      </c>
      <c r="P83" s="4">
        <v>273426</v>
      </c>
      <c r="Q83" s="32">
        <v>4303247010</v>
      </c>
      <c r="R83" s="22">
        <v>13161514330</v>
      </c>
      <c r="S83" s="32">
        <v>373347</v>
      </c>
      <c r="T83" s="4">
        <v>277394</v>
      </c>
      <c r="U83" s="32">
        <v>4400436244.8199997</v>
      </c>
      <c r="V83" s="22">
        <v>13697480739.41</v>
      </c>
      <c r="W83" s="32">
        <v>420399</v>
      </c>
      <c r="X83" s="4">
        <v>285029</v>
      </c>
      <c r="Y83" s="32">
        <v>4268035163</v>
      </c>
      <c r="Z83" s="22">
        <v>13995984311</v>
      </c>
      <c r="AA83" s="32">
        <v>467374</v>
      </c>
      <c r="AB83" s="4">
        <v>277197</v>
      </c>
      <c r="AC83" s="32">
        <v>3951178207</v>
      </c>
      <c r="AD83" s="22">
        <v>14828667972</v>
      </c>
      <c r="AE83" s="32">
        <v>443422</v>
      </c>
      <c r="AF83" s="4">
        <v>291163</v>
      </c>
      <c r="AG83" s="32">
        <v>6475173108</v>
      </c>
      <c r="AH83" s="22">
        <v>17443622529</v>
      </c>
      <c r="AI83" s="24">
        <v>450779</v>
      </c>
      <c r="AJ83" s="24">
        <v>272642</v>
      </c>
      <c r="AK83" s="25">
        <v>4581726175</v>
      </c>
      <c r="AL83" s="25">
        <v>13913071917</v>
      </c>
    </row>
    <row r="84" spans="2:38" x14ac:dyDescent="0.25">
      <c r="B84" s="45" t="s">
        <v>0</v>
      </c>
      <c r="C84" s="32">
        <v>398048</v>
      </c>
      <c r="D84" s="4">
        <v>27000</v>
      </c>
      <c r="E84" s="32">
        <v>38257949</v>
      </c>
      <c r="F84" s="22">
        <v>3195791</v>
      </c>
      <c r="G84" s="32">
        <v>424074</v>
      </c>
      <c r="H84" s="4">
        <v>33655</v>
      </c>
      <c r="I84" s="32">
        <v>41435436.240000002</v>
      </c>
      <c r="J84" s="22">
        <v>3613740</v>
      </c>
      <c r="K84" s="32">
        <v>428181</v>
      </c>
      <c r="L84" s="4">
        <v>37328</v>
      </c>
      <c r="M84" s="32">
        <v>39021699.859999999</v>
      </c>
      <c r="N84" s="22">
        <v>4387910</v>
      </c>
      <c r="O84" s="32">
        <v>431165</v>
      </c>
      <c r="P84" s="4">
        <v>35494</v>
      </c>
      <c r="Q84" s="32">
        <v>41447307.039999999</v>
      </c>
      <c r="R84" s="22">
        <v>4401787</v>
      </c>
      <c r="S84" s="32">
        <v>434582</v>
      </c>
      <c r="T84" s="4">
        <v>35468</v>
      </c>
      <c r="U84" s="32">
        <v>41714759.390000001</v>
      </c>
      <c r="V84" s="22">
        <v>4318742</v>
      </c>
      <c r="W84" s="32">
        <v>424647</v>
      </c>
      <c r="X84" s="4">
        <v>35455</v>
      </c>
      <c r="Y84" s="32">
        <v>42612731</v>
      </c>
      <c r="Z84" s="22">
        <v>3869977</v>
      </c>
      <c r="AA84" s="32">
        <v>421143</v>
      </c>
      <c r="AB84" s="4">
        <v>34933</v>
      </c>
      <c r="AC84" s="32">
        <v>41959100.560000002</v>
      </c>
      <c r="AD84" s="22">
        <v>3531508</v>
      </c>
      <c r="AE84" s="32">
        <v>421988</v>
      </c>
      <c r="AF84" s="4">
        <v>34495</v>
      </c>
      <c r="AG84" s="32">
        <v>40643055.850000001</v>
      </c>
      <c r="AH84" s="22">
        <v>3593304</v>
      </c>
      <c r="AI84" s="24">
        <v>414170</v>
      </c>
      <c r="AJ84" s="24">
        <v>35580</v>
      </c>
      <c r="AK84" s="25">
        <v>39462534</v>
      </c>
      <c r="AL84" s="25">
        <v>3647272</v>
      </c>
    </row>
    <row r="85" spans="2:38" ht="15.75" thickBot="1" x14ac:dyDescent="0.3">
      <c r="B85" s="44"/>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row>
    <row r="86" spans="2:38" ht="15.75" thickTop="1" x14ac:dyDescent="0.25">
      <c r="AL86" s="64"/>
    </row>
  </sheetData>
  <mergeCells count="246">
    <mergeCell ref="AK45:AL45"/>
    <mergeCell ref="AG44:AH44"/>
    <mergeCell ref="AI44:AJ44"/>
    <mergeCell ref="AK44:AL44"/>
    <mergeCell ref="AE45:AF45"/>
    <mergeCell ref="AG42:AH42"/>
    <mergeCell ref="AI42:AJ42"/>
    <mergeCell ref="AK42:AL42"/>
    <mergeCell ref="G44:H44"/>
    <mergeCell ref="I44:J44"/>
    <mergeCell ref="K44:L44"/>
    <mergeCell ref="M44:N44"/>
    <mergeCell ref="O44:P44"/>
    <mergeCell ref="Q44:R44"/>
    <mergeCell ref="S45:T45"/>
    <mergeCell ref="U45:V45"/>
    <mergeCell ref="W45:X45"/>
    <mergeCell ref="Y45:Z45"/>
    <mergeCell ref="AA45:AB45"/>
    <mergeCell ref="AC45:AD45"/>
    <mergeCell ref="G45:H45"/>
    <mergeCell ref="I45:J45"/>
    <mergeCell ref="K45:L45"/>
    <mergeCell ref="M45:N45"/>
    <mergeCell ref="O45:P45"/>
    <mergeCell ref="Q45:R45"/>
    <mergeCell ref="AG45:AH45"/>
    <mergeCell ref="AI45:AJ45"/>
    <mergeCell ref="AE44:AF44"/>
    <mergeCell ref="AG40:AH40"/>
    <mergeCell ref="AI40:AJ40"/>
    <mergeCell ref="AK40:AL40"/>
    <mergeCell ref="G42:H42"/>
    <mergeCell ref="I42:J42"/>
    <mergeCell ref="K42:L42"/>
    <mergeCell ref="M42:N42"/>
    <mergeCell ref="O42:P42"/>
    <mergeCell ref="Q42:R42"/>
    <mergeCell ref="S44:T44"/>
    <mergeCell ref="U44:V44"/>
    <mergeCell ref="W44:X44"/>
    <mergeCell ref="Y44:Z44"/>
    <mergeCell ref="AA44:AB44"/>
    <mergeCell ref="AC44:AD44"/>
    <mergeCell ref="AE42:AF42"/>
    <mergeCell ref="AG38:AH38"/>
    <mergeCell ref="AI38:AJ38"/>
    <mergeCell ref="AK38:AL38"/>
    <mergeCell ref="G40:H40"/>
    <mergeCell ref="I40:J40"/>
    <mergeCell ref="K40:L40"/>
    <mergeCell ref="M40:N40"/>
    <mergeCell ref="O40:P40"/>
    <mergeCell ref="Q40:R40"/>
    <mergeCell ref="S42:T42"/>
    <mergeCell ref="U42:V42"/>
    <mergeCell ref="W42:X42"/>
    <mergeCell ref="Y42:Z42"/>
    <mergeCell ref="AA42:AB42"/>
    <mergeCell ref="AC42:AD42"/>
    <mergeCell ref="AE40:AF40"/>
    <mergeCell ref="AG37:AH37"/>
    <mergeCell ref="AI37:AJ37"/>
    <mergeCell ref="AK37:AL37"/>
    <mergeCell ref="G38:H38"/>
    <mergeCell ref="I38:J38"/>
    <mergeCell ref="K38:L38"/>
    <mergeCell ref="M38:N38"/>
    <mergeCell ref="O38:P38"/>
    <mergeCell ref="Q38:R38"/>
    <mergeCell ref="S40:T40"/>
    <mergeCell ref="U40:V40"/>
    <mergeCell ref="W40:X40"/>
    <mergeCell ref="Y40:Z40"/>
    <mergeCell ref="AA40:AB40"/>
    <mergeCell ref="AC40:AD40"/>
    <mergeCell ref="AE38:AF38"/>
    <mergeCell ref="AG36:AH36"/>
    <mergeCell ref="AI36:AJ36"/>
    <mergeCell ref="AK36:AL36"/>
    <mergeCell ref="G37:H37"/>
    <mergeCell ref="I37:J37"/>
    <mergeCell ref="K37:L37"/>
    <mergeCell ref="M37:N37"/>
    <mergeCell ref="O37:P37"/>
    <mergeCell ref="Q37:R37"/>
    <mergeCell ref="S38:T38"/>
    <mergeCell ref="U38:V38"/>
    <mergeCell ref="W38:X38"/>
    <mergeCell ref="Y38:Z38"/>
    <mergeCell ref="AA38:AB38"/>
    <mergeCell ref="AC38:AD38"/>
    <mergeCell ref="AI32:AJ32"/>
    <mergeCell ref="AK32:AL32"/>
    <mergeCell ref="M36:N36"/>
    <mergeCell ref="O36:P36"/>
    <mergeCell ref="Q36:R36"/>
    <mergeCell ref="S36:T36"/>
    <mergeCell ref="U36:V36"/>
    <mergeCell ref="AG32:AH32"/>
    <mergeCell ref="AE37:AF37"/>
    <mergeCell ref="W36:X36"/>
    <mergeCell ref="Y36:Z36"/>
    <mergeCell ref="AA36:AB36"/>
    <mergeCell ref="AC36:AD36"/>
    <mergeCell ref="AE36:AF36"/>
    <mergeCell ref="S37:T37"/>
    <mergeCell ref="U37:V37"/>
    <mergeCell ref="W37:X37"/>
    <mergeCell ref="Y37:Z37"/>
    <mergeCell ref="AA37:AB37"/>
    <mergeCell ref="AC37:AD37"/>
    <mergeCell ref="AA31:AB31"/>
    <mergeCell ref="AC31:AD31"/>
    <mergeCell ref="AE32:AF32"/>
    <mergeCell ref="AG30:AH30"/>
    <mergeCell ref="AI30:AJ30"/>
    <mergeCell ref="AK30:AL30"/>
    <mergeCell ref="G31:H31"/>
    <mergeCell ref="I31:J31"/>
    <mergeCell ref="K31:L31"/>
    <mergeCell ref="M31:N31"/>
    <mergeCell ref="O31:P31"/>
    <mergeCell ref="Q31:R31"/>
    <mergeCell ref="S32:T32"/>
    <mergeCell ref="U32:V32"/>
    <mergeCell ref="W32:X32"/>
    <mergeCell ref="Y32:Z32"/>
    <mergeCell ref="AA32:AB32"/>
    <mergeCell ref="AC32:AD32"/>
    <mergeCell ref="AG31:AH31"/>
    <mergeCell ref="AI31:AJ31"/>
    <mergeCell ref="AK31:AL31"/>
    <mergeCell ref="G32:H32"/>
    <mergeCell ref="I32:J32"/>
    <mergeCell ref="K32:L32"/>
    <mergeCell ref="C45:D45"/>
    <mergeCell ref="E45:F45"/>
    <mergeCell ref="G28:H28"/>
    <mergeCell ref="I28:J28"/>
    <mergeCell ref="K28:L28"/>
    <mergeCell ref="AE30:AF30"/>
    <mergeCell ref="W28:X28"/>
    <mergeCell ref="Y28:Z28"/>
    <mergeCell ref="AA28:AB28"/>
    <mergeCell ref="AC28:AD28"/>
    <mergeCell ref="AE28:AF28"/>
    <mergeCell ref="S30:T30"/>
    <mergeCell ref="U30:V30"/>
    <mergeCell ref="W30:X30"/>
    <mergeCell ref="Y30:Z30"/>
    <mergeCell ref="AA30:AB30"/>
    <mergeCell ref="AC30:AD30"/>
    <mergeCell ref="AE31:AF31"/>
    <mergeCell ref="G30:H30"/>
    <mergeCell ref="I30:J30"/>
    <mergeCell ref="K30:L30"/>
    <mergeCell ref="M30:N30"/>
    <mergeCell ref="O30:P30"/>
    <mergeCell ref="Q30:R30"/>
    <mergeCell ref="I36:J36"/>
    <mergeCell ref="K36:L36"/>
    <mergeCell ref="C40:D40"/>
    <mergeCell ref="E40:F40"/>
    <mergeCell ref="C42:D42"/>
    <mergeCell ref="E42:F42"/>
    <mergeCell ref="M28:N28"/>
    <mergeCell ref="O28:P28"/>
    <mergeCell ref="Q28:R28"/>
    <mergeCell ref="M32:N32"/>
    <mergeCell ref="O32:P32"/>
    <mergeCell ref="Q32:R32"/>
    <mergeCell ref="C44:D44"/>
    <mergeCell ref="E44:F44"/>
    <mergeCell ref="C36:D36"/>
    <mergeCell ref="E36:F36"/>
    <mergeCell ref="C37:D37"/>
    <mergeCell ref="E37:F37"/>
    <mergeCell ref="C38:D38"/>
    <mergeCell ref="E38:F38"/>
    <mergeCell ref="G36:H36"/>
    <mergeCell ref="AG6:AH6"/>
    <mergeCell ref="AI6:AJ6"/>
    <mergeCell ref="AK6:AL6"/>
    <mergeCell ref="C28:D28"/>
    <mergeCell ref="E28:F28"/>
    <mergeCell ref="C30:D30"/>
    <mergeCell ref="E30:F30"/>
    <mergeCell ref="Q34:R34"/>
    <mergeCell ref="S34:T34"/>
    <mergeCell ref="U34:V34"/>
    <mergeCell ref="W34:X34"/>
    <mergeCell ref="C31:D31"/>
    <mergeCell ref="E31:F31"/>
    <mergeCell ref="C32:D32"/>
    <mergeCell ref="E32:F32"/>
    <mergeCell ref="S28:T28"/>
    <mergeCell ref="U28:V28"/>
    <mergeCell ref="AG28:AH28"/>
    <mergeCell ref="AI28:AJ28"/>
    <mergeCell ref="AK28:AL28"/>
    <mergeCell ref="S31:T31"/>
    <mergeCell ref="U31:V31"/>
    <mergeCell ref="W31:X31"/>
    <mergeCell ref="Y31:Z31"/>
    <mergeCell ref="U6:V6"/>
    <mergeCell ref="W6:X6"/>
    <mergeCell ref="Y6:Z6"/>
    <mergeCell ref="AA6:AB6"/>
    <mergeCell ref="S5:V5"/>
    <mergeCell ref="W5:Z5"/>
    <mergeCell ref="AA5:AD5"/>
    <mergeCell ref="AC6:AD6"/>
    <mergeCell ref="AE6:AF6"/>
    <mergeCell ref="O6:P6"/>
    <mergeCell ref="Q6:R6"/>
    <mergeCell ref="C6:D6"/>
    <mergeCell ref="E6:F6"/>
    <mergeCell ref="G6:H6"/>
    <mergeCell ref="I6:J6"/>
    <mergeCell ref="K6:L6"/>
    <mergeCell ref="M6:N6"/>
    <mergeCell ref="S6:T6"/>
    <mergeCell ref="C1:R1"/>
    <mergeCell ref="C5:F5"/>
    <mergeCell ref="G5:J5"/>
    <mergeCell ref="K5:N5"/>
    <mergeCell ref="O5:R5"/>
    <mergeCell ref="C4:AL4"/>
    <mergeCell ref="C2:AL3"/>
    <mergeCell ref="AE5:AH5"/>
    <mergeCell ref="AI5:AL5"/>
    <mergeCell ref="AK34:AL34"/>
    <mergeCell ref="Y34:Z34"/>
    <mergeCell ref="AA34:AB34"/>
    <mergeCell ref="AC34:AD34"/>
    <mergeCell ref="AE34:AF34"/>
    <mergeCell ref="AG34:AH34"/>
    <mergeCell ref="AI34:AJ34"/>
    <mergeCell ref="C34:D34"/>
    <mergeCell ref="E34:F34"/>
    <mergeCell ref="G34:H34"/>
    <mergeCell ref="I34:J34"/>
    <mergeCell ref="K34:L34"/>
    <mergeCell ref="M34:N34"/>
    <mergeCell ref="O34:P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Payment trans. by terminals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Anita Hegjkezi</cp:lastModifiedBy>
  <dcterms:created xsi:type="dcterms:W3CDTF">2016-11-06T14:30:30Z</dcterms:created>
  <dcterms:modified xsi:type="dcterms:W3CDTF">2016-12-14T15:40:08Z</dcterms:modified>
</cp:coreProperties>
</file>